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11.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870" windowWidth="23415" windowHeight="7260" firstSheet="9" activeTab="11"/>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26" r:id="rId6"/>
    <sheet name="F7.2  RELACIÓN PROYECTOS FIN..." sheetId="7" r:id="rId7"/>
    <sheet name="F8.1  COMPROMISOS PRESUPUEST..." sheetId="8" r:id="rId8"/>
    <sheet name="F8.3 PROYECTOS O ACTIVIDADES..." sheetId="9" r:id="rId9"/>
    <sheet name="F8.5 POLÍTICA DE GESTIÓN AMB..." sheetId="27" r:id="rId10"/>
    <sheet name="F8.7 ESTUDIOS DE VALORACIÓN ..." sheetId="11" r:id="rId11"/>
    <sheet name="F9  RELACIÓN DE PROCESOS JUD..." sheetId="28" r:id="rId12"/>
    <sheet name="F11  PLAN DE INVERSIÓN Y EJE..." sheetId="13" r:id="rId13"/>
    <sheet name="F25.1  COMPOSICIÓN PATRIMONI..." sheetId="14" r:id="rId14"/>
    <sheet name="F25.2  TRANSFERENCIAS PRESUP..." sheetId="15" r:id="rId15"/>
    <sheet name="F25.3  AUTORIZACIÓN DE NOTIF..." sheetId="16" r:id="rId16"/>
    <sheet name="F33  CIERRE PRESUPUESTAL" sheetId="17" r:id="rId17"/>
    <sheet name="F37  GESTIÓN MINISTERIAL Y D..." sheetId="18" r:id="rId18"/>
    <sheet name="F39  RECURSOS PARTICIPACIÓN" sheetId="23" r:id="rId19"/>
    <sheet name="F39.1  PARTICIPACIÓN CIUDADA..." sheetId="20" r:id="rId20"/>
  </sheets>
  <definedNames>
    <definedName name="_xlnm._FilterDatabase" localSheetId="12" hidden="1">'F11  PLAN DE INVERSIÓN Y EJE...'!$A$10:$IV$111</definedName>
    <definedName name="_xlnm._FilterDatabase" localSheetId="11" hidden="1">'F9  RELACIÓN DE PROCESOS JUD...'!$A$10:$W$1001</definedName>
  </definedNames>
  <calcPr calcId="145621"/>
</workbook>
</file>

<file path=xl/calcChain.xml><?xml version="1.0" encoding="utf-8"?>
<calcChain xmlns="http://schemas.openxmlformats.org/spreadsheetml/2006/main">
  <c r="P16" i="17" l="1"/>
  <c r="L16" i="17"/>
  <c r="J16" i="17"/>
  <c r="P11" i="17"/>
  <c r="L11" i="17"/>
  <c r="J11" i="17"/>
  <c r="O111" i="13" l="1"/>
  <c r="O110" i="13"/>
  <c r="O109" i="13"/>
  <c r="O108" i="13"/>
  <c r="O107" i="13"/>
  <c r="O106" i="13"/>
  <c r="O105" i="13"/>
  <c r="O104" i="13"/>
  <c r="O103" i="13"/>
  <c r="O102" i="13"/>
  <c r="K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K19" i="13"/>
  <c r="K18" i="13"/>
  <c r="O17" i="13"/>
  <c r="K17" i="13"/>
  <c r="O16" i="13"/>
  <c r="K16" i="13"/>
  <c r="O15" i="13"/>
  <c r="K15" i="13"/>
  <c r="J105" i="5"/>
</calcChain>
</file>

<file path=xl/sharedStrings.xml><?xml version="1.0" encoding="utf-8"?>
<sst xmlns="http://schemas.openxmlformats.org/spreadsheetml/2006/main" count="28647" uniqueCount="7473">
  <si>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</si>
  <si>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</si>
  <si>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</si>
  <si>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</si>
  <si>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</si>
  <si>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</si>
  <si>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</si>
  <si>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</si>
  <si>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</si>
  <si>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</si>
  <si>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</si>
  <si>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</si>
  <si>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</si>
  <si>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</si>
  <si>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</si>
  <si>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</si>
  <si>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</si>
  <si>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</si>
  <si>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</si>
  <si>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</si>
  <si>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</si>
  <si>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</si>
  <si>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</si>
  <si>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</si>
  <si>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</si>
  <si>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</si>
  <si>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</si>
  <si>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</si>
  <si>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</si>
  <si>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</si>
  <si>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</si>
  <si>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</si>
  <si>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</si>
  <si>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</si>
  <si>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</si>
  <si>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</si>
  <si>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</si>
  <si>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</si>
  <si>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</si>
  <si>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</si>
  <si>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</si>
  <si>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</si>
  <si>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</si>
  <si>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</si>
  <si>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</si>
  <si>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</si>
  <si>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</si>
  <si>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</si>
  <si>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</si>
  <si>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</si>
  <si>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</si>
  <si>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</si>
  <si>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</si>
  <si>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</si>
  <si>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</si>
  <si>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</si>
  <si>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</si>
  <si>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</si>
  <si>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</si>
  <si>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</si>
  <si>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</si>
  <si>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</si>
  <si>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</si>
  <si>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</si>
  <si>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</si>
  <si>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</si>
  <si>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</si>
  <si>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</si>
  <si>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</si>
  <si>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</si>
  <si>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</si>
  <si>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</si>
  <si>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</si>
  <si>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</si>
  <si>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</si>
  <si>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</si>
  <si>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</si>
  <si>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</si>
  <si>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</si>
  <si>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</si>
  <si>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</si>
  <si>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</si>
  <si>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</si>
  <si>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</si>
  <si>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</si>
  <si>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</si>
  <si>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</si>
  <si>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</si>
  <si>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</si>
  <si>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</si>
  <si>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</si>
  <si>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</si>
  <si>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</si>
  <si>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</si>
  <si>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</si>
  <si>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</si>
  <si>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</si>
  <si>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</si>
  <si>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</si>
  <si>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</si>
  <si>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</si>
  <si>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</si>
  <si>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</si>
  <si>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</si>
  <si>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</si>
  <si>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</si>
  <si>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</si>
  <si>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</si>
  <si>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</si>
  <si>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</si>
  <si>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</si>
  <si>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</si>
  <si>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</si>
  <si>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</si>
  <si>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</si>
  <si>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</si>
  <si>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</si>
  <si>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</si>
  <si>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</si>
  <si>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</si>
  <si>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</si>
  <si>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</si>
  <si>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</si>
  <si>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</si>
  <si>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</si>
  <si>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</si>
  <si>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</si>
  <si>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</si>
  <si>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</si>
  <si>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</si>
  <si>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</si>
  <si>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</si>
  <si>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</si>
  <si>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</si>
  <si>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</si>
  <si>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</si>
  <si>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</si>
  <si>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</si>
  <si>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</si>
  <si>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</si>
  <si>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</si>
  <si>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</si>
  <si>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</si>
  <si>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</si>
  <si>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</si>
  <si>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</si>
  <si>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</si>
  <si>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</si>
  <si>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</si>
  <si>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</si>
  <si>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</si>
  <si>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</si>
  <si>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</si>
  <si>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</si>
  <si>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</si>
  <si>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</si>
  <si>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</si>
  <si>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</si>
  <si>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</si>
  <si>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</si>
  <si>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</si>
  <si>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</si>
  <si>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</si>
  <si>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</si>
  <si>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</si>
  <si>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</si>
  <si>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</si>
  <si>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</si>
  <si>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</si>
  <si>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</si>
  <si>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</si>
  <si>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</si>
  <si>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</si>
  <si>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</si>
  <si>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</si>
  <si>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</si>
  <si>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</si>
  <si>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</si>
  <si>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</si>
  <si>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</si>
  <si>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</si>
  <si>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</si>
  <si>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</si>
  <si>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</si>
  <si>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</si>
  <si>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</si>
  <si>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</si>
  <si>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</si>
  <si>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</si>
  <si>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</si>
  <si>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</si>
  <si>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</si>
  <si>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</si>
  <si>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</si>
  <si>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</si>
  <si>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</si>
  <si>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</si>
  <si>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</si>
  <si>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</si>
  <si>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</si>
  <si>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</si>
  <si>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</si>
  <si>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</si>
  <si>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</si>
  <si>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</si>
  <si>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</si>
  <si>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</si>
  <si>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</si>
  <si>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</si>
  <si>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</si>
  <si>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</si>
  <si>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</si>
  <si>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</si>
  <si>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</si>
  <si>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</si>
  <si>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</si>
  <si>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</si>
  <si>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</si>
  <si>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</si>
  <si>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</si>
  <si>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</si>
  <si>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</si>
  <si>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</si>
  <si>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</si>
  <si>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</si>
  <si>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</si>
  <si>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</si>
  <si>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</si>
  <si>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</si>
  <si>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</si>
  <si>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</si>
  <si>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</si>
  <si>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</si>
  <si>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</si>
  <si>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</si>
  <si>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</si>
  <si>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</si>
  <si>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</si>
  <si>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</si>
  <si>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</si>
  <si>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</si>
  <si>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</si>
  <si>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</si>
  <si>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</si>
  <si>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</si>
  <si>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</si>
  <si>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</si>
  <si>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</si>
  <si>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</si>
  <si>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</si>
  <si>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</si>
  <si>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</si>
  <si>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</si>
  <si>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</si>
  <si>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</si>
  <si>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</si>
  <si>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</si>
  <si>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</si>
  <si>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</si>
  <si>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</si>
  <si>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</si>
  <si>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</si>
  <si>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</si>
  <si>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</si>
  <si>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</si>
  <si>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</si>
  <si>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</si>
  <si>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</si>
  <si>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</si>
  <si>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</si>
  <si>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</si>
  <si>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</si>
  <si>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</si>
  <si>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</si>
  <si>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</si>
  <si>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</si>
  <si>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</si>
  <si>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</si>
  <si>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</si>
  <si>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</si>
  <si>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</si>
  <si>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</si>
  <si>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</si>
  <si>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</si>
  <si>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</si>
  <si>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</si>
  <si>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</si>
  <si>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</si>
  <si>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</si>
  <si>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</si>
  <si>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</si>
  <si>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</si>
  <si>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</si>
  <si>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</si>
  <si>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</si>
  <si>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</si>
  <si>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</si>
  <si>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</si>
  <si>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</si>
  <si>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</si>
  <si>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</si>
  <si>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</si>
  <si>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</si>
  <si>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</si>
  <si>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</si>
  <si>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</si>
  <si>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</si>
  <si>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</si>
  <si>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</si>
  <si>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</si>
  <si>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</si>
  <si>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</si>
  <si>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</si>
  <si>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</si>
  <si>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</si>
  <si>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</si>
  <si>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</si>
  <si>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</si>
  <si>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</si>
  <si>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</si>
  <si>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</si>
  <si>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</si>
  <si>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</si>
  <si>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</si>
  <si>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</si>
  <si>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</si>
  <si>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</si>
  <si>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</si>
  <si>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</si>
  <si>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</si>
  <si>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</si>
  <si>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</si>
  <si>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</si>
  <si>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</si>
  <si>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</si>
  <si>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</si>
  <si>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</si>
  <si>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</si>
  <si>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</si>
  <si>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</si>
  <si>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</si>
  <si>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</si>
  <si>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</si>
  <si>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</si>
  <si>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</si>
  <si>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</si>
  <si>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</si>
  <si>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</si>
  <si>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</si>
  <si>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</si>
  <si>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</si>
  <si>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</si>
  <si>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</si>
  <si>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</si>
  <si>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</si>
  <si>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</si>
  <si>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</si>
  <si>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</si>
  <si>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</si>
  <si>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</si>
  <si>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</si>
  <si>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</si>
  <si>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</si>
  <si>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</si>
  <si>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</si>
  <si>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</si>
  <si>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</si>
  <si>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</si>
  <si>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</si>
  <si>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</si>
  <si>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</si>
  <si>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</si>
  <si>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</si>
  <si>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</si>
  <si>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</si>
  <si>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</si>
  <si>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</si>
  <si>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</si>
  <si>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</si>
  <si>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</si>
  <si>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</si>
  <si>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</si>
  <si>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</si>
  <si>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</si>
  <si>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</si>
  <si>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</si>
  <si>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</si>
  <si>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</si>
  <si>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</si>
  <si>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</si>
  <si>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</si>
  <si>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</si>
  <si>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</si>
  <si>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</si>
  <si>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</si>
  <si>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</si>
  <si>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</si>
  <si>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</si>
  <si>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</si>
  <si>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</si>
  <si>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</si>
  <si>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</si>
  <si>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</si>
  <si>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</si>
  <si>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</si>
  <si>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</si>
  <si>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</si>
  <si>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</si>
  <si>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</si>
  <si>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</si>
  <si>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</si>
  <si>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</si>
  <si>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</si>
  <si>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</si>
  <si>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</si>
  <si>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</si>
  <si>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</si>
  <si>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</si>
  <si>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</si>
  <si>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</si>
  <si>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</si>
  <si>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</si>
  <si>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</si>
  <si>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</si>
  <si>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</si>
  <si>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</si>
  <si>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</si>
  <si>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</si>
  <si>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</si>
  <si>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</si>
  <si>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</si>
  <si>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</si>
  <si>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</si>
  <si>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</si>
  <si>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</si>
  <si>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</si>
  <si>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</si>
  <si>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</si>
  <si>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</si>
  <si>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</si>
  <si>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</si>
  <si>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</si>
  <si>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</si>
  <si>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</si>
  <si>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</si>
  <si>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</si>
  <si>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</si>
  <si>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</si>
  <si>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</si>
  <si>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</si>
  <si>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</si>
  <si>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</si>
  <si>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</si>
  <si>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</si>
  <si>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</si>
  <si>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</si>
  <si>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</si>
  <si>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</si>
  <si>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</si>
  <si>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</si>
  <si>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</si>
  <si>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</si>
  <si>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</si>
  <si>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</si>
  <si>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</si>
  <si>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</si>
  <si>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</si>
  <si>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</si>
  <si>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</si>
  <si>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</si>
  <si>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</si>
  <si>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</si>
  <si>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</si>
  <si>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</si>
  <si>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</si>
  <si>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</si>
  <si>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</si>
  <si>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</si>
  <si>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</si>
  <si>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</si>
  <si>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</si>
  <si>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</si>
  <si>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</si>
  <si>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</si>
  <si>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</si>
  <si>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</si>
  <si>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</si>
  <si>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</si>
  <si>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</si>
  <si>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</si>
  <si>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</si>
  <si>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</si>
  <si>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</si>
  <si>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</si>
  <si>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</si>
  <si>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</si>
  <si>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</si>
  <si>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</si>
  <si>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</si>
  <si>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</si>
  <si>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</si>
  <si>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</si>
  <si>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</si>
  <si>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</si>
  <si>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</si>
  <si>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</si>
  <si>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</si>
  <si>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</si>
  <si>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</si>
  <si>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</si>
  <si>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</si>
  <si>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</si>
  <si>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</si>
  <si>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</si>
  <si>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</si>
  <si>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</si>
  <si>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</si>
  <si>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</si>
  <si>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</si>
  <si>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</si>
  <si>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</si>
  <si>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</si>
  <si>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</si>
  <si>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</si>
  <si>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</si>
  <si>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</si>
  <si>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</si>
  <si>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</si>
  <si>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</si>
  <si>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</si>
  <si>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</si>
  <si>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</si>
  <si>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</si>
  <si>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</si>
  <si>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</si>
  <si>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</si>
  <si>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</si>
  <si>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</si>
  <si>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</si>
  <si>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</si>
  <si>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</si>
  <si>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</si>
  <si>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</si>
  <si>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</si>
  <si>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</si>
  <si>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</si>
  <si>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</si>
  <si>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</si>
  <si>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</si>
  <si>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</si>
  <si>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</si>
  <si>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</si>
  <si>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</si>
  <si>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</si>
  <si>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</si>
  <si>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</si>
  <si>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</si>
  <si>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</si>
  <si>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</si>
  <si>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</si>
  <si>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</si>
  <si>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</si>
  <si>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</si>
  <si>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</si>
  <si>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</si>
  <si>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</si>
  <si>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</si>
  <si>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</si>
  <si>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</si>
  <si>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</si>
  <si>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</si>
  <si>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</si>
  <si>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</si>
  <si>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</si>
  <si>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</si>
  <si>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</si>
  <si>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</si>
  <si>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</si>
  <si>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</si>
  <si>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</si>
  <si>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</si>
  <si>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</si>
  <si>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</si>
  <si>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</si>
  <si>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</si>
  <si>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</si>
  <si>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</si>
  <si>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</si>
  <si>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</si>
  <si>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</si>
  <si>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</si>
  <si>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</si>
  <si>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</si>
  <si>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</si>
  <si>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</si>
  <si>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</si>
  <si>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</si>
  <si>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</si>
  <si>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</si>
  <si>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</si>
  <si>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</si>
  <si>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</si>
  <si>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</si>
  <si>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</si>
  <si>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</si>
  <si>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</si>
  <si>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</si>
  <si>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</si>
  <si>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</si>
  <si>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</si>
  <si>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</si>
  <si>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</si>
  <si>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</si>
  <si>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</si>
  <si>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</si>
  <si>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</si>
  <si>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</si>
  <si>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</si>
  <si>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</si>
  <si>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</si>
  <si>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</si>
  <si>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</si>
  <si>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</si>
  <si>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</si>
  <si>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</si>
  <si>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</si>
  <si>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</si>
  <si>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</si>
  <si>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</si>
  <si>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</si>
  <si>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</si>
  <si>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</si>
  <si>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</si>
  <si>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</si>
  <si>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</si>
  <si>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</si>
  <si>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</si>
  <si>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</si>
  <si>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</si>
  <si>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</si>
  <si>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</si>
  <si>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</si>
  <si>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</si>
  <si>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</si>
  <si>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</si>
  <si>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</si>
  <si>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</si>
  <si>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</si>
  <si>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</si>
  <si>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</si>
  <si>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</si>
  <si>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</si>
  <si>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</si>
  <si>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</si>
  <si>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</si>
  <si>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</si>
  <si>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</si>
  <si>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</si>
  <si>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</si>
  <si>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</si>
  <si>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</si>
  <si>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</si>
  <si>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</si>
  <si>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</si>
  <si>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</si>
  <si>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</si>
  <si>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</si>
  <si>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</si>
  <si>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</si>
  <si>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</si>
  <si>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</si>
  <si>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</si>
  <si>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</si>
  <si>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</si>
  <si>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</si>
  <si>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</si>
  <si>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</si>
  <si>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</si>
  <si>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</si>
  <si>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</si>
  <si>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</si>
  <si>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</si>
  <si>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</si>
  <si>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</si>
  <si>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</si>
  <si>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</si>
  <si>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</si>
  <si>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</si>
  <si>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</si>
  <si>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</si>
  <si>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</si>
  <si>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</si>
  <si>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</si>
  <si>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</si>
  <si>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</si>
  <si>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</si>
  <si>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</si>
  <si>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</si>
  <si>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</si>
  <si>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</si>
  <si>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</si>
  <si>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</si>
  <si>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</si>
  <si>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</si>
  <si>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</si>
  <si>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</si>
  <si>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</si>
  <si>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</si>
  <si>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</si>
  <si>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</si>
  <si>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</si>
  <si>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</si>
  <si>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</si>
  <si>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</si>
  <si>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</si>
  <si>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</si>
  <si>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</si>
  <si>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</si>
  <si>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</si>
  <si>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</si>
  <si>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</si>
  <si>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</si>
  <si>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</si>
  <si>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</si>
  <si>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</si>
  <si>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</si>
  <si>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</si>
  <si>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</si>
  <si>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</si>
  <si>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</si>
  <si>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</si>
  <si>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</si>
  <si>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</si>
  <si>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</si>
  <si>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</si>
  <si>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</si>
  <si>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</si>
  <si>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</si>
  <si>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</si>
  <si>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</si>
  <si>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</si>
  <si>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</si>
  <si>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</si>
  <si>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</si>
  <si>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</si>
  <si>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</si>
  <si>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</si>
  <si>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</si>
  <si>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</si>
  <si>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</si>
  <si>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</si>
  <si>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</si>
  <si>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</si>
  <si>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</si>
  <si>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</si>
  <si>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</si>
  <si>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</si>
  <si>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</si>
  <si>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</si>
  <si>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</si>
  <si>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</si>
  <si>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</si>
  <si>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</si>
  <si>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</si>
  <si>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</si>
  <si>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</si>
  <si>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</si>
  <si>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</si>
  <si>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</si>
  <si>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</si>
  <si>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</si>
  <si>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</si>
  <si>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</si>
  <si>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</si>
  <si>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</si>
  <si>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</si>
  <si>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</si>
  <si>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</si>
  <si>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</si>
  <si>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</si>
  <si>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</si>
  <si>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</si>
  <si>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</si>
  <si>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</si>
  <si>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</si>
  <si>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</si>
  <si>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</si>
  <si>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</si>
  <si>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</si>
  <si>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</si>
  <si>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</si>
  <si>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</si>
  <si>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</si>
  <si>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</si>
  <si>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</si>
  <si>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</si>
  <si>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</si>
  <si>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</si>
  <si>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</si>
  <si>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</si>
  <si>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</si>
  <si>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</si>
  <si>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</si>
  <si>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</si>
  <si>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</si>
  <si>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</si>
  <si>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</si>
  <si>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</si>
  <si>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</si>
  <si>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</si>
  <si>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</si>
  <si>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</si>
  <si>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</si>
  <si>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</si>
  <si>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</si>
  <si>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</si>
  <si>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</si>
  <si>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</si>
  <si>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</si>
  <si>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</si>
  <si>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</si>
  <si>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</si>
  <si>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</si>
  <si>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</si>
  <si>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</si>
  <si>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</si>
  <si>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</si>
  <si>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</si>
  <si>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</si>
  <si>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</si>
  <si>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</si>
  <si>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</si>
  <si>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</si>
  <si>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</si>
  <si>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</si>
  <si>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</si>
  <si>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</si>
  <si>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</si>
  <si>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</si>
  <si>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</si>
  <si>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</si>
  <si>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</si>
  <si>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</si>
  <si>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</si>
  <si>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</si>
  <si>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</si>
  <si>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</si>
  <si>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</si>
  <si>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</si>
  <si>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</si>
  <si>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</si>
  <si>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</si>
  <si>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</si>
  <si>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</si>
  <si>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</si>
  <si>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</si>
  <si>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</si>
  <si>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</si>
  <si>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</si>
  <si>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</si>
  <si>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</si>
  <si>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</si>
  <si>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</si>
  <si>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</si>
  <si>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</si>
  <si>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</si>
  <si>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</si>
  <si>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</si>
  <si>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</si>
  <si>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</si>
  <si>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</si>
  <si>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</si>
  <si>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</si>
  <si>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</si>
  <si>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</si>
  <si>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</si>
  <si>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</si>
  <si>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</si>
  <si>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</si>
  <si>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</si>
  <si>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</si>
  <si>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</si>
  <si>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</si>
  <si>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</si>
  <si>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</si>
  <si>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</si>
  <si>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</si>
  <si>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</si>
  <si>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</si>
  <si>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</si>
  <si>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</si>
  <si>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</si>
  <si>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</si>
  <si>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</si>
  <si>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</si>
  <si>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</si>
  <si>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</si>
  <si>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</si>
  <si>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</si>
  <si>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</si>
  <si>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</si>
  <si>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</si>
  <si>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</si>
  <si>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</si>
  <si>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</si>
  <si>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</si>
  <si>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</si>
  <si>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</si>
  <si>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</si>
  <si>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</si>
  <si>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</si>
  <si>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</si>
  <si>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</si>
  <si>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</si>
  <si>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</si>
  <si>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</si>
  <si>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</si>
  <si>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</si>
  <si>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</si>
  <si>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</si>
  <si>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</si>
  <si>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</si>
  <si>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</si>
  <si>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</si>
  <si>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</si>
  <si>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</si>
  <si>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</si>
  <si>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</si>
  <si>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</si>
  <si>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</si>
  <si>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</si>
  <si>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</si>
  <si>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</si>
  <si>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</si>
  <si>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</si>
  <si>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</si>
  <si>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</si>
  <si>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</si>
  <si>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</si>
  <si>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</si>
  <si>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</si>
  <si>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</si>
  <si>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</si>
  <si>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</si>
  <si>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</si>
  <si>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</si>
  <si>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</si>
  <si>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</si>
  <si>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</si>
  <si>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</si>
  <si>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</si>
  <si>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</si>
  <si>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</si>
  <si>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</si>
  <si>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</si>
  <si>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</si>
  <si>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</si>
  <si>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</si>
  <si>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</si>
  <si>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</si>
  <si>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</si>
  <si>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</si>
  <si>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</si>
  <si>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</si>
  <si>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</si>
  <si>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</si>
  <si>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</si>
  <si>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</si>
  <si>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</si>
  <si>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</si>
  <si>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</si>
  <si>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</si>
  <si>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</si>
  <si>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</si>
  <si>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</si>
  <si>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</si>
  <si>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</si>
  <si>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</si>
  <si>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</si>
  <si>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</si>
  <si>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</si>
  <si>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</si>
  <si>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</si>
  <si>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</si>
  <si>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</si>
  <si>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</si>
  <si>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</si>
  <si>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</si>
  <si>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</si>
  <si>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</si>
  <si>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</si>
  <si>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</si>
  <si>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</si>
  <si>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</si>
  <si>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</si>
  <si>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</si>
  <si>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</si>
  <si>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</si>
  <si>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</si>
  <si>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</si>
  <si>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</si>
  <si>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</si>
  <si>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</si>
  <si>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</si>
  <si>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</si>
  <si>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</si>
  <si>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</si>
  <si>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</si>
  <si>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</si>
  <si>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</si>
  <si>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</si>
  <si>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</si>
  <si>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</si>
  <si>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</si>
  <si>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</si>
  <si>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</si>
  <si>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</si>
  <si>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</si>
  <si>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</si>
  <si>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</si>
  <si>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</si>
  <si>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</si>
  <si>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</si>
  <si>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</si>
  <si>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</si>
  <si>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</si>
  <si>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</si>
  <si>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</si>
  <si>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</si>
  <si>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</si>
  <si>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</si>
  <si>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</si>
  <si>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</si>
  <si>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</si>
  <si>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</si>
  <si>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</si>
  <si>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</si>
  <si>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</si>
  <si>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</si>
  <si>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</si>
  <si>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</si>
  <si>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</si>
  <si>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</si>
  <si>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</si>
  <si>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</si>
  <si>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</si>
  <si>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</si>
  <si>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</si>
  <si>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</si>
  <si>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</si>
  <si>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</si>
  <si>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</si>
  <si>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</si>
  <si>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</si>
  <si>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</si>
  <si>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</si>
  <si>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</si>
  <si>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</si>
  <si>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</si>
  <si>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</si>
  <si>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</si>
  <si>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</si>
  <si>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</si>
  <si>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</si>
  <si>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</si>
  <si>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</si>
  <si>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</si>
  <si>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</si>
  <si>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</si>
  <si>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</si>
  <si>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</si>
  <si>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</si>
  <si>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</si>
  <si>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</si>
  <si>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</si>
  <si>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</si>
  <si>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</si>
  <si>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</si>
  <si>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</si>
  <si>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</si>
  <si>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</si>
  <si>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</si>
  <si>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</si>
  <si>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</si>
  <si>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</si>
  <si>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</si>
  <si>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</si>
  <si>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</si>
  <si>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</si>
  <si>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</si>
  <si>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</si>
  <si>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</si>
  <si>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</si>
  <si>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</si>
  <si>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</si>
  <si>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</si>
  <si>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</si>
  <si>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</si>
  <si>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</si>
  <si>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</si>
  <si>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</si>
  <si>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</si>
  <si>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</si>
  <si>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</si>
  <si>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</si>
  <si>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</si>
  <si>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</si>
  <si>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</si>
  <si>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</si>
  <si>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</si>
  <si>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</si>
  <si>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</si>
  <si>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</si>
  <si>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</si>
  <si>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</si>
  <si>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</si>
  <si>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</si>
  <si>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</si>
  <si>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</si>
  <si>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</si>
  <si>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</si>
  <si>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</si>
  <si>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</si>
  <si>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</si>
  <si>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</si>
  <si>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</si>
  <si>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</si>
  <si>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</si>
  <si>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</si>
  <si>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</si>
  <si>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</si>
  <si>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</si>
  <si>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</si>
  <si>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</si>
  <si>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</si>
  <si>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</si>
  <si>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</si>
  <si>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</si>
  <si>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</si>
  <si>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</si>
  <si>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</si>
  <si>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</si>
  <si>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</si>
  <si>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</si>
  <si>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</si>
  <si>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</si>
  <si>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</si>
  <si>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</si>
  <si>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</si>
  <si>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</si>
  <si>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</si>
  <si>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</si>
  <si>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</si>
  <si>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</si>
  <si>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</si>
  <si>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</si>
  <si>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</si>
  <si>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</si>
  <si>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</si>
  <si>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</si>
  <si>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</si>
  <si>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</si>
  <si>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</si>
  <si>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</si>
  <si>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</si>
  <si>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</si>
  <si>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</si>
  <si>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</si>
  <si>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</si>
  <si>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</si>
  <si>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</si>
  <si>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</si>
  <si>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</si>
  <si>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</si>
  <si>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</si>
  <si>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</si>
  <si>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</si>
  <si>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</si>
  <si>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</si>
  <si>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</si>
  <si>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</si>
  <si>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</si>
  <si>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</si>
  <si>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</si>
  <si>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</si>
  <si>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</si>
  <si>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</si>
  <si>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</si>
  <si>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</si>
  <si>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</si>
  <si>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</si>
  <si>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</si>
  <si>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</si>
  <si>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</si>
  <si>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</si>
  <si>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</si>
  <si>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</si>
  <si>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</si>
  <si>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</si>
  <si>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</si>
  <si>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</si>
  <si>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</si>
  <si>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</si>
  <si>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</si>
  <si>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</si>
  <si>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</si>
  <si>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</si>
  <si>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</si>
  <si>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</si>
  <si>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</si>
  <si>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</si>
  <si>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</si>
  <si>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</si>
  <si>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</si>
  <si>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</si>
  <si>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</si>
  <si>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</si>
  <si>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</si>
  <si>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</si>
  <si>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</si>
  <si>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</si>
  <si>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</si>
  <si>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</si>
  <si>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</si>
  <si>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</si>
  <si>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</si>
  <si>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</si>
  <si>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</si>
  <si>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</si>
  <si>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</si>
  <si>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</si>
  <si>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</si>
  <si>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</si>
  <si>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</si>
  <si>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</si>
  <si>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</si>
  <si>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</si>
  <si>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</si>
  <si>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</si>
  <si>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</si>
  <si>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</si>
  <si>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</si>
  <si>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</si>
  <si>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</si>
  <si>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</si>
  <si>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</si>
  <si>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</si>
  <si>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</si>
  <si>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</si>
  <si>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</si>
  <si>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</si>
  <si>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</si>
  <si>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</si>
  <si>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</si>
  <si>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</si>
  <si>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</si>
  <si>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</si>
  <si>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</si>
  <si>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</si>
  <si>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</si>
  <si>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</si>
  <si>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</si>
  <si>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</si>
  <si>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</si>
  <si>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</si>
  <si>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</si>
  <si>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</si>
  <si>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</si>
  <si>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</si>
  <si>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</si>
  <si>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</si>
  <si>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</si>
  <si>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</si>
  <si>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</si>
  <si>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</si>
  <si>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</si>
  <si>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</si>
  <si>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</si>
  <si>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</si>
  <si>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</si>
  <si>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</si>
  <si>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</si>
  <si>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</si>
  <si>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</si>
  <si>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</si>
  <si>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</si>
  <si>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</si>
  <si>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</si>
  <si>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</si>
  <si>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</si>
  <si>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</si>
  <si>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</si>
  <si>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</si>
  <si>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</si>
  <si>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</si>
  <si>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</si>
  <si>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</si>
  <si>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</si>
  <si>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</si>
  <si>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</si>
  <si>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</si>
  <si>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</si>
  <si>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</si>
  <si>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</si>
  <si>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</si>
  <si>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</si>
  <si>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</si>
  <si>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</si>
  <si>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</si>
  <si>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</si>
  <si>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</si>
  <si>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</si>
  <si>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</si>
  <si>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</si>
  <si>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</si>
  <si>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</si>
  <si>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</si>
  <si>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</si>
  <si>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</si>
  <si>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</si>
  <si>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</si>
  <si>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</si>
  <si>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</si>
  <si>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</si>
  <si>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</si>
  <si>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</si>
  <si>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</si>
  <si>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</si>
  <si>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</si>
  <si>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</si>
  <si>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</si>
  <si>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</si>
  <si>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</si>
  <si>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</si>
  <si>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</si>
  <si>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</si>
  <si>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</si>
  <si>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</si>
  <si>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</si>
  <si>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</si>
  <si>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</si>
  <si>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</si>
  <si>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</si>
  <si>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</si>
  <si>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</si>
  <si>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</si>
  <si>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</si>
  <si>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</si>
  <si>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</si>
  <si>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</si>
  <si>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</si>
  <si>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</si>
  <si>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</si>
  <si>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</si>
  <si>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</si>
  <si>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</si>
  <si>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</si>
  <si>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</si>
  <si>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</si>
  <si>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</si>
  <si>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</si>
  <si>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</si>
  <si>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</si>
  <si>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</si>
  <si>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</si>
  <si>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</si>
  <si>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</si>
  <si>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</si>
  <si>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</si>
  <si>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</si>
  <si>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</si>
  <si>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</si>
  <si>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</si>
  <si>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</si>
  <si>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</si>
  <si>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</si>
  <si>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</si>
  <si>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</si>
  <si>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</si>
  <si>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</si>
  <si>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</si>
  <si>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</si>
  <si>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</si>
  <si>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</si>
  <si>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</si>
  <si>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</si>
  <si>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</si>
  <si>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</si>
  <si>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</si>
  <si>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</si>
  <si>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</si>
  <si>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</si>
  <si>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</si>
  <si>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</si>
  <si>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</si>
  <si>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</si>
  <si>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</si>
  <si>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</si>
  <si>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</si>
  <si>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</si>
  <si>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</si>
  <si>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</si>
  <si>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</si>
  <si>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</si>
  <si>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</si>
  <si>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</si>
  <si>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</si>
  <si>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</si>
  <si>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</si>
  <si>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</si>
  <si>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</si>
  <si>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</si>
  <si>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</si>
  <si>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</si>
  <si>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</si>
  <si>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</si>
  <si>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</si>
  <si>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</si>
  <si>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</si>
  <si>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</si>
  <si>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</si>
  <si>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</si>
  <si>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</si>
  <si>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</si>
  <si>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</si>
  <si>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</si>
  <si>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</si>
  <si>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</si>
  <si>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</si>
  <si>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</si>
  <si>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</si>
  <si>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</si>
  <si>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</si>
  <si>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</si>
  <si>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</si>
  <si>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</si>
  <si>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</si>
  <si>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</si>
  <si>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</si>
  <si>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</si>
  <si>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</si>
  <si>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</si>
  <si>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</si>
  <si>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</si>
  <si>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</si>
  <si>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</si>
  <si>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</si>
  <si>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</si>
  <si>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</si>
  <si>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</si>
  <si>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</si>
  <si>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</si>
  <si>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</si>
  <si>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</si>
  <si>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</si>
  <si>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</si>
  <si>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</si>
  <si>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</si>
  <si>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</si>
  <si>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</si>
  <si>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</si>
  <si>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</si>
  <si>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</si>
  <si>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</si>
  <si>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</si>
  <si>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</si>
  <si>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</si>
  <si>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</si>
  <si>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</si>
  <si>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</si>
  <si>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</si>
  <si>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</si>
  <si>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</si>
  <si>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</si>
  <si>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</si>
  <si>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</si>
  <si>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</si>
  <si>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</si>
  <si>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</si>
  <si>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</si>
  <si>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</si>
  <si>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</si>
  <si>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</si>
  <si>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</si>
  <si>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</si>
  <si>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</si>
  <si>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</si>
  <si>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</si>
  <si>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</si>
  <si>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</si>
  <si>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</si>
  <si>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</si>
  <si>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</si>
  <si>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</si>
  <si>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</si>
  <si>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</si>
  <si>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</si>
  <si>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</si>
  <si>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</si>
  <si>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</si>
  <si>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</si>
  <si>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</si>
  <si>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</si>
  <si>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</si>
  <si>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</si>
  <si>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</si>
  <si>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</si>
  <si>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</si>
  <si>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</si>
  <si>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</si>
  <si>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</si>
  <si>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</si>
  <si>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</si>
  <si>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</si>
  <si>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</si>
  <si>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</si>
  <si>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</si>
  <si>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</si>
  <si>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</si>
  <si>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</si>
  <si>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</si>
  <si>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</si>
  <si>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</si>
  <si>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</si>
  <si>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</si>
  <si>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</si>
  <si>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</si>
  <si>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</si>
  <si>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</si>
  <si>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</si>
  <si>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</si>
  <si>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</si>
  <si>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</si>
  <si>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</si>
  <si>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</si>
  <si>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</si>
  <si>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</si>
  <si>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</si>
  <si>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</si>
  <si>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</si>
  <si>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</si>
  <si>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</si>
  <si>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</si>
  <si>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</si>
  <si>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</si>
  <si>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</si>
  <si>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</si>
  <si>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</si>
  <si>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</si>
  <si>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</si>
  <si>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</si>
  <si>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</si>
  <si>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</si>
  <si>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</si>
  <si>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</si>
  <si>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</si>
  <si>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</si>
  <si>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</si>
  <si>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</si>
  <si>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</si>
  <si>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</si>
  <si>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</si>
  <si>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</si>
  <si>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</si>
  <si>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</si>
  <si>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</si>
  <si>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</si>
  <si>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</si>
  <si>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</si>
  <si>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</si>
  <si>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</si>
  <si>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</si>
  <si>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</si>
  <si>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</si>
  <si>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</si>
  <si>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</si>
  <si>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</si>
  <si>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</si>
  <si>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</si>
  <si>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</si>
  <si>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</si>
  <si>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</si>
  <si>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</si>
  <si>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</si>
  <si>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</si>
  <si>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</si>
  <si>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</si>
  <si>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</si>
  <si>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</si>
  <si>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</si>
  <si>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</si>
  <si>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</si>
  <si>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</si>
  <si>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</si>
  <si>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</si>
  <si>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</si>
  <si>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</si>
  <si>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</si>
  <si>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</si>
  <si>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</si>
  <si>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</si>
  <si>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</si>
  <si>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</si>
  <si>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</si>
  <si>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</si>
  <si>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</si>
  <si>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</si>
  <si>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</si>
  <si>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</si>
  <si>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</si>
  <si>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</si>
  <si>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</si>
  <si>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</si>
  <si>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</si>
  <si>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</si>
  <si>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</si>
  <si>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</si>
  <si>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</si>
  <si>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</si>
  <si>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</si>
  <si>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</si>
  <si>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</si>
  <si>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</si>
  <si>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</si>
  <si>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</si>
  <si>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</si>
  <si>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</si>
  <si>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</si>
  <si>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</si>
  <si>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</si>
  <si>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</si>
  <si>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</si>
  <si>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</si>
  <si>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</si>
  <si>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</si>
  <si>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</si>
  <si>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</si>
  <si>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</si>
  <si>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</si>
  <si>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</si>
  <si>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</si>
  <si>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</si>
  <si>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</si>
  <si>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</si>
  <si>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</si>
  <si>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</si>
  <si>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</si>
  <si>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</si>
  <si>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</si>
  <si>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</si>
  <si>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</si>
  <si>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</si>
  <si>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</si>
  <si>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</si>
  <si>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</si>
  <si>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</si>
  <si>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</si>
  <si>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</si>
  <si>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</si>
  <si>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</si>
  <si>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</si>
  <si>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</si>
  <si>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</si>
  <si>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</si>
  <si>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</si>
  <si>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</si>
  <si>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</si>
  <si>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</si>
  <si>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</si>
  <si>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</si>
  <si>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</si>
  <si>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</si>
  <si>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</si>
  <si>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</si>
  <si>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</si>
  <si>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</si>
  <si>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</si>
  <si>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</si>
  <si>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</si>
  <si>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</si>
  <si>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</si>
  <si>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</si>
  <si>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</si>
  <si>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</si>
  <si>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</si>
  <si>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</si>
  <si>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</si>
  <si>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</si>
  <si>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</si>
  <si>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</si>
  <si>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</si>
  <si>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</si>
  <si>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</si>
  <si>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</si>
  <si>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</si>
  <si>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</si>
  <si>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</si>
  <si>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</si>
  <si>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</si>
  <si>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</si>
  <si>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</si>
  <si>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</si>
  <si>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</si>
  <si>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</si>
  <si>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</si>
  <si>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</si>
  <si>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</si>
  <si>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</si>
  <si>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</si>
  <si>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</si>
  <si>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</si>
  <si>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</si>
  <si>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</si>
  <si>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</si>
  <si>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</si>
  <si>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</si>
  <si>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</si>
  <si>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</si>
  <si>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</si>
  <si>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</si>
  <si>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</si>
  <si>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</si>
  <si>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</si>
  <si>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</si>
  <si>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</si>
  <si>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</si>
  <si>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</si>
  <si>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</si>
  <si>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</si>
  <si>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</si>
  <si>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</si>
  <si>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</si>
  <si>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</si>
  <si>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</si>
  <si>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</si>
  <si>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</si>
  <si>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</si>
  <si>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</si>
  <si>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</si>
  <si>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</si>
  <si>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</si>
  <si>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</si>
  <si>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</si>
  <si>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</si>
  <si>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</si>
  <si>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</si>
  <si>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</si>
  <si>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</si>
  <si>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</si>
  <si>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</si>
  <si>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</si>
  <si>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</si>
  <si>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</si>
  <si>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</si>
  <si>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</si>
  <si>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</si>
  <si>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</si>
  <si>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</si>
  <si>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</si>
  <si>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</si>
  <si>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</si>
  <si>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</si>
  <si>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</si>
  <si>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</si>
  <si>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</si>
  <si>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</si>
  <si>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</si>
  <si>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</si>
  <si>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</si>
  <si>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</si>
  <si>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</si>
  <si>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</si>
  <si>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</si>
  <si>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</si>
  <si>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</si>
  <si>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</si>
  <si>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</si>
  <si>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</si>
  <si>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</si>
  <si>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</si>
  <si>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</si>
  <si>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</si>
  <si>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</si>
  <si>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</si>
  <si>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</si>
  <si>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</si>
  <si>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</si>
  <si>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</si>
  <si>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</si>
  <si>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</si>
  <si>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</si>
  <si>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</si>
  <si>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</si>
  <si>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</si>
  <si>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</si>
  <si>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</si>
  <si>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</si>
  <si>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</si>
  <si>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</si>
  <si>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</si>
  <si>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</si>
  <si>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</si>
  <si>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</si>
  <si>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</si>
  <si>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</si>
  <si>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</si>
  <si>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</si>
  <si>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</si>
  <si>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</si>
  <si>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</si>
  <si>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</si>
  <si>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</si>
  <si>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</si>
  <si>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</si>
  <si>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</si>
  <si>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</si>
  <si>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</si>
  <si>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</si>
  <si>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</si>
  <si>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</si>
  <si>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</si>
  <si>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</si>
  <si>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</si>
  <si>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</si>
  <si>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</si>
  <si>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</si>
  <si>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</si>
  <si>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</si>
  <si>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</si>
  <si>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</si>
  <si>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</si>
  <si>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</si>
  <si>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</si>
  <si>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</si>
  <si>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</si>
  <si>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</si>
  <si>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</si>
  <si>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</si>
  <si>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</si>
  <si>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</si>
  <si>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</si>
  <si>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</si>
  <si>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</si>
  <si>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</si>
  <si>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</si>
  <si>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</si>
  <si>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</si>
  <si>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</si>
  <si>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</si>
  <si>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</si>
  <si>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</si>
  <si>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</si>
  <si>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</si>
  <si>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</si>
  <si>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</si>
  <si>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</si>
  <si>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</si>
  <si>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</si>
  <si>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</si>
  <si>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</si>
  <si>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</si>
  <si>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</si>
  <si>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</si>
  <si>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</si>
  <si>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</si>
  <si>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</si>
  <si>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</si>
  <si>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</si>
  <si>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</si>
  <si>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</si>
  <si>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</si>
  <si>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</si>
  <si>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</si>
  <si>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</si>
  <si>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</si>
  <si>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</si>
  <si>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</si>
  <si>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</si>
  <si>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</si>
  <si>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</si>
  <si>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</si>
  <si>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</si>
  <si>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</si>
  <si>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</si>
  <si>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</si>
  <si>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</si>
  <si>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</si>
  <si>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</si>
  <si>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</si>
  <si>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</si>
  <si>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</si>
  <si>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</si>
  <si>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</si>
  <si>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</si>
  <si>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</si>
  <si>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</si>
  <si>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</si>
  <si>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</si>
  <si>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</si>
  <si>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</si>
  <si>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</si>
  <si>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</si>
  <si>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</si>
  <si>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</si>
  <si>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</si>
  <si>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</si>
  <si>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</si>
  <si>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</si>
  <si>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</si>
  <si>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</si>
  <si>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</si>
  <si>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</si>
  <si>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</si>
  <si>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</si>
  <si>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</si>
  <si>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</si>
  <si>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</si>
  <si>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</si>
  <si>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</si>
  <si>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</si>
  <si>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</si>
  <si>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</si>
  <si>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</si>
  <si>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</si>
  <si>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</si>
  <si>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</si>
  <si>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</si>
  <si>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</si>
  <si>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</si>
  <si>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</si>
  <si>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</si>
  <si>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</si>
  <si>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</si>
  <si>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</si>
  <si>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</si>
  <si>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</si>
  <si>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</si>
  <si>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</si>
  <si>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</si>
  <si>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</si>
  <si>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</si>
  <si>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</si>
  <si>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</si>
  <si>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</si>
  <si>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</si>
  <si>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</si>
  <si>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</si>
  <si>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</si>
  <si>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</si>
  <si>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</si>
  <si>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</si>
  <si>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</si>
  <si>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</si>
  <si>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</si>
  <si>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</si>
  <si>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</si>
  <si>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</si>
  <si>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</si>
  <si>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</si>
  <si>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</si>
  <si>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</si>
  <si>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</si>
  <si>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</si>
  <si>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</si>
  <si>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</si>
  <si>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</si>
  <si>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</si>
  <si>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</si>
  <si>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</si>
  <si>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</si>
  <si>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</si>
  <si>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</si>
  <si>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</si>
  <si>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</si>
  <si>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</si>
  <si>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</si>
  <si>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</si>
  <si>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</si>
  <si>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</si>
  <si>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</si>
  <si>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</si>
  <si>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</si>
  <si>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</si>
  <si>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</si>
  <si>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</si>
  <si>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</si>
  <si>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</si>
  <si>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</si>
  <si>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</si>
  <si>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</si>
  <si>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</si>
  <si>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</si>
  <si>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</si>
  <si>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</si>
  <si>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</si>
  <si>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</si>
  <si>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</si>
  <si>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</si>
  <si>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</si>
  <si>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</si>
  <si>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</si>
  <si>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</si>
  <si>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</si>
  <si>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</si>
  <si>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</si>
  <si>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</si>
  <si>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</si>
  <si>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</si>
  <si>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</si>
  <si>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</si>
  <si>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</si>
  <si>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</si>
  <si>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</si>
  <si>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</si>
  <si>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</si>
  <si>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</si>
  <si>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</si>
  <si>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</si>
  <si>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</si>
  <si>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</si>
  <si>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</si>
  <si>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</si>
  <si>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</si>
  <si>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</si>
  <si>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</si>
  <si>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</si>
  <si>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</si>
  <si>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</si>
  <si>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</si>
  <si>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</si>
  <si>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</si>
  <si>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</si>
  <si>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</si>
  <si>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</si>
  <si>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</si>
  <si>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</si>
  <si>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</si>
  <si>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</si>
  <si>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</si>
  <si>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</si>
  <si>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</si>
  <si>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</si>
  <si>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</si>
  <si>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</si>
  <si>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</si>
  <si>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</si>
  <si>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</si>
  <si>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</si>
  <si>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</si>
  <si>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</si>
  <si>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</si>
  <si>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</si>
  <si>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</si>
  <si>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</si>
  <si>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</si>
  <si>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</si>
  <si>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</si>
  <si>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</si>
  <si>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</si>
  <si>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</si>
  <si>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</si>
  <si>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</si>
  <si>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</si>
  <si>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</si>
  <si>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</si>
  <si>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</si>
  <si>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</si>
  <si>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</si>
  <si>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</si>
  <si>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</si>
  <si>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</si>
  <si>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</si>
  <si>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</si>
  <si>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</si>
  <si>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</si>
  <si>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</si>
  <si>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</si>
  <si>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</si>
  <si>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</si>
  <si>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</si>
  <si>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</si>
  <si>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</si>
  <si>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</si>
  <si>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</si>
  <si>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</si>
  <si>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</si>
  <si>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</si>
  <si>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</si>
  <si>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</si>
  <si>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</si>
  <si>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</si>
  <si>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</si>
  <si>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</si>
  <si>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</si>
  <si>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</si>
  <si>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</si>
  <si>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</si>
  <si>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</si>
  <si>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</si>
  <si>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</si>
  <si>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</si>
  <si>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</si>
  <si>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</si>
  <si>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</si>
  <si>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</si>
  <si>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</si>
  <si>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</si>
  <si>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</si>
  <si>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</si>
  <si>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</si>
  <si>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</si>
  <si>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</si>
  <si>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</si>
  <si>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</si>
  <si>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</si>
  <si>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</si>
  <si>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</si>
  <si>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</si>
  <si>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</si>
  <si>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</si>
  <si>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</si>
  <si>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</si>
  <si>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</si>
  <si>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</si>
  <si>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</si>
  <si>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</si>
  <si>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</si>
  <si>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</si>
  <si>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</si>
  <si>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</si>
  <si>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</si>
  <si>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</si>
  <si>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</si>
  <si>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</si>
  <si>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</si>
  <si>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</si>
  <si>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</si>
  <si>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</si>
  <si>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</si>
  <si>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</si>
  <si>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</si>
  <si>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</si>
  <si>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</si>
  <si>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</si>
  <si>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</si>
  <si>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</si>
  <si>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</si>
  <si>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</si>
  <si>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</si>
  <si>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</si>
  <si>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</si>
  <si>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</si>
  <si>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</si>
  <si>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</si>
  <si>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</si>
  <si>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</si>
  <si>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</si>
  <si>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</si>
  <si>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</si>
  <si>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</si>
  <si>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</si>
  <si>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</si>
  <si>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</si>
  <si>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</si>
  <si>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</si>
  <si>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</si>
  <si>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</si>
  <si>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</si>
  <si>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</si>
  <si>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</si>
  <si>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</si>
  <si>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</si>
  <si>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</si>
  <si>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</si>
  <si>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</si>
  <si>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</si>
  <si>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</si>
  <si>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</si>
  <si>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</si>
  <si>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</si>
  <si>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</si>
  <si>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</si>
  <si>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</si>
  <si>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</si>
  <si>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</si>
  <si>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</si>
  <si>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</si>
  <si>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</si>
  <si>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</si>
  <si>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</si>
  <si>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</si>
  <si>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</si>
  <si>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</si>
  <si>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</si>
  <si>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</si>
  <si>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</si>
  <si>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</si>
  <si>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</si>
  <si>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</si>
  <si>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</si>
  <si>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</si>
  <si>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</si>
  <si>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</si>
  <si>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</si>
  <si>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</si>
  <si>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</si>
  <si>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</si>
  <si>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</si>
  <si>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</si>
  <si>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</si>
  <si>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</si>
  <si>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</si>
  <si>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</si>
  <si>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</si>
  <si>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</si>
  <si>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</si>
  <si>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</si>
  <si>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</si>
  <si>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</si>
  <si>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</si>
  <si>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</si>
  <si>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</si>
  <si>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</si>
  <si>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</si>
  <si>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</si>
  <si>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</si>
  <si>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</si>
  <si>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</si>
  <si>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</si>
  <si>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</si>
  <si>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</si>
  <si>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</si>
  <si>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</si>
  <si>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</si>
  <si>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</si>
  <si>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</si>
  <si>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</si>
  <si>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</si>
  <si>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</si>
  <si>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</si>
  <si>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</si>
  <si>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</si>
  <si>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</si>
  <si>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</si>
  <si>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</si>
  <si>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</si>
  <si>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</si>
  <si>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</si>
  <si>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</si>
  <si>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</si>
  <si>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</si>
  <si>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</si>
  <si>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</si>
  <si>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</si>
  <si>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</si>
  <si>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</si>
  <si>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</si>
  <si>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</si>
  <si>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</si>
  <si>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</si>
  <si>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</si>
  <si>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</si>
  <si>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</si>
  <si>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</si>
  <si>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</si>
  <si>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</si>
  <si>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</si>
  <si>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</si>
  <si>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</si>
  <si>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</si>
  <si>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</si>
  <si>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</si>
  <si>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</si>
  <si>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</si>
  <si>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</si>
  <si>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</si>
  <si>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</si>
  <si>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</si>
  <si>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</si>
  <si>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</si>
  <si>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</si>
  <si>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</si>
  <si>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</si>
  <si>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</si>
  <si>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</si>
  <si>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</si>
  <si>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</si>
  <si>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</si>
  <si>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</si>
  <si>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</si>
  <si>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</si>
  <si>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</si>
  <si>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</si>
  <si>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</si>
  <si>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</si>
  <si>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</si>
  <si>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</si>
  <si>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</si>
  <si>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</si>
  <si>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</si>
  <si>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</si>
  <si>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</si>
  <si>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</si>
  <si>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</si>
  <si>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</si>
  <si>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</si>
  <si>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</si>
  <si>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</si>
  <si>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</si>
  <si>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</si>
  <si>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</si>
  <si>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</si>
  <si>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</si>
  <si>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</si>
  <si>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</si>
  <si>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</si>
  <si>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</si>
  <si>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</si>
  <si>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</si>
  <si>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</si>
  <si>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</si>
  <si>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</si>
  <si>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</si>
  <si>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</si>
  <si>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</si>
  <si>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</si>
  <si>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</si>
  <si>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</si>
  <si>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</si>
  <si>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</si>
  <si>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</si>
  <si>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</si>
  <si>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</si>
  <si>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</si>
  <si>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</si>
  <si>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</si>
  <si>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</si>
  <si>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</si>
  <si>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</si>
  <si>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</si>
  <si>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</si>
  <si>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</si>
  <si>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</si>
  <si>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</si>
  <si>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</si>
  <si>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</si>
  <si>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</si>
  <si>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</si>
  <si>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</si>
  <si>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</si>
  <si>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</si>
  <si>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</si>
  <si>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</si>
  <si>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</si>
  <si>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</si>
  <si>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</si>
  <si>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</si>
  <si>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</si>
  <si>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</si>
  <si>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</si>
  <si>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</si>
  <si>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</si>
  <si>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</si>
  <si>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</si>
  <si>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</si>
  <si>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</si>
  <si>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</si>
  <si>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</si>
  <si>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</si>
  <si>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</si>
  <si>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</si>
  <si>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</si>
  <si>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</si>
  <si>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</si>
  <si>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</si>
  <si>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</si>
  <si>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</si>
  <si>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</si>
  <si>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</si>
  <si>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</si>
  <si>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</si>
  <si>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</si>
  <si>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</si>
  <si>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</si>
  <si>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</si>
  <si>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</si>
  <si>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</si>
  <si>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</si>
  <si>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</si>
  <si>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</si>
  <si>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</si>
  <si>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</si>
  <si>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</si>
  <si>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</si>
  <si>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</si>
  <si>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</si>
  <si>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</si>
  <si>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</si>
  <si>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</si>
  <si>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</si>
  <si>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</si>
  <si>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</si>
  <si>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</si>
  <si>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</si>
  <si>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</si>
  <si>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</si>
  <si>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</si>
  <si>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</si>
  <si>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</si>
  <si>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</si>
  <si>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</si>
  <si>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</si>
  <si>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</si>
  <si>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</si>
  <si>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</si>
  <si>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</si>
  <si>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</si>
  <si>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</si>
  <si>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</si>
  <si>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</si>
  <si>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</si>
  <si>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</si>
  <si>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</si>
  <si>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</si>
  <si>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</si>
  <si>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</si>
  <si>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</si>
  <si>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</si>
  <si>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</si>
  <si>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</si>
  <si>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</si>
  <si>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</si>
  <si>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</si>
  <si>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</si>
  <si>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</si>
  <si>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</si>
  <si>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</si>
  <si>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</si>
  <si>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</si>
  <si>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</si>
  <si>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</si>
  <si>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</si>
  <si>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</si>
  <si>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</si>
  <si>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</si>
  <si>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</si>
  <si>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</si>
  <si>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</si>
  <si>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</si>
  <si>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</si>
  <si>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</si>
  <si>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</si>
  <si>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</si>
  <si>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</si>
  <si>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</si>
  <si>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</si>
  <si>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</si>
  <si>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</si>
  <si>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</si>
  <si>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</si>
  <si>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</si>
  <si>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</si>
  <si>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</si>
  <si>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</si>
  <si>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</si>
  <si>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</si>
  <si>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</si>
  <si>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</si>
  <si>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</si>
  <si>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</si>
  <si>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</si>
  <si>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</si>
  <si>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</si>
  <si>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</si>
  <si>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</si>
  <si>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</si>
  <si>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</si>
  <si>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</si>
  <si>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</si>
  <si>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</si>
  <si>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</si>
  <si>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</si>
  <si>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</si>
  <si>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</si>
  <si>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</si>
  <si>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</si>
  <si>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</si>
  <si>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</si>
  <si>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</si>
  <si>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</si>
  <si>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</si>
  <si>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</si>
  <si>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</si>
  <si>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</si>
  <si>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</si>
  <si>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</si>
  <si>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</si>
  <si>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</si>
  <si>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</si>
  <si>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</si>
  <si>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</si>
  <si>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</si>
  <si>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</si>
  <si>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</si>
  <si>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</si>
  <si>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</si>
  <si>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</si>
  <si>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</si>
  <si>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</si>
  <si>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</si>
  <si>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</si>
  <si>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</si>
  <si>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</si>
  <si>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</si>
  <si>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</si>
  <si>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</si>
  <si>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</si>
  <si>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</si>
  <si>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</si>
  <si>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</si>
  <si>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</si>
  <si>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</si>
  <si>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</si>
  <si>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</si>
  <si>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</si>
  <si>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</si>
  <si>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</si>
  <si>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</si>
  <si>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</si>
  <si>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</si>
  <si>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</si>
  <si>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</si>
  <si>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</si>
  <si>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</si>
  <si>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</si>
  <si>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</si>
  <si>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</si>
  <si>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</si>
  <si>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</si>
  <si>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</si>
  <si>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</si>
  <si>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</si>
  <si>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</si>
  <si>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</si>
  <si>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</si>
  <si>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</si>
  <si>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</si>
  <si>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</si>
  <si>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</si>
  <si>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</si>
  <si>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</si>
  <si>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</si>
  <si>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</si>
  <si>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</si>
  <si>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</si>
  <si>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</si>
  <si>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</si>
  <si>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</si>
  <si>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</si>
  <si>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</si>
  <si>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</si>
  <si>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</si>
  <si>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</si>
  <si>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</si>
  <si>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</si>
  <si>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</si>
  <si>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</si>
  <si>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</si>
  <si>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</si>
  <si>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</si>
  <si>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</si>
  <si>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</si>
  <si>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</si>
  <si>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</si>
  <si>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</si>
  <si>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</si>
  <si>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</si>
  <si>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</si>
  <si>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</si>
  <si>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</si>
  <si>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</si>
  <si>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</si>
  <si>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</si>
  <si>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</si>
  <si>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</si>
  <si>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</si>
  <si>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</si>
  <si>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</si>
  <si>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</si>
  <si>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</si>
  <si>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</si>
  <si>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</si>
  <si>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</si>
  <si>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</si>
  <si>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</si>
  <si>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</si>
  <si>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</si>
  <si>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</si>
  <si>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</si>
  <si>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</si>
  <si>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</si>
  <si>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</si>
  <si>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</si>
  <si>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</si>
  <si>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</si>
  <si>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</si>
  <si>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</si>
  <si>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</si>
  <si>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</si>
  <si>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</si>
  <si>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</si>
  <si>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</si>
  <si>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</si>
  <si>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</si>
  <si>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</si>
  <si>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</si>
  <si>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</si>
  <si>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</si>
  <si>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</si>
  <si>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</si>
  <si>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</si>
  <si>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</si>
  <si>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</si>
  <si>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</si>
  <si>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</si>
  <si>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</si>
  <si>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</si>
  <si>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</si>
  <si>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</si>
  <si>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</si>
  <si>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</si>
  <si>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</si>
  <si>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</si>
  <si>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</si>
  <si>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</si>
  <si>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</si>
  <si>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</si>
  <si>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</si>
  <si>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</si>
  <si>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</si>
  <si>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</si>
  <si>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</si>
  <si>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</si>
  <si>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</si>
  <si>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</si>
  <si>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</si>
  <si>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</si>
  <si>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</si>
  <si>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</si>
  <si>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</si>
  <si>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</si>
  <si>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</si>
  <si>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</si>
  <si>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</si>
  <si>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</si>
  <si>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</si>
  <si>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</si>
  <si>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</si>
  <si>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</si>
  <si>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</si>
  <si>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</si>
  <si>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</si>
  <si>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</si>
  <si>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</si>
  <si>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</si>
  <si>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</si>
  <si>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</si>
  <si>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</si>
  <si>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</si>
  <si>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</si>
  <si>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</si>
  <si>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</si>
  <si>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</si>
  <si>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</si>
  <si>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</si>
  <si>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</si>
  <si>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</si>
  <si>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</si>
  <si>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</si>
  <si>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</si>
  <si>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</si>
  <si>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</si>
  <si>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</si>
  <si>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</si>
  <si>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</si>
  <si>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</si>
  <si>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</si>
  <si>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</si>
  <si>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</si>
  <si>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</si>
  <si>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</si>
  <si>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</si>
  <si>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</si>
  <si>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</si>
  <si>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</si>
  <si>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</si>
  <si>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</si>
  <si>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</si>
  <si>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</si>
  <si>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</si>
  <si>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</si>
  <si>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</si>
  <si>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</si>
  <si>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</si>
  <si>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</si>
  <si>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</si>
  <si>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</si>
  <si>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</si>
  <si>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</si>
  <si>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</si>
  <si>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</si>
  <si>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</si>
  <si>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</si>
  <si>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</si>
  <si>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</si>
  <si>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</si>
  <si>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</si>
  <si>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</si>
  <si>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</si>
  <si>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</si>
  <si>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</si>
  <si>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</si>
  <si>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</si>
  <si>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</si>
  <si>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</si>
  <si>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</si>
  <si>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</si>
  <si>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</si>
  <si>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</si>
  <si>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</si>
  <si>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</si>
  <si>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</si>
  <si>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</si>
  <si>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</si>
  <si>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</si>
  <si>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</si>
  <si>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</si>
  <si>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</si>
  <si>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</si>
  <si>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</si>
  <si>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</si>
  <si>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</si>
  <si>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</si>
  <si>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</si>
  <si>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</si>
  <si>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</si>
  <si>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</si>
  <si>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</si>
  <si>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</si>
  <si>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</si>
  <si>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</si>
  <si>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</si>
  <si>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</si>
  <si>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</si>
  <si>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</si>
  <si>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</si>
  <si>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</si>
  <si>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</si>
  <si>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</si>
  <si>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</si>
  <si>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</si>
  <si>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</si>
  <si>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</si>
  <si>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</si>
  <si>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</si>
  <si>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</si>
  <si>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</si>
  <si>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</si>
  <si>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</si>
  <si>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</si>
  <si>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</si>
  <si>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</si>
  <si>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</si>
  <si>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</si>
  <si>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</si>
  <si>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</si>
  <si>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</si>
  <si>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</si>
  <si>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</si>
  <si>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</si>
  <si>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</si>
  <si>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</si>
  <si>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</si>
  <si>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</si>
  <si>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</si>
  <si>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</si>
  <si>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</si>
  <si>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</si>
  <si>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</si>
  <si>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</si>
  <si>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</si>
  <si>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</si>
  <si>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</si>
  <si>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</si>
  <si>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</si>
  <si>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</si>
  <si>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</si>
  <si>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</si>
  <si>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</si>
  <si>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</si>
  <si>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</si>
  <si>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</si>
  <si>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</si>
  <si>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</si>
  <si>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</si>
  <si>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</si>
  <si>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</si>
  <si>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</si>
  <si>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</si>
  <si>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</si>
  <si>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</si>
  <si>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</si>
  <si>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</si>
  <si>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</si>
  <si>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</si>
  <si>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</si>
  <si>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</si>
  <si>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</si>
  <si>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</si>
  <si>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</si>
  <si>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</si>
  <si>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</si>
  <si>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</si>
  <si>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</si>
  <si>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</si>
  <si>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</si>
  <si>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</si>
  <si>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</si>
  <si>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</si>
  <si>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</si>
  <si>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</si>
  <si>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</si>
  <si>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</si>
  <si>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</si>
  <si>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</si>
  <si>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</si>
  <si>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</si>
  <si>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</si>
  <si>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</si>
  <si>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</si>
  <si>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</si>
  <si>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</si>
  <si>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</si>
  <si>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</si>
  <si>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</si>
  <si>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</si>
  <si>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</si>
  <si>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</si>
  <si>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</si>
  <si>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</si>
  <si>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</si>
  <si>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</si>
  <si>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</si>
  <si>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</si>
  <si>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</si>
  <si>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</si>
  <si>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</si>
  <si>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</si>
  <si>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</si>
  <si>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</si>
  <si>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</si>
  <si>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</si>
  <si>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</si>
  <si>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</si>
  <si>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</si>
  <si>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</si>
  <si>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</si>
  <si>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</si>
  <si>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</si>
  <si>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</si>
  <si>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</si>
  <si>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</si>
  <si>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</si>
  <si>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</si>
  <si>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</si>
  <si>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</si>
  <si>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</si>
  <si>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</si>
  <si>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</si>
  <si>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</si>
  <si>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</si>
  <si>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</si>
  <si>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</si>
  <si>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</si>
  <si>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</si>
  <si>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</si>
  <si>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</si>
  <si>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</si>
  <si>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</si>
  <si>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</si>
  <si>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</si>
  <si>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</si>
  <si>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</si>
  <si>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</si>
  <si>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</si>
  <si>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</si>
  <si>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</si>
  <si>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</si>
  <si>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</si>
  <si>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</si>
  <si>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</si>
  <si>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</si>
  <si>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</si>
  <si>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</si>
  <si>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</si>
  <si>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</si>
  <si>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</si>
  <si>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</si>
  <si>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</si>
  <si>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</si>
  <si>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</si>
  <si>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</si>
  <si>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</si>
  <si>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</si>
  <si>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</si>
  <si>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</si>
  <si>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</si>
  <si>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</si>
  <si>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</si>
  <si>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</si>
  <si>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</si>
  <si>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</si>
  <si>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</si>
  <si>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</si>
  <si>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</si>
  <si>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</si>
  <si>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</si>
  <si>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</si>
  <si>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</si>
  <si>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</si>
  <si>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</si>
  <si>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</si>
  <si>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</si>
  <si>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</si>
  <si>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</si>
  <si>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</si>
  <si>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</si>
  <si>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</si>
  <si>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</si>
  <si>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</si>
  <si>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</si>
  <si>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</si>
  <si>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</si>
  <si>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</si>
  <si>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</si>
  <si>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</si>
  <si>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</si>
  <si>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</si>
  <si>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</si>
  <si>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</si>
  <si>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</si>
  <si>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</si>
  <si>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</si>
  <si>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</si>
  <si>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</si>
  <si>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</si>
  <si>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</si>
  <si>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</si>
  <si>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</si>
  <si>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</si>
  <si>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</si>
  <si>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</si>
  <si>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</si>
  <si>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</si>
  <si>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</si>
  <si>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</si>
  <si>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</si>
  <si>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</si>
  <si>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</si>
  <si>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</si>
  <si>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</si>
  <si>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</si>
  <si>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</si>
  <si>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</si>
  <si>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</si>
  <si>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</si>
  <si>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</si>
  <si>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</si>
  <si>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</si>
  <si>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</si>
  <si>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</si>
  <si>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</si>
  <si>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</si>
  <si>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</si>
  <si>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</si>
  <si>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</si>
  <si>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</si>
  <si>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</si>
  <si>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</si>
  <si>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</si>
  <si>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</si>
  <si>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</si>
  <si>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</si>
  <si>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</si>
  <si>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</si>
  <si>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</si>
  <si>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</si>
  <si>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</si>
  <si>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</si>
  <si>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</si>
  <si>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</si>
  <si>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</si>
  <si>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</si>
  <si>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</si>
  <si>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</si>
  <si>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</si>
  <si>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</si>
  <si>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</si>
  <si>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</si>
  <si>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</si>
  <si>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</si>
  <si>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</si>
  <si>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</si>
  <si>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</si>
  <si>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</si>
  <si>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</si>
  <si>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</si>
  <si>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</si>
  <si>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</si>
  <si>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</si>
  <si>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</si>
  <si>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</si>
  <si>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</si>
  <si>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</si>
  <si>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</si>
  <si>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</si>
  <si>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</si>
  <si>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</si>
  <si>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</si>
  <si>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</si>
  <si>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</si>
  <si>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</si>
  <si>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</si>
  <si>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</si>
  <si>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</si>
  <si>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</si>
  <si>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</si>
  <si>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</si>
  <si>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</si>
  <si>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</si>
  <si>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</si>
  <si>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</si>
  <si>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</si>
  <si>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</si>
  <si>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</si>
  <si>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</si>
  <si>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</si>
  <si>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</si>
  <si>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</si>
  <si>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</si>
  <si>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</si>
  <si>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</si>
  <si>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</si>
  <si>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</si>
  <si>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</si>
  <si>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</si>
  <si>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</si>
  <si>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</si>
  <si>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</si>
  <si>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</si>
  <si>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</si>
  <si>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</si>
  <si>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</si>
  <si>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</si>
  <si>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</si>
  <si>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</si>
  <si>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</si>
  <si>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</si>
  <si>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</si>
  <si>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</si>
  <si>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</si>
  <si>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</si>
  <si>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</si>
  <si>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</si>
  <si>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</si>
  <si>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</si>
  <si>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</si>
  <si>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</si>
  <si>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</si>
  <si>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</si>
  <si>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</si>
  <si>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</si>
  <si>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</si>
  <si>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</si>
  <si>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</si>
  <si>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</si>
  <si>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</si>
  <si>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</si>
  <si>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</si>
  <si>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</si>
  <si>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</si>
  <si>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</si>
  <si>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</si>
  <si>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</si>
  <si>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</si>
  <si>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</si>
  <si>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</si>
  <si>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</si>
  <si>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</si>
  <si>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</si>
  <si>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</si>
  <si>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</si>
  <si>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</si>
  <si>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</si>
  <si>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</si>
  <si>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</si>
  <si>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</si>
  <si>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</si>
  <si>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</si>
  <si>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</si>
  <si>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</si>
  <si>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</si>
  <si>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</si>
  <si>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</si>
  <si>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</si>
  <si>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</si>
  <si>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</si>
  <si>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</si>
  <si>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</si>
  <si>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</si>
  <si>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</si>
  <si>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</si>
  <si>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</si>
  <si>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</si>
  <si>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</si>
  <si>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</si>
  <si>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</si>
  <si>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</si>
  <si>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</si>
  <si>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</si>
  <si>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</si>
  <si>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</si>
  <si>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</si>
  <si>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</si>
  <si>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</si>
  <si>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</si>
  <si>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</si>
  <si>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</si>
  <si>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</si>
  <si>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</si>
  <si>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</si>
  <si>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</si>
  <si>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</si>
  <si>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</si>
  <si>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</si>
  <si>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</si>
  <si>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</si>
  <si>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</si>
  <si>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</si>
  <si>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</si>
  <si>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</si>
  <si>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</si>
  <si>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</si>
  <si>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</si>
  <si>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</si>
  <si>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</si>
  <si>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</si>
  <si>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</si>
  <si>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</si>
  <si>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</si>
  <si>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</si>
  <si>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</si>
  <si>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</si>
  <si>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</si>
  <si>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</si>
  <si>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</si>
  <si>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</si>
  <si>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</si>
  <si>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</si>
  <si>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</si>
  <si>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</si>
  <si>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</si>
  <si>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</si>
  <si>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</si>
  <si>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</si>
  <si>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</si>
  <si>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</si>
  <si>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</si>
  <si>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</si>
  <si>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</si>
  <si>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</si>
  <si>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</si>
  <si>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</si>
  <si>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</si>
  <si>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</si>
  <si>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</si>
  <si>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</si>
  <si>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</si>
  <si>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</si>
  <si>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</si>
  <si>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</si>
  <si>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</si>
  <si>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</si>
  <si>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</si>
  <si>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</si>
  <si>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</si>
  <si>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AÑO 2016  (cifras EN PESOS)</t>
  </si>
  <si>
    <t>0 RECURSOS A RECIBIR EN LA VIGENCIA POR TRANSFERENCIAS  DE OTRAS ENTIDADES VIGILADAS POR LA CGR (Registre cifras EN PESOS)</t>
  </si>
  <si>
    <t>SUJETO DE CONTROL DE LA CGR QUE TRANSFIERE LOS RECURSOS</t>
  </si>
  <si>
    <t>VALOR APROBADO y APROPIADO DE LA TRASFERENCIA (PPTO 2016)</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</si>
  <si>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</si>
  <si>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</si>
  <si>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</si>
  <si>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</si>
  <si>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</si>
  <si>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</si>
  <si>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</si>
  <si>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</si>
  <si>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</si>
  <si>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</si>
  <si>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</si>
  <si>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</si>
  <si>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</si>
  <si>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</si>
  <si>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</si>
  <si>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</si>
  <si>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</si>
  <si>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</si>
  <si>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</si>
  <si>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</si>
  <si>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</si>
  <si>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</si>
  <si>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</si>
  <si>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</si>
  <si>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</si>
  <si>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</si>
  <si>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</si>
  <si>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</si>
  <si>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</si>
  <si>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</si>
  <si>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</si>
  <si>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</si>
  <si>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</si>
  <si>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</si>
  <si>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</si>
  <si>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</si>
  <si>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</si>
  <si>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</si>
  <si>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</si>
  <si>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</si>
  <si>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</si>
  <si>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</si>
  <si>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</si>
  <si>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</si>
  <si>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</si>
  <si>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</si>
  <si>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</si>
  <si>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</si>
  <si>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</si>
  <si>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</si>
  <si>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</si>
  <si>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</si>
  <si>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</si>
  <si>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</si>
  <si>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</si>
  <si>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</si>
  <si>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</si>
  <si>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</si>
  <si>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</si>
  <si>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</si>
  <si>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</si>
  <si>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</si>
  <si>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</si>
  <si>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</si>
  <si>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t>
  </si>
  <si>
    <t>La CGR expedirá la Resolución a través de la cual se liquida</t>
  </si>
  <si>
    <t>la tarifa de control fiscal de la vigencia 2016,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</si>
  <si>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</si>
  <si>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</si>
  <si>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</si>
  <si>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</si>
  <si>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</si>
  <si>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</si>
  <si>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</si>
  <si>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</si>
  <si>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</si>
  <si>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</si>
  <si>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</si>
  <si>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</si>
  <si>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</si>
  <si>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</si>
  <si>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</si>
  <si>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</si>
  <si>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</si>
  <si>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</si>
  <si>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</si>
  <si>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</si>
  <si>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</si>
  <si>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</si>
  <si>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</si>
  <si>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</si>
  <si>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</si>
  <si>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</si>
  <si>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</si>
  <si>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</si>
  <si>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</si>
  <si>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</si>
  <si>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</si>
  <si>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</si>
  <si>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</si>
  <si>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</si>
  <si>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</si>
  <si>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</si>
  <si>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</si>
  <si>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</si>
  <si>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</si>
  <si>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</si>
  <si>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</si>
  <si>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</si>
  <si>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</si>
  <si>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</si>
  <si>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</si>
  <si>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</si>
  <si>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</si>
  <si>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</si>
  <si>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</si>
  <si>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</si>
  <si>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</si>
  <si>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</si>
  <si>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</si>
  <si>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</si>
  <si>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</si>
  <si>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</si>
  <si>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</si>
  <si>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</si>
  <si>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</si>
  <si>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</si>
  <si>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</si>
  <si>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</si>
  <si>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</si>
  <si>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</si>
  <si>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FILA_20</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</si>
  <si>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</si>
  <si>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</si>
  <si>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</si>
  <si>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</si>
  <si>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</si>
  <si>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</si>
  <si>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</si>
  <si>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</si>
  <si>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</si>
  <si>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</si>
  <si>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</si>
  <si>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</si>
  <si>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</si>
  <si>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</si>
  <si>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</si>
  <si>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</si>
  <si>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</si>
  <si>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</si>
  <si>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</si>
  <si>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</si>
  <si>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</si>
  <si>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</si>
  <si>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</si>
  <si>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</si>
  <si>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</si>
  <si>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</si>
  <si>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</si>
  <si>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</si>
  <si>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</si>
  <si>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</si>
  <si>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</si>
  <si>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</si>
  <si>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</si>
  <si>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</si>
  <si>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</si>
  <si>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</si>
  <si>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</si>
  <si>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</si>
  <si>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</si>
  <si>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El valor reportado como recaudo de la vigencia corresponde a los recursos que sitúo la DTN para el pago de las obligaciones gestionadas en la vigencia de 2015</t>
  </si>
  <si>
    <t>No aplica para esta entidad en razon a que ejecutamos recursos de la Nacion</t>
  </si>
  <si>
    <t>Suministro de papeleria y utiles de escritorio</t>
  </si>
  <si>
    <t>A204415</t>
  </si>
  <si>
    <t>GLOBAL</t>
  </si>
  <si>
    <t>Se registra la fecha del compromiso</t>
  </si>
  <si>
    <t>FILA_2</t>
  </si>
  <si>
    <t>Tóner para impresoras o fax, Cartuchos de tinta, Cintas de fax, Etiquetas para impresoras</t>
  </si>
  <si>
    <t>FILA_3</t>
  </si>
  <si>
    <t>Suministro de materiales de ferreteria y construcción</t>
  </si>
  <si>
    <t>A20449</t>
  </si>
  <si>
    <t>9215, 164715</t>
  </si>
  <si>
    <t>FILA_4</t>
  </si>
  <si>
    <t>Televisores</t>
  </si>
  <si>
    <t>A20414</t>
  </si>
  <si>
    <t>FILA_5</t>
  </si>
  <si>
    <t>Generadores de potencia</t>
  </si>
  <si>
    <t>A204125</t>
  </si>
  <si>
    <t>NO APLICA</t>
  </si>
  <si>
    <t>No se adelanto esta contratación</t>
  </si>
  <si>
    <t>FILA_6</t>
  </si>
  <si>
    <t>Ascensores</t>
  </si>
  <si>
    <t>FILA_7</t>
  </si>
  <si>
    <t>Sistemas Prevención contra incendios Calefacción, ventilación y circulación del aire</t>
  </si>
  <si>
    <t>FILA_8</t>
  </si>
  <si>
    <t>Dispositivos de comunicación personal</t>
  </si>
  <si>
    <t>A204126</t>
  </si>
  <si>
    <t>FILA_9</t>
  </si>
  <si>
    <t>Archivadores móviles</t>
  </si>
  <si>
    <t>A204210</t>
  </si>
  <si>
    <t>Gasolina y ACPM</t>
  </si>
  <si>
    <t>A20441</t>
  </si>
  <si>
    <t>FILA_11</t>
  </si>
  <si>
    <t>Dotación</t>
  </si>
  <si>
    <t>A20442</t>
  </si>
  <si>
    <t>109015, 170015</t>
  </si>
  <si>
    <t>FILA_12</t>
  </si>
  <si>
    <t>Llantas para automóviles o camionetas</t>
  </si>
  <si>
    <t>A20446</t>
  </si>
  <si>
    <t>FILA_13</t>
  </si>
  <si>
    <t>Kits de primeros auxilios para servicios médicos de emergencia botiquines</t>
  </si>
  <si>
    <t>A204423</t>
  </si>
  <si>
    <t>FILA_14</t>
  </si>
  <si>
    <t>Baterías, pilas y accesorios equipos AVANTEL</t>
  </si>
  <si>
    <t>FILA_15</t>
  </si>
  <si>
    <t>Software de servidor de autenticación firma digital</t>
  </si>
  <si>
    <t>FILA_16</t>
  </si>
  <si>
    <t>Servicios de mantenimiento de ascensores</t>
  </si>
  <si>
    <t>A20451</t>
  </si>
  <si>
    <t>48015, 156615</t>
  </si>
  <si>
    <t>FILA_17</t>
  </si>
  <si>
    <t>Mantenimiento inmuebles. Servicios de instalación y reparación de concreto</t>
  </si>
  <si>
    <t>FILA_18</t>
  </si>
  <si>
    <t>Servicios electricos</t>
  </si>
  <si>
    <t>FILA_19</t>
  </si>
  <si>
    <t>Mantenimiento bienes  muebles, equipos y enseres extintores</t>
  </si>
  <si>
    <t>A20452</t>
  </si>
  <si>
    <t>Servicio de mantenimiento o soporte del hardware de planta telefonica</t>
  </si>
  <si>
    <t>A20455</t>
  </si>
  <si>
    <t>FILA_21</t>
  </si>
  <si>
    <t>Servicios de mantenimiento y reparación de motocicletas</t>
  </si>
  <si>
    <t>A20456</t>
  </si>
  <si>
    <t>92915, 148815</t>
  </si>
  <si>
    <t>FILA_22</t>
  </si>
  <si>
    <t>Servicios de mantenimiento y reparación de vehículos</t>
  </si>
  <si>
    <t>8715, 9015</t>
  </si>
  <si>
    <t>FILA_23</t>
  </si>
  <si>
    <t>Administración operación y mantenimiento de plantas de energia</t>
  </si>
  <si>
    <t>A204511</t>
  </si>
  <si>
    <t>FILA_24</t>
  </si>
  <si>
    <t>Suscripciones</t>
  </si>
  <si>
    <t>A20475</t>
  </si>
  <si>
    <t>53215,121415, 132615, 151415</t>
  </si>
  <si>
    <t>FILA_25</t>
  </si>
  <si>
    <t>Impresiones y publicaciones (actos administrativos diarios)</t>
  </si>
  <si>
    <t>A20476</t>
  </si>
  <si>
    <t>FILA_26</t>
  </si>
  <si>
    <t>Programa de seguros para funcionarios y bienes del MVCT</t>
  </si>
  <si>
    <t>A204913</t>
  </si>
  <si>
    <t>108115, 130515, 148015, 169115</t>
  </si>
  <si>
    <t>FILA_27</t>
  </si>
  <si>
    <t>Seguro Accidentes de transito SOAT</t>
  </si>
  <si>
    <t xml:space="preserve">91515, 109515, </t>
  </si>
  <si>
    <t>FILA_28</t>
  </si>
  <si>
    <t>Servicio de carros blindados Convenio con la Unidad Nacional de Protección</t>
  </si>
  <si>
    <t>A204101</t>
  </si>
  <si>
    <t>FILA_29</t>
  </si>
  <si>
    <t>Alquiler y arrendamiento de propiedades o edificaciones</t>
  </si>
  <si>
    <t>A204102</t>
  </si>
  <si>
    <t>Servicio de parqueadero de vehículos</t>
  </si>
  <si>
    <t>315, 615, 108715, 112515,125415, 150415, 150615</t>
  </si>
  <si>
    <t>FILA_31</t>
  </si>
  <si>
    <t>Transporte aéreo de pasajeros</t>
  </si>
  <si>
    <t>A204112</t>
  </si>
  <si>
    <t>103515, 134615</t>
  </si>
  <si>
    <t>FILA_32</t>
  </si>
  <si>
    <t>Servicios de bienestar seguridad o salud ocupacional examenes medicos.</t>
  </si>
  <si>
    <t>A204412</t>
  </si>
  <si>
    <t>FILA_33</t>
  </si>
  <si>
    <t>Servicios de bienestar social</t>
  </si>
  <si>
    <t>A2042111</t>
  </si>
  <si>
    <t>92515, 122315, 122715</t>
  </si>
  <si>
    <t>FILA_34</t>
  </si>
  <si>
    <t>Plan de Incentivos Funcionarios</t>
  </si>
  <si>
    <t>FILA_35</t>
  </si>
  <si>
    <t>Servicios de atención domiciliaria por médicos de atención primaria</t>
  </si>
  <si>
    <t>FILA_36</t>
  </si>
  <si>
    <t>No Aplica</t>
  </si>
  <si>
    <t>UVFPrestación de servicios profesionales para apoyar el Viceministerio de Agua y Saneamiento Básico prestando sus servicios profesionales para la ejecución y seguimiento de los proyectos financiados o cofinanciados con recursos de cooperantes multila</t>
  </si>
  <si>
    <t>CONTRATO</t>
  </si>
  <si>
    <t>La informacion aqui  reportada corresponde a los compromisos registrados en el SIIF</t>
  </si>
  <si>
    <t>FILA_37</t>
  </si>
  <si>
    <t>UtilizaVF Prestación de servicios profesionales para apoyar a la Subdirección de estructuración de programas en las actividades de seguimiento necesarias en la implementación del programa de abastecimiento de agua manejo de aguas residuales</t>
  </si>
  <si>
    <t>FILA_38</t>
  </si>
  <si>
    <t>Utiliza VF Contrato de suministro de tiquetes para el transporte aéreo en vuelos nacionales e internacionales en las clases solicitadas por el MVCT</t>
  </si>
  <si>
    <t>FILA_39</t>
  </si>
  <si>
    <t>FILA_41</t>
  </si>
  <si>
    <t>FILA_42</t>
  </si>
  <si>
    <t>FILA_43</t>
  </si>
  <si>
    <t>Utiliza VF Prestación de servicios profesionales para apoyar a la Subdirección de Políticas de Desarrollo Urbano y Territorial en materia de urbanismo y construcción sostenible con énfasis en la formulación e implementación</t>
  </si>
  <si>
    <t>FILA_44</t>
  </si>
  <si>
    <t>Utiliza VF Prestación de servicios profesionales para apoyar y asistir jurídicamente a la Dirección de Programas del Viceministerio de Agua y Saneamiento Básico en los procesos de estructuración implementación y seguimiento a los diferentes planes</t>
  </si>
  <si>
    <t>FILA_45</t>
  </si>
  <si>
    <t>Utiliza VF Prestación de servicios Profesionales especializados para apoyar jurídicamente al Viceministerio de vivienda en la elaboración y/o revisión de documentos relacionados con la formulación de políticas planes programas</t>
  </si>
  <si>
    <t>FILA_46</t>
  </si>
  <si>
    <t>Utiliza VF Apoyar al grupo de monitoreo del Sistema General de Participaciones de la Dirección de Desarrollo Sectorial en la divulgación normativa y asistencia técnica relacionada con el proceso de certificación de municipios</t>
  </si>
  <si>
    <t>FILA_47</t>
  </si>
  <si>
    <t>Utiliza VF Apoyar jurídica y técnicamente al Viceministerio de agua y saneamiento Básico en la implementación y ejecución de la política para el suministro de agua potable</t>
  </si>
  <si>
    <t>FILA_48</t>
  </si>
  <si>
    <t>utiliza VF Prestación de servicios profesionales para apoyar y asistir a la Dirección de programas del Viceministerio de agua y saneamiento Básico en materia financiera respecto del análisis evaluación y seguimiento de la ejecución</t>
  </si>
  <si>
    <t>FILA_49</t>
  </si>
  <si>
    <t>utiliza VF Suscribir contrato interadministrativo de gerencia integral de proyectos con FONADE</t>
  </si>
  <si>
    <t>FILA_51</t>
  </si>
  <si>
    <t>Utiliza VF Prestación de servicios para la organización clasificación identificación aplicación de tabla de valoración documental depuración limpieza y digitalización foliación almacenamiento rotulación e inventario</t>
  </si>
  <si>
    <t>FILA_52</t>
  </si>
  <si>
    <t>Utiliza VF Adición y prorroga Contrato Interadministrativo No 204 de 2014</t>
  </si>
  <si>
    <t>FILA_53</t>
  </si>
  <si>
    <t>Utiliza VF Prestación de servicios profesionales para apoyar a la Dirección de Desarrollo Sectorial en temas relacionados con políticas de calidad del agua en el sector de APSB</t>
  </si>
  <si>
    <t>FILA_54</t>
  </si>
  <si>
    <t>VF Aunar esfuerzos para cofinanciar las ejecución de obra correspondientes al proyecto "construcción del sistema de acueducto regional costanero para los municipios de canalete los cordobas y puerto escondido en Depto de Córdoba"</t>
  </si>
  <si>
    <t>FILA_55</t>
  </si>
  <si>
    <t>VF Suscribir convenio para interventoria y seguimiento del proyecto para la optimizacion del sistema de abastecimiento de agua potable para lazona sur occidental de barranquilla</t>
  </si>
  <si>
    <t>FILA_56</t>
  </si>
  <si>
    <t>FILA_57</t>
  </si>
  <si>
    <t>APOYO FINANCIERO PARA EL DESARROLLO DE LAS POLITICAS ESTRATEGICAS DEL SECTOR DE AGUA POTABLE Y SANEAMIENTO BASICO A NIVEL NACIONAL</t>
  </si>
  <si>
    <t>FILA_58</t>
  </si>
  <si>
    <t>Utiliza VF contrato interadministrativo 766 entre MVCT y FINDETER</t>
  </si>
  <si>
    <t>FILA_59</t>
  </si>
  <si>
    <t>Apoyar los procesos administrativostécnicos y fisicos del programa de gestión documental en el area del archivo central y de correspondencia del MVCT</t>
  </si>
  <si>
    <t>Apoyo a la gestión de la infraestructura técnologica del MVCTen la instalaciónconfiguración y manejo especializado de sofware ofimaticocableado estructuradoequipos de computoinstalación y configuración de equipos</t>
  </si>
  <si>
    <t>FILA_61</t>
  </si>
  <si>
    <t>El contratista se obliga para con el Ministerio a Prestar los servicios de apoyo al grupo de Recursos Fisicos en la gestion de estudios previos para ala adquisición de bienes y servicios</t>
  </si>
  <si>
    <t>FILA_62</t>
  </si>
  <si>
    <t>Apoyar al MVCT a través de la subdirección de servicios administrativos en las actividades que se deban adelantar en el proceso revisión técnica de los inmuebles sujetos a saneamientos del extinto ICT y/o Inurbe</t>
  </si>
  <si>
    <t>FILA_63</t>
  </si>
  <si>
    <t>Apoyar al Despacho de MVCT para implementación de la gestión estratégica de información de coordinación interna sectorial e intersectorial asi como ppstal para el seguimiento de los programas de agua y saneamiento básico</t>
  </si>
  <si>
    <t>FILA_64</t>
  </si>
  <si>
    <t>Apoyar la Dirección de Espacio Urbano y territorial en la asistencia técnica que debe prestar a las entidades territoriales en los temas relacionadas con el diseno y ejecución de obras de espacio publico y de arquitectura</t>
  </si>
  <si>
    <t>FILA_65</t>
  </si>
  <si>
    <t>Prestación de servicios profesionales para apoyar la Dirección de Espacio Urbano y territorial en las actividades técnicas requeridas para el seguimiento a la ejecución y el desarrollo de los programas que adelanta el gobierno Nacional en la ejecuc</t>
  </si>
  <si>
    <t>FILA_66</t>
  </si>
  <si>
    <t>Prestación de servicios profesionales para apoyar la Dirección de Espacio Urbano y territorial en las actividades orientadas a la generación de información y a la medición de los impactos económicos y financieros generados en la dinámica urbana -</t>
  </si>
  <si>
    <t>FILA_67</t>
  </si>
  <si>
    <t>Prestación de servicios de apoyo a la Gestión del despacho del Viceministerio de vivienda en las actividades operativaslogísticas y/o asistenciales que requiera para su normal funcionamiento así como aquellas relacionadas con la formulación diseno</t>
  </si>
  <si>
    <t>FILA_68</t>
  </si>
  <si>
    <t>Prestación de servicios profesionales para apoyar la Dirección de Espacio Urbano y territorial en la incorporación de la información en los aplicativos de seguimiento a la inversión dispuestos por el gobierno Nal Así como el seguimiento</t>
  </si>
  <si>
    <t>FILA_69</t>
  </si>
  <si>
    <t>Prestación de servicios profesionales para la elaboración y revisión de conceptos técnicos así como la ejecución de las actividades técnicas requeridas para el saneamiento de los bienes el extinto ICT y/o Inurbe</t>
  </si>
  <si>
    <t>Prestar los servicios Profesionales a la Subdirección de servicios administrativospara apoyar el seguimiento del plan de acción y los demas sistemas de gestión</t>
  </si>
  <si>
    <t>FILA_71</t>
  </si>
  <si>
    <t>Dirección de Espacio Urbano y territorial en las actividades administrativas y técnicas requeridas para el seguimiento y evaluación de las actividades adelantadas por el MVCT</t>
  </si>
  <si>
    <t>FILA_72</t>
  </si>
  <si>
    <t>Prestación de servicios de apoyo a la gestión en la subdirección de servicios Administrativos del MVCT apoyando las actividades logísticas y de seguridad a cargo de esta dependencia</t>
  </si>
  <si>
    <t>FILA_73</t>
  </si>
  <si>
    <t>Prestación de servicios profesionales para apoyar la Dirección de Espacio Urbano y territorial en el seguimiento de las operaciones urbanas integrales y demás proyectos que adelante el MVCT</t>
  </si>
  <si>
    <t>FILA_74</t>
  </si>
  <si>
    <t>Prestación de servicios profesionales para apoyar técnicamente a la Dirección de Espacio Urbano y territorial en los asuntos relacionados con ordenamiento territorial en particular en asistencia técnica a municipios</t>
  </si>
  <si>
    <t>FILA_75</t>
  </si>
  <si>
    <t>Prestar los servicios profesionales al Grupo de Recursos Físicos para apoyar el diseno implementación seguimiento y evaluación del manejo de gestión ambiental y el seguimiento y monitoreo de los requisitos del sistema integrado de gestión</t>
  </si>
  <si>
    <t>FILA_76</t>
  </si>
  <si>
    <t>Prestación de servicios profesionales para apoyar jurídicamente a la Dirección de Espacio Urbano y Territorial en las etapas precontractual y pos contractual con el adecuado desarrollo de los diferentes programas y proyectos</t>
  </si>
  <si>
    <t>FILA_77</t>
  </si>
  <si>
    <t>FILA_78</t>
  </si>
  <si>
    <t>Prestación de servicios de apoyo a la gestión para apoyar al Grupo de Recursos Físicos de la subdirección de servicios administrativos en la depuración verificación y registro de los bienes ubicados en las diferentes sedes del Ministerio</t>
  </si>
  <si>
    <t>FILA_79</t>
  </si>
  <si>
    <t>Prestación de servicios profesionales para apoyar la Dirección de Espacio Urbano y territorial en el seguimiento a la ejecución y el desarrollo de los programas que adelante el Gobierno Nacional en la ejecución de la política</t>
  </si>
  <si>
    <t>Prestación de servicios profesionales para apoyar la Dirección de Espacio Urbano y territorial en el desarrollo de las actividades necesarias para la incorporación de la gestión del riesgo en el ordenamiento territorial</t>
  </si>
  <si>
    <t>FILA_81</t>
  </si>
  <si>
    <t>Prestación de servicios profesionales para apoyar la Dirección de Espacio Urbano y territorial en la evaluación revisión y seguimiento del componente ambiental en las diferentes etapas de los Macroproyectos de interese Nal</t>
  </si>
  <si>
    <t>FILA_82</t>
  </si>
  <si>
    <t>Prestación de servicios profesionales para apoyar la Dirección de Espacio Urbano y territorial en la implementaciónseguimiento del préstamo BIRF-7998-CO con el cual se financia el programa de interés Social Nacionalo tramites pertinentes</t>
  </si>
  <si>
    <t>FILA_83</t>
  </si>
  <si>
    <t>Prestación de servicios profesionales especializados para apoyar la Dirección de Espacio Urbano y territorial en la coordinación de las actividades relacionadas con la ejecución del programa de mejoramiento integral de barrios</t>
  </si>
  <si>
    <t>FILA_84</t>
  </si>
  <si>
    <t>Prestación de servicios profesionales para apoyar la Dirección de Espacio Urbano y territorial en la evaluación revisión y seguimiento del componente urbanístico y en la definición de las normas urbanísticas de las operaciones integrales</t>
  </si>
  <si>
    <t>FILA_85</t>
  </si>
  <si>
    <t>Prestación de servicios profesionales para apoyar en el seguimiento de los acuerdos de gestión y del plan de acción del Viceministerio de vivienda y en temas presupuestales y financieros que involucren la programación ejecución</t>
  </si>
  <si>
    <t>FILA_86</t>
  </si>
  <si>
    <t>Prestación de servicios profesionales para apoyar la Dirección de Espacio Urbano y territorial en la asistencia técnica que deba prestar a las entidades territoriales en los temas relacionados con las operaciones integrales y gestión urbanística -</t>
  </si>
  <si>
    <t>FILA_87</t>
  </si>
  <si>
    <t>Prestación de servicios profesionales para apoyar la Dirección de Espacio Urbano y territorial en la coordinación de los procesos necesarios para la adopción de macroproyectos de interés social nacional MISN y proyectos integrales de desarrollo</t>
  </si>
  <si>
    <t>FILA_88</t>
  </si>
  <si>
    <t>Prestar por sus propios medios con plena autonomía técnica y administrativa los servicios de apoyo operativo  logístico en las diversas actividades desarrolladas por el Despacho del Ministro así como realizar el seguimiento y atención a población</t>
  </si>
  <si>
    <t>FILA_89</t>
  </si>
  <si>
    <t>Prestación de servicios profesionales para apoyar la Dirección de Espacio Urbano y territorial en La Asistencia técnica a las entidades territoriales en los procesos de revisión y ajuste de Planes de ordenamiento territorial POT</t>
  </si>
  <si>
    <t>Apoyar los procesos administrativos técnicos y físicos del programa de gestión documental en el área del archivo central y de correspondencia del MVCT</t>
  </si>
  <si>
    <t>FILA_91</t>
  </si>
  <si>
    <t>Prestación de servicios profesionales para apoyar a la Subdirección de Políticas de Desarrollo Urbano y Territorial en la elaboración y verificación de la cartografía y demás información técnica que se</t>
  </si>
  <si>
    <t>FILA_92</t>
  </si>
  <si>
    <t>Prestación de servicios profesionales para apoyar jurídicamente a la Subdirección de Políticas de Desarrollo Urbano y Territorial en la formulación diseno implementación y seguimiento de la política</t>
  </si>
  <si>
    <t>FILA_93</t>
  </si>
  <si>
    <t>Apoyar el proceso de gestión documental para la organización y administración documental de los archivos del MVCT</t>
  </si>
  <si>
    <t>FILA_94</t>
  </si>
  <si>
    <t>Prestación de servicios profesionales para apoyar la Dirección de Espacio Urbano y territorial en La planeación  implementación y evaluación de las estrategia del Plan de asistencia técnica de la DEUT</t>
  </si>
  <si>
    <t>FILA_95</t>
  </si>
  <si>
    <t>FILA_96</t>
  </si>
  <si>
    <t>FILA_97</t>
  </si>
  <si>
    <t>La contratista se obliga para con el Ministerio a apoyar el proceso de gestión documental para la organización y administración documental de los archivos del MVCT</t>
  </si>
  <si>
    <t>FILA_98</t>
  </si>
  <si>
    <t>Prestación de servicios profesionales para apoyar a la subdirección de Políticas de Desarrollo urbano y territorial en la elaboración y revisión jurídica de los documentos en le marco de la implementación y seguimiento de la</t>
  </si>
  <si>
    <t>FILA_99</t>
  </si>
  <si>
    <t>Prestar por sus propios medios con plena autonomia administrativa los servicios al Grupo d atención al usuario y archivopara la atención de solicitudes de información que presenten los usuarios del MVCT</t>
  </si>
  <si>
    <t>Apoyar lso procesos de talento humano que se realicen a traves del aplicativo kactus asi como la actulización ¿en le sitema d informacion y Gestión del empleo Publico SIGEP</t>
  </si>
  <si>
    <t>El contratista se obliga con el Ministerio a apoyar a la Subdirección de servicios Administrativos- Grupo de Contratos en el tramite precontractual- contractual y pos contractual en especial de aquellos procesos que deban adelantarse</t>
  </si>
  <si>
    <t>FILA_103</t>
  </si>
  <si>
    <t>Apoyar a la Dirección de Sistema Habitacional -Grupo de Titulación y Saneamiento Predial en las actividades relacionadas con la ejecución de la política habitacional en el seguimiento de los diferentes procesos contractuales y en la elaboración</t>
  </si>
  <si>
    <t>FILA_104</t>
  </si>
  <si>
    <t>Apooyar al grupo de contratos de la subdirección de servicios administrativos en la organización y depuración de loso archivos de los expedientes contractuales del MVCT</t>
  </si>
  <si>
    <t>FILA_105</t>
  </si>
  <si>
    <t>Prestar por sus propios medios con plena autonomía técnica y administrativa los servicios de apoyo operativo  logístico y asistencial el proceso de seguimiento de los asuntos legislativos de interés para el MVCT-YEIMI CATALINA MORENO</t>
  </si>
  <si>
    <t>FILA_106</t>
  </si>
  <si>
    <t>El contratista se obliga con el Ministerio a Prestar sus servicios profesionales apoyanado la subdirección de servicios Administrativos - Grupo de contratos en los procesos de contratación dentro de sus etapas pre contractual contractual poscontra</t>
  </si>
  <si>
    <t>FILA_107</t>
  </si>
  <si>
    <t>El contratista se obliga para con el Ministerio a apoyar el Grupo de Contratos de la Subdirección de Servicios Administrativos en el trámite precontractual contractual y en especial en el tema de liquidación de contratos</t>
  </si>
  <si>
    <t>FILA_108</t>
  </si>
  <si>
    <t>Prestar los servicios al Ministerio para gestionar el correcto funcionamiento de la plataforma técnologica del Ministerio entregando servicios de TI a los usuarios basados en las normas de seguridad</t>
  </si>
  <si>
    <t>FILA_109</t>
  </si>
  <si>
    <t>El contratista se obliga para con el Ministerio a apoyar el Grupo de Contratos de la Subdirección de Servicios Administrativos en el trámite precontractual contractual y en especial aquellos de competencia de DSH</t>
  </si>
  <si>
    <t>Apoyar al Grupo de Soporte técnico y apoyo informatico en la administración de infraestructura de servidoresplataforma de backup</t>
  </si>
  <si>
    <t>FILA_111</t>
  </si>
  <si>
    <t>Prestar los servicios profesionales apoyando y soportando al Grupo de soporte técnico y apoyo informático en la infraestructura de servidores sistema de seguridad</t>
  </si>
  <si>
    <t>FILA_112</t>
  </si>
  <si>
    <t>La Contratista se obliga para con el MVCT a través de la subdirección de servicios administrativos apoyar en las actividades juridicas y administrtivas que se deban adelantar en el proceso revisión de los inmuebles activos</t>
  </si>
  <si>
    <t>FILA_113</t>
  </si>
  <si>
    <t>Prestación de servicios profesionales para apoyar en la administración operación y soporte técnico de la infraestructura de redes y comunicaciones con las que cuenta el Ministerio</t>
  </si>
  <si>
    <t>FILA_114</t>
  </si>
  <si>
    <t>restación de servicios profesionales de apoyo al Viceministerio de vivienda en las actividades logísticas y operativas  requeridas para la planificación y realización de talleres y demás eventos incluidas las actividades tecnológicas</t>
  </si>
  <si>
    <t>FILA_115</t>
  </si>
  <si>
    <t>Apoyar la gestión de la infraestructura tecnológica del MVCT en lo relacionado con brindar soporte de las bases de datos y acompanamiento técnico en las implementaciones y cambios en sistemas de información y atención de requerimientos de software</t>
  </si>
  <si>
    <t>FILA_116</t>
  </si>
  <si>
    <t>Apoyar el mantenimientoactualizaciónrespaldo y funcionamiento de la plataforma tecnológica del Ministerio a través de la ejecución de procedimientos y actividades que permitan soportar los procesos de negocio de la Entidad -</t>
  </si>
  <si>
    <t>FILA_117</t>
  </si>
  <si>
    <t>Apoyar al grupo de soporte técnico y apoyo informático en lo relacionado con el sistema integrado de Gestión -SIG planes de mejoramiento elaboración de mapas de riego seguimiento a los procesos y procedimientos-</t>
  </si>
  <si>
    <t>FILA_118</t>
  </si>
  <si>
    <t>Prestación de servicios profesionales para apoyar la Dirección de Espacio Urbano y territorial en La revisión y elaboración del contenido técnico de la normas y políticas cuya formulación  diseno e implementación</t>
  </si>
  <si>
    <t>FILA_119</t>
  </si>
  <si>
    <t>Prestación de servicios profesionales para apoyar la Dirección de Espacio Urbano y territorial en las actividades operativas logísticas y asistenciales que requieran para el desarrollo de la ejecución de los proyectos  programas a su cargo</t>
  </si>
  <si>
    <t>Prestar por sus propios medios con plena autonomía administrativa los servicios al Grupo de Atención al Usuario y Archivo para la atención de solicitudes de información que presenten los usuarios del MVCT</t>
  </si>
  <si>
    <t>FILA_121</t>
  </si>
  <si>
    <t>Prestar los servicios de apoyo a la gestión para la realización de las actividades relacionadas con la recolección y entrega de mercancías documentos archivos elementos o bienes de inventariosuministros</t>
  </si>
  <si>
    <t>FILA_122</t>
  </si>
  <si>
    <t>Apoyar a la Dirección del Sistema Habitacional en las actividades jurídicas y administrativas necesarias para el saneamiento de los bienes del extinto ICT y/o INURBE en el marco del Dec554-2003 Ley 1001/2005 y demás normas que regulen la materia</t>
  </si>
  <si>
    <t>FILA_123</t>
  </si>
  <si>
    <t>Apoyar a la Dirección de Inversiones en Vivienda de Interés Social y al Fondo Nacional de Vivienda a través del grupo de contratos de la subdirección de servicios administrativos en la etapa precontractual contractual y pos contractual que se requie</t>
  </si>
  <si>
    <t>FILA_124</t>
  </si>
  <si>
    <t>Prestar los servicios Profesionales al MVCT a través del Grupo de Atención al Usuario y archivo en el direccionamiento respuesta revisión de los derechos de petición relacionados con temas del sector vivienda</t>
  </si>
  <si>
    <t>FILA_125</t>
  </si>
  <si>
    <t>Prestar los servicios profesionales al Grupo de atención al Usuario y archivo para apoyar en el direccionamiento revisión y control de las peticiones que ingresan al ministerio así como la elaboración de los informes sobre el tramite dado</t>
  </si>
  <si>
    <t>FILA_126</t>
  </si>
  <si>
    <t>Prestar servicios profesionales en la Subdirección de Subsidio Familiar de Vivienda y Fonvivienda en el apoyo de los procesos de identificación selección y operación del subsidio familiar de vivienda dentro del programa de Vivienda gratuita</t>
  </si>
  <si>
    <t>FILA_127</t>
  </si>
  <si>
    <t>Prestar servicios profesionales para apoyar jurídicamente y en materia contractual el monitoreo del sistema general de participaciones y el seguimiento a programas del sector que adelanta el Viceministerio de Agua</t>
  </si>
  <si>
    <t>FILA_128</t>
  </si>
  <si>
    <t>Apoyar a la Dirección del Sistema Habitacional en las actividades juridicas y administrativas necesarias para el saneamiento de los inmuebles del extinto ICT y/o INURBE en el marco del Dec554/2003 Ley 1001/2005 y demás normas que regulen la materia</t>
  </si>
  <si>
    <t>FILA_129</t>
  </si>
  <si>
    <t>Apoyar a la Subdirección de Promoción y Apoyo Técnico y al Fondo Nacional de Vivienda en la coordinación y seguimiento de los proyectos de vivienda de interés prioritario que indique el supervisor la asistencia técnica</t>
  </si>
  <si>
    <t>FILA_131</t>
  </si>
  <si>
    <t>FILA_132</t>
  </si>
  <si>
    <t>Apoyar a la Dirección del Sistema Habitacional en las actividades jurídicas pre-contractuales contractuales y pos-contractuales y en la proyección de documentos jurídicos que le designe el supervisor</t>
  </si>
  <si>
    <t>FILA_133</t>
  </si>
  <si>
    <t>Prestación de servicios profesionales para apoyar la Dirección de Espacio Urbano y territorial en la evolución y revisión del componente social para los macroproyectos de interese social nacional MISN proyectos integrales de desarrollo urbano PIDU</t>
  </si>
  <si>
    <t>FILA_134</t>
  </si>
  <si>
    <t>Apoyar a la Dirección del Sistema Habitacional - Grupo de Titulación y Saneamiento Predial en la asistencia técnica que debe prestar a las entidades territoriales y nacionales en los procesos de saneamiento y legalización de bienes urbanos</t>
  </si>
  <si>
    <t>FILA_135</t>
  </si>
  <si>
    <t>Prestar servicios profesio Desarrollar estrategias para el manejo de redes sociales e internet para la gestión en línea y tiempo real de difusión de noticias mensajes e información relacionada con el MVCT siguiendo parámetros de Gobierno en Línea</t>
  </si>
  <si>
    <t>FILA_136</t>
  </si>
  <si>
    <t>Apoyar a la Dirección de Inversiones en Vivienda de Interés Social y al Fondo Nacional de Vivienda en los procesos de consolidación de la información y seguimiento financiero a los subsidios asignados con recursos de Fonvivienda</t>
  </si>
  <si>
    <t>FILA_137</t>
  </si>
  <si>
    <t>Apoyar al Viceministerio de Vivienda en el desarrollo y seguimiento de las actividades necesarias para el cumplimiento de las diferentes disposiciones normativas y jurisprudenciales que regulan la política pública de vivienda de interés social</t>
  </si>
  <si>
    <t>FILA_138</t>
  </si>
  <si>
    <t>restación de servicios profesionales para apoyar la Dirección de Espacio Urbano y territorial en la gestión interinstitucional necesaria para el desarrollo de los equipamientos en las operaciones urbanas integrales y de los proyectos de vivienda</t>
  </si>
  <si>
    <t>FILA_139</t>
  </si>
  <si>
    <t>Prestación de servicios profesionales para apoyar la Dirección de Espacio Urbano y territorial en la formulación implementación y revisión de los aspectos tributarios vinculados a las políticas  normas y procesos de ordenamiento territorial</t>
  </si>
  <si>
    <t>Prestar los servicios de apoyo a la gestión para apoyar el proceso de gestión documental para la organización y administración documental de los archivos del MVCT</t>
  </si>
  <si>
    <t>FILA_141</t>
  </si>
  <si>
    <t>Apoyar a la Dirección del Sistema Habitacional - Grupo de Titulación y Saneamiento Predial en las actividades y trámites juridicos necesarios para el saneamiento de los bienes del Extinto ICT-Inurbe en el marco del Dec 554 -2003 y ley 1001 de 2005</t>
  </si>
  <si>
    <t>FILA_142</t>
  </si>
  <si>
    <t>Apoyar a la Dirección del Sistema Habitacional en la elaboración y revisión de conceptos técnicos y demás actividades técnicas necesarias para el saneamiento de los bienes del extinto ICT y/o INURBE en el marco del Dec554-2003 Ley 1001 - 2005</t>
  </si>
  <si>
    <t>FILA_143</t>
  </si>
  <si>
    <t>Apoyar a la Dirección del Sistema Habitacional - Grupo de Titulación y Saneamiento Predial en las actividades y trámites juridicos necesarios para el saneamiento de los bienes del extinto ICT y/o INURBE en el marco del Dec554/2003</t>
  </si>
  <si>
    <t>FILA_144</t>
  </si>
  <si>
    <t>Prestación de servicios profesionales para apoyar el fortalecimiento del sistema de gestión documental planes de mejora en la actualización implementación capacitación y socialización del reglamento de archivo y correspondencia</t>
  </si>
  <si>
    <t>FILA_145</t>
  </si>
  <si>
    <t>Prestar los servicios profesionales a la subdirección de Servicios Administrativos del MVCTefectuando la verificación de la documentación control y seguimiento del trámite respectivo relacionado con comisionesautorizaciones de desplazamiento</t>
  </si>
  <si>
    <t>FILA_146</t>
  </si>
  <si>
    <t>Apoyar a la Dirección de Inversiones en Vivienda de Interés social y al Fondo Nacional de Vivienda en el seguimiento a la ejecución de proyectos de vivienda de interés prioritario que indique el supervisor la asistencia técnica</t>
  </si>
  <si>
    <t>FILA_147</t>
  </si>
  <si>
    <t>Apoyar jurídicamente a la Dirección del Sistema Habitacional en los procesos de saneamiento predial a cargo de esta en el marco de lo establecido en el Dec554-2003 Ley 1001 - 2005 y demás normas que regulen la materia</t>
  </si>
  <si>
    <t>FILA_148</t>
  </si>
  <si>
    <t>en la asistencia téncia que debe prestar a las entidades territoriales y nacionales en los procesos de saneamiento y legalización de bienes fiscales urbanos y de bienes</t>
  </si>
  <si>
    <t>FILA_149</t>
  </si>
  <si>
    <t>Apoyar al MVCT a través del Grupo de Atención al Usuario y archivo en el direccionamientorevisión y control d derechos de peticiónoficios y solucitudes relacionados con el subsidio familiar de vivienda de interes social</t>
  </si>
  <si>
    <t>FILA_150</t>
  </si>
  <si>
    <t>Apoyar a Subdirección de Subsidio Familiar de Vivienda y al fondo nacional de vivienda en el seguimiento a la politica pública de vivienda a través de la atención a consultas y peticiones que se soliciten dentro de los procesos</t>
  </si>
  <si>
    <t>FILA_151</t>
  </si>
  <si>
    <t>Apoyar a la Subdirección de Promoción y Apoyo técnico y al Fondo Nacional de Vivienda en el coordinación y seguimiento a la ejecución de los proyectos de vivienda de interés social prioritario que indique el supervisor la asistencia técnica</t>
  </si>
  <si>
    <t>FILA_152</t>
  </si>
  <si>
    <t>Prestación de servicios profesionales para realizar los ajustes y reformas en el aplicativo SINAPSIS con base en el plan Nal De Desarrollo 2014-2018 y a la estructura del MVCT y efectuar Mantenimiento permanente par garantizar</t>
  </si>
  <si>
    <t>FILA_153</t>
  </si>
  <si>
    <t>Prestar los servicios profesionales al MVCT a través del Grupo de Atención al Usuario y archivo en el direccionamiento respuesta revisión de los derechos de petición relacionados con temas del sector vivienda</t>
  </si>
  <si>
    <t>FILA_154</t>
  </si>
  <si>
    <t>Prestación de servicios profesionales para apoyar la Subdirección de asistencia técnica y Operaciones Urbanas integrales en las acciones que se requieran para efectuar el seguimiento y medición del impacto que ha generado en los entes territoriales</t>
  </si>
  <si>
    <t>FILA_155</t>
  </si>
  <si>
    <t>Apoyar a la Subdirección de Promoción y Apoyo Técnico y al Fondo Nacional de Vivienda en la coordinación y seguimiento a la ejecución de los proyectos de vivienda de interés prioritario que indique el supervisor la asistencia</t>
  </si>
  <si>
    <t>FILA_156</t>
  </si>
  <si>
    <t>Apoyar jurídicamente a la Subdirección de Promoción y Apoyo Técnico y al Fondo Nacional de Vivienda en los procesos relacionados con el Subsidio Familiar de Vivienda así como a FONVIVIENDA en lo referente a la expedición</t>
  </si>
  <si>
    <t>FILA_157</t>
  </si>
  <si>
    <t>FILA_158</t>
  </si>
  <si>
    <t>Apoyar a la Dirección del Sistema Habitacional - Grupo de Titulación y Saneamiento Predial en la realización de actividades operativas logisticas y/o asistenciales que se requieren para la ejecución del programa nacional de titulación</t>
  </si>
  <si>
    <t>FILA_159</t>
  </si>
  <si>
    <t>Prestar los servicios de apoyo en el desplazamiento de los funcionarios de la Dirección del Sistema Habitacional de acuerdo con las instrucciones que le imparta al respecto el supervisor del contrato</t>
  </si>
  <si>
    <t>FILA_160</t>
  </si>
  <si>
    <t>FILA_161</t>
  </si>
  <si>
    <t>Apoyar a la Dirección de Inversiones en Vivienda de Interés social y al Fondo Nacional de Vivienda en la revisión de los diferentes aplicativos y módulos de captura consulta y cierre financiero y demás requerimientos ORLANDO CASTRO</t>
  </si>
  <si>
    <t>FILA_162</t>
  </si>
  <si>
    <t>FILA_163</t>
  </si>
  <si>
    <t>Apoyar a la Dirección de Inversiones en Vivienda de Interés social y al Fondo Nacional de Vivienda en el soporte y mantenimiento del Modulo de registro de postulantes al Subsidio familiar de vivienda para el programa de vivienda</t>
  </si>
  <si>
    <t>FILA_164</t>
  </si>
  <si>
    <t>Prestación de servicios profesionales para apoyar la Dirección de Espacio Urbano y territorial en la revisión de las diferentes etapas en las operaciones urbanas que debe realizar el MVCT- Manuel Sanchez - vera Gomez</t>
  </si>
  <si>
    <t>FILA_165</t>
  </si>
  <si>
    <t>Apoyar a la Dirección del Sistema Habitacional - Grupo de Titulación y Saneamiento Predial en la asistencia téncia que debe prestar a las entidades territoriales y nacionales en los procesos de saneamiento y legalización de</t>
  </si>
  <si>
    <t>FILA_166</t>
  </si>
  <si>
    <t>Apoyar a la Dirección de Sistema Habitacional en las actividades y tramites juridicos necesarios para el saneamiento de los bienes del extinto ICT - INURBE en el marco del Dec554-2003 Ley 1001-2005</t>
  </si>
  <si>
    <t>FILA_167</t>
  </si>
  <si>
    <t>Servicio de consultoría para apoyar a la Oficina Asesora de Planeación en los procesos de planeación y seguimiento financiero de los programas donaciones y cooperaciones cuyos objetivos estén relacionados con las funciones del VASB -</t>
  </si>
  <si>
    <t>FILA_168</t>
  </si>
  <si>
    <t>Apoyar a la Subdirección de Promoción y Apoyo Técnico y al Fondo Nacional de Vivienda en la coordinación y seguimiento a la ejecución de los proyectos de vivienda de interés prioritario que indique el supervisor</t>
  </si>
  <si>
    <t>FILA_169</t>
  </si>
  <si>
    <t>Prestar por sus propios medios con plena autonomía administrativa los servicios al Grupo d atención al usuario y archivo para la atención de solicitudes de información que presenten los usuarios del MVCT</t>
  </si>
  <si>
    <t>FILA_170</t>
  </si>
  <si>
    <t>Apoyar al Viceministerio de Vivienda en el desarrollo y seguimiento de las actividades necesarias para el cumplimiento de las diferentes disposiciones normativas y jurisprudenciales que regulan la politica pública de vivienda</t>
  </si>
  <si>
    <t>FILA_171</t>
  </si>
  <si>
    <t>FILA_172</t>
  </si>
  <si>
    <t>Prestar por sus propios medios con plena autonomia administrativa los servicios al Grupo de Atención al Usuario y Archivopara la atención de solicitudes de información que presenten los usuarios del MVCT</t>
  </si>
  <si>
    <t>FILA_173</t>
  </si>
  <si>
    <t>FILA_174</t>
  </si>
  <si>
    <t>Prestar servicios profesionales para apoyar juridicamente y en materia contractual el seguimiento de los programas del sector Agua y Saneamiento Básico que adelanta el Viceministerio de Agua y Saneamiento Básico</t>
  </si>
  <si>
    <t>FILA_175</t>
  </si>
  <si>
    <t>FILA_176</t>
  </si>
  <si>
    <t>Prestación de servicios profesionales para apoyar al Ministerio en la revisión y análisis de alternativas de las familias beneficiarias de las operaciones Urbanas Integrales y su cierre financiero</t>
  </si>
  <si>
    <t>FILA_177</t>
  </si>
  <si>
    <t>FILA_178</t>
  </si>
  <si>
    <t>Prestar por sus propios medios con plena autonomía técnica y administrativa los servicios profesionales en el despacho del Ministro para desarrollar aplicaciones en la pagina web del ministerio de acuerdo con la información solicitada</t>
  </si>
  <si>
    <t>FILA_179</t>
  </si>
  <si>
    <t>Apoyar a la Dirección del Sistema Habitacional - Grupo de Titulación y Saneamiento Predial en la proyección y revisión de documentos jurídicos relacionados con los programas misionales a cargo de la Dirección a contratar YURI GIL</t>
  </si>
  <si>
    <t>FILA_180</t>
  </si>
  <si>
    <t>FILA_181</t>
  </si>
  <si>
    <t>FILA_182</t>
  </si>
  <si>
    <t>Apoyar a la Dirección de Sistema Habitacional en las actividades juridicas y administrativas necesarias para el saneamiento de los bienes del extinto ICT - INURBE en el marco del Dec554-2003 Ley 1001-2005</t>
  </si>
  <si>
    <t>FILA_183</t>
  </si>
  <si>
    <t>Apoyar a la Dirección del Sistema Habitacional en la elaboración revisión y seguimiento de los distintos actos administrativo conceptos jurídicos procesos necesarios para el saneamiento de los bienes del extinto ICT y/o INURBE e</t>
  </si>
  <si>
    <t>FILA_184</t>
  </si>
  <si>
    <t>Apoyar a la Subdirección de Promoción y Apoyo técnico y al fondo nacional de vivienda a la ejecución de proyectos de vivienda de interés prioritario que indique el supervisor la asistencia técnica que deba prestar en estos asuntos FABIAN TORO</t>
  </si>
  <si>
    <t>FILA_185</t>
  </si>
  <si>
    <t>Apoyar a la Dirección del Sistema Habitacional en la elaboración y revisión de conceptos técnicos y demás actividades necesarias para el saneamiento de los bienes del extinto ICT y/o INURBE en el marco del Dec554-2003 Ley 1001-2005</t>
  </si>
  <si>
    <t>FILA_186</t>
  </si>
  <si>
    <t>Apoyar a la Dirección del sistema Habitacional - Grupo de Titulación y Saneamiento Predial en la elaboración y revisión de los documentos precontractuales contractuales necesarios para la ejecución seguimiento y liquidación de convenios</t>
  </si>
  <si>
    <t>FILA_187</t>
  </si>
  <si>
    <t>FILA_188</t>
  </si>
  <si>
    <t>Prestación de servicios profesionales para apoyar al Viceministerio de vivienda en la consolidación y análisis de la información sobre el avance físico y financiero de la ejecución de los macroproyectos MISN y PIDUS para determinar el nivel de</t>
  </si>
  <si>
    <t>FILA_189</t>
  </si>
  <si>
    <t>Realizar actividades de apoyo operativo y logistico a la Subdirección de Subsidio Familiar de Vivienda y al fondo nacional de vivienda en los procesos de pagos movilizaciones del Subsidio Familiar de Vivienda que se realicen a encargos fiduciarios</t>
  </si>
  <si>
    <t>FILA_190</t>
  </si>
  <si>
    <t>Apoyar al viceministerio de Vivienda en la consolidación y análisis de la información sobre el avance físico y financiero de la ejecución de los Macroproyectos MISN y de los proyectos integrales de desarrollo Urbano para determinar metas</t>
  </si>
  <si>
    <t>FILA_191</t>
  </si>
  <si>
    <t>Prestación de servicios de apoyo a la gestión para asistir al proceso de organizacipon y mantenimiento del archivo de la Subdirección de Estructuración de programas con el fin de preservar y conservar toda la documentación producida</t>
  </si>
  <si>
    <t>FILA_192</t>
  </si>
  <si>
    <t>FILA_193</t>
  </si>
  <si>
    <t>Apoyar al Viceministerio de Vivienda en la formulación de sistemas de información metodologías e indicadores para el seguimiento y medición del impacto económico y social de las políticas de vivienda</t>
  </si>
  <si>
    <t>FILA_194</t>
  </si>
  <si>
    <t>FILA_195</t>
  </si>
  <si>
    <t>Prestar sus servicios profesionales para apoyar juridicamente a la Subdirección de Servicios Administrativos-Grupo de Contratos en los trámites pre-contractuales y post-contractuales que debe adelantar el MVCT INGRID JULIETH</t>
  </si>
  <si>
    <t>FILA_196</t>
  </si>
  <si>
    <t>Apoyar a la Dirección del Sistema Habitacional-Grupo de Titulación y Saneamiento Predial en la asistencia técnica que debe prestar a las entidades territoriales y nacionales en los procesos de saneamiento y legalización de bienes fiscales urbanos</t>
  </si>
  <si>
    <t>FILA_197</t>
  </si>
  <si>
    <t>FILA_198</t>
  </si>
  <si>
    <t>Apoyar a la Dirección del Sistema Habitacional en la elaboración y revisión de conceptos técnicos y demás actividades técnicas necesarias para el saneamiento de los bienes del extinto ICT y/o INURBE en el marco del Dec554-2003 Ley 1001-2005</t>
  </si>
  <si>
    <t>FILA_199</t>
  </si>
  <si>
    <t>Prestar sus servicios profesionales a la Subdirección de Subsidio Familiar de Vivienda y al fondo nacional de vivienda en la planeación revisión y seguimiento de procedimientos operativos y administrativos con el fin de optimizarCESAR DIAZ</t>
  </si>
  <si>
    <t>FILA_200</t>
  </si>
  <si>
    <t>FILA_201</t>
  </si>
  <si>
    <t>Apoyar a la Dirección del Sistema Habitacional-Grupo de Titulación y Saneamiento predial en las actividades y trámites juridicos necesarios para el saneamiento de los inmuebles del extinto ICT y/o INURBE en el marco del Dec554-2003</t>
  </si>
  <si>
    <t>FILA_202</t>
  </si>
  <si>
    <t>Prestación de servicios profesionales para apoyar jurídicamente el seguimiento de los programas del sector agua y saneamiento básico que adelanta la Dirección de programas del VASB</t>
  </si>
  <si>
    <t>FILA_203</t>
  </si>
  <si>
    <t>Apoyar a la Dirección del Sistema Habitacional - Grupo de Titulación y Saneamiento Predial en la revisión judiridica de los distintos actos administrativos procesos y procedimientos relacionados con las actividades asumidas por el grupo</t>
  </si>
  <si>
    <t>FILA_204</t>
  </si>
  <si>
    <t>Prestar servicios de apoyo a la gestión en el despacho del Senor Ministro mediante consolidación de las respuestas de los cuestionarios de los proposiciones de debate de control político solicitadas por el Congreso</t>
  </si>
  <si>
    <t>FILA_205</t>
  </si>
  <si>
    <t>Prestación de servicios profesionales en la Subdirección de Gestión Empresarial del VASB para brindar asistencia técnica a las entidades territoriales en la implementación del Software Integrin asa como apoyo al componente de aseguramiento</t>
  </si>
  <si>
    <t>FILA_206</t>
  </si>
  <si>
    <t>Apoyar jurídicamente a la Subdirección de Promoción y Apoyo Técnico y el Fondo Nacional de Vivienda en los procesos relacionados con la aplicación del subsidio familiar de vivienda así como a FONVIVIENDA en lo referente a</t>
  </si>
  <si>
    <t>FILA_207</t>
  </si>
  <si>
    <t>Apoyar a la Dirección del Sistema Habitacional en el proceso de organización y administración de los archivos de la Dirección en el marco de la subrogación de derechos y obligaciones del extinto ICT y/o INURBE</t>
  </si>
  <si>
    <t>FILA_208</t>
  </si>
  <si>
    <t>Apoyar juridicamente a la Subdirección de Promoción y Apoyo Técnico y el Fondo Nacional de Vivienda en los procesos relacionados con la aplicación del subsidio familiar de vivienda asi como a FONVIVIENDA en lo referente</t>
  </si>
  <si>
    <t>FILA_209</t>
  </si>
  <si>
    <t>Apoyar al Viceministerio de Vivienda Dirección de inversiones de interés social y al Fondo Nacional de Vivienda en la Coordinación del programa de vivienda de interés prioritario-VIPA a través seguimiento y ejecución de los proyectos</t>
  </si>
  <si>
    <t>FILA_210</t>
  </si>
  <si>
    <t>Prestación de servicios profesionales para apoyar jurídicamente a la Subdirección de Servicios Administrativos - Grupo de contratos en los trámites pre contractuales  contractuales y postcontractuales que debe adelantar el</t>
  </si>
  <si>
    <t>FILA_211</t>
  </si>
  <si>
    <t>FILA_212</t>
  </si>
  <si>
    <t>FILA_213</t>
  </si>
  <si>
    <t>Apoyar al Grupo de Comunicaciones en el diseno y elaboración de publicaciones bocetos manejo de imágenes en formato digital o impreso para campanas institucionales o productos que requieran la divulgación de</t>
  </si>
  <si>
    <t>FILA_214</t>
  </si>
  <si>
    <t>Apoyar a la Dirección del Sistema Habitacional en el seguimiento y actualización de las bases de datos estadisticas y reportes de las diferentes variables que afectan el sector vivienda</t>
  </si>
  <si>
    <t>FILA_215</t>
  </si>
  <si>
    <t>Apoyar a la Dirección del Sistema Habitacional - Grupo de Titulación y Saneamiento Predial en la revisión jurídica de los distintos actos administrativos procesos y procedimientos relacionados con las actividades asumidas por el grupo</t>
  </si>
  <si>
    <t>FILA_216</t>
  </si>
  <si>
    <t>Apoyar al Viceministerio de Vivienda en el seguimiento actualización y análisis de la información y los diferentes indicadores del sector de vivienda asi como el apoyo al seguimiento y evaluación del impacto económico de</t>
  </si>
  <si>
    <t>FILA_217</t>
  </si>
  <si>
    <t>Prestar los servicios profesionales para acompanar alproceso de auditorio externa de los estados financieros del programa reducción de la vulnerabilidad Fiscal del estado ante Desastres naturales financiado con el préstamo BIRF No 7293 CO</t>
  </si>
  <si>
    <t>FILA_218</t>
  </si>
  <si>
    <t>Servicio de consultoría para apoyar a la Oficina Asesora de Planeación en los procesos de planeación  ejecución y seguimiento del programa " Abastecimiento de agua y manejo de aguas residuales en zonas rurales- contrato prestamo Bid</t>
  </si>
  <si>
    <t>FILA_219</t>
  </si>
  <si>
    <t>El contratista se obliga a apoyar al Grupo de Control Interno Disciplinario de la Secretaria General del MVCT en la inclusión y actualización de la información derivada de los procesos disciplinarios de la entidad en el sistema de información</t>
  </si>
  <si>
    <t>FILA_220</t>
  </si>
  <si>
    <t>Apoyar a la Dirección de Inversiones en Vivienda de Interés social y al Fondo Nacional de Vivienda en el seguimiento a la política pública de vivienda a través de la atención a consultas y peticiones que se soliciten dentro de procesos</t>
  </si>
  <si>
    <t>FILA_221</t>
  </si>
  <si>
    <t>Prestar los servicios profesionales en el Grupo de Control Interno Disciplinario de la Secretaria General del MVCT en las actividades juridicas orientadas a la instrucción y sustanciación de los procesos disciplinarios en primera instancia</t>
  </si>
  <si>
    <t>FILA_222</t>
  </si>
  <si>
    <t>Prestación de servicios profesionales para apoyar la Dirección de Espacio Urbano y territorial en La Realización de acciones técnica tendientes a orientar la incorporación de la gestión del riesgo en el ordenamiento territorial</t>
  </si>
  <si>
    <t>FILA_223</t>
  </si>
  <si>
    <t>Prestar los servicios profesionales de apoyo y trámite en los procesos asignados al Grupo de Control Interno Disciplinario de la Secretaria General del MVCT en las actuaciones que se surtan con ocasión de la sustanciación</t>
  </si>
  <si>
    <t>FILA_224</t>
  </si>
  <si>
    <t>Apoyar el desarrollo de contenidos noticiosos la organización de los contenidos noticiosos la actualización de información periodística y las publicaciones que se difundan a través del grupo de comunicaciones estratégicas en portal web institución</t>
  </si>
  <si>
    <t>FILA_225</t>
  </si>
  <si>
    <t>Apoyar a la Subdirección de Subsidio Familiar de Vivienda y al fondo nacional de vivienda en el soporte y mantenimiento del Modulo de Registro de postulantes al subsidio familiar de vivienda para el programa de vivienda gratuita</t>
  </si>
  <si>
    <t>FILA_226</t>
  </si>
  <si>
    <t>Apoyar a la Dirección del Sistema Habitacional en la elaboración y revisión de conceptos técnicos y demás actividades necesarias para el saneamiento de los bienes del extinto ICT y/o INURBE en el marco del Dec554-2003 Ley 1001-2006</t>
  </si>
  <si>
    <t>FILA_227</t>
  </si>
  <si>
    <t>Apoyar a la Dirección del Sistema Habitacional en las actividades operativas logísticas y asistenciales necesarias para el saneamiento de los bienes inmuebles del extinto ICT y/o INURBE en el marco del Dec554-2003 y Ley 1001/2005</t>
  </si>
  <si>
    <t>FILA_228</t>
  </si>
  <si>
    <t>Apoyar a la Dirección de Inversiones en Vivienda de Interés social y Fondo Nacional de Vivienda en el seguimiento a la política pública de vivienda a través de la atención a consultas y peticiones que se soliciten dentro de los</t>
  </si>
  <si>
    <t>FILA_229</t>
  </si>
  <si>
    <t>Realizar actividades de apoyo operativo y logístico a la Subdirección de Promoción y Apoyo Técnico</t>
  </si>
  <si>
    <t>FILA_230</t>
  </si>
  <si>
    <t>Apoyar a la Dirección del Sistema Habitacional en las actividades operativas logisticas y asistenciales necesarias para el saneamiento de los bienes del extinto ICT y/o INURBE en el marco del Dec554-2003 Ley 1001 - 2005</t>
  </si>
  <si>
    <t>FILA_231</t>
  </si>
  <si>
    <t>Apoyar al Viceministerio de Vivienda en las actividades relacionadas con la socialización divulgación y promoción de la politica de vivienda</t>
  </si>
  <si>
    <t>FILA_232</t>
  </si>
  <si>
    <t>Apoyar a la Dirección del Sistema Habitacional - Grupo de Titulación y Saneamiento Predial en las actividades y trámites jurídicos necesarios para el saneamiento de los bienes del Extinto ICT-Inurbe en el marco del Dec 554 -2003 y ley 1001 de 2005</t>
  </si>
  <si>
    <t>FILA_233</t>
  </si>
  <si>
    <t>FILA_234</t>
  </si>
  <si>
    <t>Apoyar al Viceministerio de Vivienda en el desarrollo y seguimiento de las actividades necesarias para el cumplimiento de las diferentes disposiciones normativas y jurisprudenciales que regulan la politica pública de vivienda de interés social urbana</t>
  </si>
  <si>
    <t>FILA_235</t>
  </si>
  <si>
    <t>Apoyar a la Dirección de Inversiones en Vivienda de Interés Social y al Fondo Nacional de Vivienda en la Gestión requerida y relacionada con los procesos judiciales especialmente en las Acciones Constitucionales de tutela que</t>
  </si>
  <si>
    <t>FILA_236</t>
  </si>
  <si>
    <t>Prestar servicios profesionales para apoyar a la Dirección de Vivienda de Interés Social a través del Grupo de Control Interno Disciplinario de la Secretaria General del MVCT en evaluación y sustanciación de procesos disciplinariosDAVID BENAVIDES</t>
  </si>
  <si>
    <t>FILA_237</t>
  </si>
  <si>
    <t>Prestación de servicios profesionales para apoyar al despacho de Viceministerio de agua y Saneamiento Básico en el seguimiento de los proyectos a cargo en la administración actualización y seguimiento de la información relacionada</t>
  </si>
  <si>
    <t>FILA_238</t>
  </si>
  <si>
    <t>Atender jurídicamente los requerimientos que se efectúen a la Dirección de Inversión de Vivienda de Interés Social y Fondo Nacional de Vivienda por parte de las entidades de control procesos de reglamentación y apoyo jurídico</t>
  </si>
  <si>
    <t>FILA_239</t>
  </si>
  <si>
    <t>Apoyar a la Subdirección del Subsidio Familiar de Vivienda y al fondo Nacional de Vivienda en el seguimiento a la política publica de vivienda a través de la atención a consultas y peticiones que se soliciten dentro de los procesos de asignación</t>
  </si>
  <si>
    <t>FILA_240</t>
  </si>
  <si>
    <t>Prestar los servicios profesionales de abogado a la Oficina Asesora Juridica del MVCT para la representación judicial y extrajudicial y/o administrativa de la Nación-MVCT ( par inurbe en liquidación)</t>
  </si>
  <si>
    <t>FILA_241</t>
  </si>
  <si>
    <t xml:space="preserve">Apoyar a la Dirección de Inversiones en Vivienda de Interés Social y al Fondo Nacional de Vivienda en lo relacionado con los procesos de gestión administrativa y en la presentación de informes internos e interinstitucionales </t>
  </si>
  <si>
    <t>FILA_242</t>
  </si>
  <si>
    <t>Apoyar a la Dirección de Inversiones en Vivienda de Interés social y al Fondo Nacional de Vivienda en el seguimiento a la ejecución de proyectos de vivienda de interés prioritario que indique el supervisor la asistencia téc</t>
  </si>
  <si>
    <t>FILA_243</t>
  </si>
  <si>
    <t>Prestar los servicios de apoyo administrativo logístico y operativo a la Oficina Asesora Jurídica del MVCT en la gestión relacionada con el manejo de archivo y organización de la información documental de los procesos A contratar</t>
  </si>
  <si>
    <t>FILA_244</t>
  </si>
  <si>
    <t>Apoyar a la Dirección de Inversiones en Vivienda de Interés Social y al Fondo Nacional de Vivienda en la Gestión requerida y relacionada con los procesos judiciales especialmente en las Acciones Constitucionales de tutela</t>
  </si>
  <si>
    <t>FILA_245</t>
  </si>
  <si>
    <t>poyar a la Subdirección de Promoción y Apoyo Técnico y al Fondo Nacional de Vivienda en la coordinación y seguimiento a la ejecución de los proyectos de vivienda de interés prioritario que indique el supervisor la asistencia técnica</t>
  </si>
  <si>
    <t>FILA_246</t>
  </si>
  <si>
    <t>Apoyar a la Subdirección de Subsidio Familiar de Vivienda y al fondo nacional de vivienda en el seguimiento a la ejecución de los proyectos de vivienda de interés prioritario que indique el supervisor la asistencia técnica que deba prestar</t>
  </si>
  <si>
    <t>FILA_247</t>
  </si>
  <si>
    <t>Apoyar técnicamente la Subdirección de Subsidio Familiar de Vivienda y Fonvivienda en los procesos de software de novedades del Subsidio Familiar de vivienda alimentación en base de datos de afiliados y beneficiarios</t>
  </si>
  <si>
    <t>FILA_248</t>
  </si>
  <si>
    <t>Servicios de consultoría para apoyar al Viceministerio de Agua y Saneamiento Básico en el manejo ppal contable y de desembolsos de los recursos provenientes de la Banca Multilateral a los diferentes proyectos y programas desarrollados</t>
  </si>
  <si>
    <t>FILA_249</t>
  </si>
  <si>
    <t>Atender juridicamente los requerimientos que se efectúen a la Dirección de Inversiones en Vivienda de Interés Social y al Fondo Nacional de Vivienda- verificando el cumplimiento de las obligaciones de los beneficiarios del programa</t>
  </si>
  <si>
    <t>FILA_250</t>
  </si>
  <si>
    <t>Prestar los servicios profesionales de abogado para la Oficina Asesora Jurídica en la gestión requerida relacionada con la atención representación judicial y extrajudicial tramite y seguimiento de las acciones de tutela</t>
  </si>
  <si>
    <t>FILA_251</t>
  </si>
  <si>
    <t>FILA_252</t>
  </si>
  <si>
    <t>Prestar los servicios profesionales de abogado para la Oficina Asesora Juridica en la gestión requerida relacionada con la atención representación judicial y extrajudicial tramite y seguimiento de las acciones de tutela A contratar</t>
  </si>
  <si>
    <t>FILA_253</t>
  </si>
  <si>
    <t>Apoyar a la Dirección del Sistema en las actividades operativas logisticas y asistenciales que se requieran para la ejecución de las funciones a su cargo</t>
  </si>
  <si>
    <t>FILA_254</t>
  </si>
  <si>
    <t>Apoyar a la DIVIS y FONVIVIENDA a través del grupo de contratos del MVCT en la depuración rotulación y organización de los archivos contractuales de su dependencia</t>
  </si>
  <si>
    <t>FILA_255</t>
  </si>
  <si>
    <t>Prestación de servicios profesionales para apoyar a los proyectos del sector vivienda que adelanta la DIVIS y FONVIVIENDA a través del grupo de contratos del MVCT en los aspectos precontractual contractual y postcontratctual</t>
  </si>
  <si>
    <t>FILA_256</t>
  </si>
  <si>
    <t>Prestar los servicios para apoyar a la DIVIS y FONVIVIENDA a través del grupo de contratos del MVCT en la depuración rotulación y foliación de los documentos contractuales a cargo del grupo de contratos</t>
  </si>
  <si>
    <t>FILA_257</t>
  </si>
  <si>
    <t>Prestar servicios a través del grupo de contratos del MVCT para apoyar la rotulación foliación y depuración de los diferentes documentos que se allegan a los archivos contractuales de la entidad en especial los de competencia de la DIVIS</t>
  </si>
  <si>
    <t>FILA_258</t>
  </si>
  <si>
    <t>Apoyar a la Subdirección de Subsidio Familiar de Vivienda en el marco de lo previsto en la Ley 1537/2012 relacionado con los procesos de identificación selección y operación del subsidio familiar de vivienda dentro del programa de Vivienda</t>
  </si>
  <si>
    <t>FILA_259</t>
  </si>
  <si>
    <t>Prestar los servicios profesionales de abogado a la Oficina Asesora Jurídica del MVCT para la representación judicial y extrajudicial y/o administrativa de la Nación-MVCT ( par inurbe en liquidación)</t>
  </si>
  <si>
    <t>FILA_260</t>
  </si>
  <si>
    <t>Prestación de servicios profesionales para apoyar a la Dirección de Programas en la estructuración implementación y seguimiento de planes y programas del sector de agua potable y saneamiento básico</t>
  </si>
  <si>
    <t>FILA_261</t>
  </si>
  <si>
    <t>Apoyar el Viceministerio de Vivienda en las actividades jurídicas relacionadas con las funciones a su cargo y en especial aquellas que se encuentren en el marco del Dec 554/2003 la ley 1001 de 2005 y demás normas que regulen la materia</t>
  </si>
  <si>
    <t>FILA_262</t>
  </si>
  <si>
    <t>Apoyar a la Subdirección del Subsidio Familiar de Vivienda y al fondo Nacional de Vivienda en el seguimiento a la política pública de vivienda a través de la atención a consultas y peticiones que se soliciten dentro de los procesos</t>
  </si>
  <si>
    <t>FILA_263</t>
  </si>
  <si>
    <t>FILA_264</t>
  </si>
  <si>
    <t>LA CONTRATISTA se obliga para con el MINISTERIO a prestar sus servicios de apoyo a la Dirección de Inversiones en Vivienda de Interés Social y al Fondo Nacional de Vivienda en la realización de actividades operativas relacionadas MONICA PACHECO</t>
  </si>
  <si>
    <t>FILA_265</t>
  </si>
  <si>
    <t>Prestar los servicios profesionales de abogado a la Oficina Asesora Juridica del MVCT en apoyo a la atención consultas peticiones y reclamaciones que sean elevadas al MVCT y a FONVIVIENDA y en cualquier área A contratar</t>
  </si>
  <si>
    <t>FILA_266</t>
  </si>
  <si>
    <t>Apoyar a la Dirección del Sistema Habitacional en las actividades juridicas y administrativas necesarias para el saneamiento de los bienes del extinto ICT y/o INURBE en el marco del Dec554-2003 Ley 1001-2005 y demás normas que regulen la materia</t>
  </si>
  <si>
    <t>FILA_267</t>
  </si>
  <si>
    <t>Prestar sus servicios de apoyo a la Dirección de Inversión de Vivienda  al Fondo Nacional de Vivienda y a la Oficina Asesora Jurídica del MVCT en la realización de labores operativas relacionadas con el seguimiento al ingreso</t>
  </si>
  <si>
    <t>FILA_268</t>
  </si>
  <si>
    <t>Prestar los servicios profesionales de abogado a la Oficina Asesora Jurídica del MVCT para la representación judicial y extrajudicial y/o administrativa de la Nación-MVCT ( par inurbe en liquidación) A contratar</t>
  </si>
  <si>
    <t>FILA_269</t>
  </si>
  <si>
    <t>Prestación de servicios profesionales para apoyar la Dirección de Espacio Urbano y territorial en la evolución y revisión y seguimiento del componente urbanístico en las diferentes etapas de los macroproyectos de interese social naciona</t>
  </si>
  <si>
    <t>FILA_270</t>
  </si>
  <si>
    <t>Apoyar a la Dirección del Sistema Habitacional en las actividades administrativas necesarias para el saneamiento de los bienes del extinto ICT y/o INURBE en el marco del Dec554-2003 Ley 1001 - 2005 y demás normas que regulen la materia</t>
  </si>
  <si>
    <t>FILA_271</t>
  </si>
  <si>
    <t>FILA_272</t>
  </si>
  <si>
    <t>Prestar los servicios profesionales de abogado para la Oficina Asesora Juridica en la gestión requerida relacionada con la atención representación judicial y extrajudicial tramite y seguimiento acciones de tutela</t>
  </si>
  <si>
    <t>FILA_273</t>
  </si>
  <si>
    <t>Prestar los servicios profesionales de abogado a la Oficina Asesora Juridica del MVCT para la representación judicial y extrajudicial y/o administrativa de la Nación-MVCT ( par inurbe en liquidación)alimentación de bases de datos</t>
  </si>
  <si>
    <t>FILA_274</t>
  </si>
  <si>
    <t>Prestar servicios profesionales para apoyar al Grupo Comunicaciones en realización y ejecución de una estrategia de comunicaciones en departamentos ciudades con las que tiene relación</t>
  </si>
  <si>
    <t>FILA_275</t>
  </si>
  <si>
    <t>Utiliza Vf prestar servicios de consultoría</t>
  </si>
  <si>
    <t>FILA_276</t>
  </si>
  <si>
    <t>Apoyar en actividades asistenciales al grupo de comunicaciones estratégicas para procesar tramitar y acceder a la información relacionada con actividades administrativas con el fin de cumplir las metas del Grupo</t>
  </si>
  <si>
    <t>FILA_277</t>
  </si>
  <si>
    <t>Prestar los servicios de apoyo administrativo logístico y operativo a la Oficina Asesora Jurídica del MVCT en la gestión relacionada con el manejo de archivo y organización de la información documental de los procesos A contratar FABIAN</t>
  </si>
  <si>
    <t>FILA_278</t>
  </si>
  <si>
    <t>Apoyar a la Subdirección de Promoción y Apoyo Técnico y el Fondo Nacional de Vivienda en el seguimiento a la ejecución de los proyectos de vivienda de interés prioritario que indique el supervisor la asistencia técnica que deba prestar</t>
  </si>
  <si>
    <t>FILA_279</t>
  </si>
  <si>
    <t>Apoyar a la DIVIS y FONVIVIENDA a través del grupo de contratos del MVCT en el seguimiento financiero a los proyectos de promoción de oferta y demanda parea la población en situación de desplazamiento fenomeno de la nina</t>
  </si>
  <si>
    <t>FILA_280</t>
  </si>
  <si>
    <t>Prestación de servicios profesionales para apoyar la gestión administrativa en las actividades de la Subdirección de Gestión Empresarial del VASB</t>
  </si>
  <si>
    <t>FILA_281</t>
  </si>
  <si>
    <t>Prestar los servicios tecnólogicos en sistemas ala Oficina Asesora Juridica del MVCT para el apoyo y soporte en la generación de informes reportes y demás información necesaria relativa a los procesos judiciales del MVCT A contratar MARA</t>
  </si>
  <si>
    <t>FILA_282</t>
  </si>
  <si>
    <t>Prestar los servicios de apoyo administrativo logístico y operativo a la Oficina Asesora Jurídica del MVCT en la gestión relacionada con el manejo de archivo y organización de la información documental de los procesos judiciales</t>
  </si>
  <si>
    <t>FILA_283</t>
  </si>
  <si>
    <t>Prestación de servicios profesionales para apoyar a la subdirección de estructutación de programas de la Dirección de programas en la estructuración implementación y seguimiento de planes y programas del sector de agua potable y saneamiento básico</t>
  </si>
  <si>
    <t>FILA_284</t>
  </si>
  <si>
    <t>Prestación de servicios para apoyar a la gestión administrativa y los procesos de organización y mejoramiento del sistema de gestión documental en las actividades de la Subdirección de proyectos del Viceministerio de agua y Saneamiento básico</t>
  </si>
  <si>
    <t>FILA_285</t>
  </si>
  <si>
    <t>Prestación de servicios para apoyar a la gestión operativa para las actividades de evaluación de los proyectos del sector Agua potable y saneamiento básico que requieran conceptos de viabilidad</t>
  </si>
  <si>
    <t>FILA_286</t>
  </si>
  <si>
    <t>Prestación de servicios profesionales para apoyar a la Subdirección de Estructuración de programas en las actividades administrativas financieras y operativas para la implementación del programa de abastecimiento de agua</t>
  </si>
  <si>
    <t>FILA_287</t>
  </si>
  <si>
    <t>Prestación de servicios profesionales para apoyar a la subdirección de Gestión Empresarial en el seguimiento y desarrollo de los procesos de sistematización creación y administración de bases de datos y sistemas de información relacionados</t>
  </si>
  <si>
    <t>FILA_288</t>
  </si>
  <si>
    <t>Apoyar a la subdirección de estructuración de programas en las actividades de seguimiento necesarios en la implementación del programa de abastecimiento de agua y manejo de aguas residuales en zonas rurales</t>
  </si>
  <si>
    <t>FILA_289</t>
  </si>
  <si>
    <t>Prestación de servicios profesionales para apoyar el proceso de organización y mantenimiento del sistema de gestión documental con el fin de preservar y conservar toda la documentación producida y recibida en el marco de las politica</t>
  </si>
  <si>
    <t>FILA_290</t>
  </si>
  <si>
    <t>Apoyar a la Dirección de Inversiones en Vivienda de Interés Social y al Fondo Nacional de Vivienda en el seguimiento y control financiero de los recursos asignados par ala ejecución de los planes programas y proyectos de vivienda</t>
  </si>
  <si>
    <t>FILA_291</t>
  </si>
  <si>
    <t>Prestación de Servicios profesionales para apoyar a la Subdirección de estructuración de programas en las actividades de seguimiento necesarios en la implementación del programa de abastecimiento de agua</t>
  </si>
  <si>
    <t>FILA_292</t>
  </si>
  <si>
    <t>Prestación de servicios profesionales para apoyar administrativa y financieramente el desarrollo de la estrategia de monitoreo seguimiento y control a los recursos del SGP para el sector Agua Potable</t>
  </si>
  <si>
    <t>FILA_293</t>
  </si>
  <si>
    <t>Prestación de servicios profesionales para apoyar a la Dirección de programasdel VASB en los procesos necesarios para el fortalecimiento de la evaluación y viabilización de proyectos de infraestructura del sector en el marco del mecanismo</t>
  </si>
  <si>
    <t>FILA_294</t>
  </si>
  <si>
    <t>Prestación de servicios profesionales para apoyar a la Dirección de Programas del VASB en la estructuración formulación e implementación de proyectos de agua y saneamiento básico y la supervisión de convenios y/o contratos suscritos</t>
  </si>
  <si>
    <t>FILA_295</t>
  </si>
  <si>
    <t>Prestar los servicios profesionales apoyando la administración de bases de datos ORACLE en su instalación creación configuración y soporte dentro de la plataforma tecnológica del MVCT aplicando las mejores prácticas y conocimientos certificados</t>
  </si>
  <si>
    <t>FILA_296</t>
  </si>
  <si>
    <t>Prestación de servicios profesionales en la Subdirección de Estructuración de Programas en las actividades de seguimiento al desarrollo del componente de fortalecimiento institucional para la implementación del programa de abastecimiento de agua</t>
  </si>
  <si>
    <t>FILA_297</t>
  </si>
  <si>
    <t>Prestación de servicios profesionales para apoyar a la Dirección de programas en la implementación  ejecución y seguimiento de los programas a cargo de esta Dirección asic omo en la atención de los requerimientos de</t>
  </si>
  <si>
    <t>FILA_298</t>
  </si>
  <si>
    <t>Apoyar a la Subdirección del Subsidio de familiar de vivienda y al Fondo Nacional de vivienda en los procesos de identificación selección y operación del subsidio familiar de vivienda dentro de la bolsa para postulaciones de ahorro</t>
  </si>
  <si>
    <t>FILA_299</t>
  </si>
  <si>
    <t>Apoyar a la Dirección de Sistema Habitacional en el proceso de organización y administración de los archivos de la Dirección en el marco de la subrogación de derechos y obligaciones del extinto ICT y/o INURBE conforme lo establecido en el dec554</t>
  </si>
  <si>
    <t>FILA_300</t>
  </si>
  <si>
    <t>Prestar los servicios profesionales de Archivista para el fortalecimiento de la gestión administrativa de la Oficina Asesora Juridica del MVCT (Par Inurbe en Liquidación) en aspectos relacionados con la implementación capacitaciones CESAR</t>
  </si>
  <si>
    <t>FILA_301</t>
  </si>
  <si>
    <t>Apoyar a la Dirección del Sistema Habitacional - Grupo de Titulación y Saneamiento Predial en la asistencia técnica que debe prestar a las entidades territoriales y nacionales en los procesos de saneamiento y legalización</t>
  </si>
  <si>
    <t>FILA_302</t>
  </si>
  <si>
    <t>Prestar los servicios profesionales como desarrollador de software para apoyar la operación mantenimiento e implementación de los sistemas de información del PAR INURBE en liquidación y demás sistemas que forman parte</t>
  </si>
  <si>
    <t>FILA_303</t>
  </si>
  <si>
    <t>FILA_304</t>
  </si>
  <si>
    <t>Prestar los servicios profesionales de abogado para la Oficina Asesora Juridica en la gestión requerida relacionada con la atención representación judicial y extrajudicial tramite y seguimiento de las acciones de tutela</t>
  </si>
  <si>
    <t>FILA_305</t>
  </si>
  <si>
    <t>Apoyar a la Subdirección del subsidio familiar de vivienda y al fondo nacional de vivienda en los procesos de generación de movilizaciones de recursos de fonvivienda</t>
  </si>
  <si>
    <t>FILA_306</t>
  </si>
  <si>
    <t>Apoyar a la Subdirección de Promoción y Apoyo técnico y al fondo nacional de vivienda en el seguimiento a la ejecución de proyectos de vivienda de interés prioritario que indique el supervisor la asistencia técnica que deba prestar</t>
  </si>
  <si>
    <t>FILA_307</t>
  </si>
  <si>
    <t>Apoyar a la Subdirección del Subsidio Familiar de Vivienda y al fondo Nacional de Vivienda en la revisión soporte y administración de los módulos de novedades  solicitudes de desembolsos así como actividades relacionadas con la generación</t>
  </si>
  <si>
    <t>FILA_308</t>
  </si>
  <si>
    <t>Prestación de servicios de apoyo a la gestión para apoyar las actividades operativas y gestión documental requeridas por la Subdirección de Estructuración de programas como soporte para el cumplimiento de las funciones misionales que le son propias</t>
  </si>
  <si>
    <t>FILA_309</t>
  </si>
  <si>
    <t>Prestación de servicios profesionales para apoyar y asistir técnicamente al Viceministerio de Agua y Saneamiento Básico en las actividades requeridas para la evaluación supervisión seguimiento y liquidación de los programas y proyectos</t>
  </si>
  <si>
    <t>FILA_310</t>
  </si>
  <si>
    <t>Prestación de servicios profesionales para apoyar técnicamente a la Dirección de Desarrollo Sectorial del viceministerio de Agua y Saneamiento Básico en las normas de carácter reglamentario y regulatorio relacionadas con el servicio publico de aseo</t>
  </si>
  <si>
    <t>FILA_311</t>
  </si>
  <si>
    <t>Prestación de servicios profesionales para apoyar al Grupo de Política Sectorial de la Dirección de Desarrollo Sectorial en la formulación estructuración y seguimiento a las políticas planes y programas del sector agua potable</t>
  </si>
  <si>
    <t>FILA_312</t>
  </si>
  <si>
    <t>Apoyar la operación en mesa de ayuda y soporte de infraestructura ofimática del Ministerio así como en la definición y estructuración de los procesos del área PAR INURBE y su documentación a fin de cumplir con los requerimientos del SIG</t>
  </si>
  <si>
    <t>FILA_313</t>
  </si>
  <si>
    <t>Apoyar a la SubdIreccion de Promocion y Apoyo tecnico y al Fondo Nacional de Vivienda en el acompanamiento social definida por la Ley de vivienda como beneficiaria que esté vinculada programas sociales del Estado</t>
  </si>
  <si>
    <t>FILA_314</t>
  </si>
  <si>
    <t>FILA_315</t>
  </si>
  <si>
    <t>Prestación de servicios profesionales para apoyar jurídicamente a la Dirección de Desarrollo Sectorial en la formulación revisión reglamentación e implementación de las propuestas normativas y de las políticas y programas sectoriales</t>
  </si>
  <si>
    <t>FILA_316</t>
  </si>
  <si>
    <t>Realizar apoyo y seguimiento ala información que genera el MVCT atraves de los programas y proyectos del Viceministerio de Agua y Saneamiento Básico efectuando investigación periodística presentación de notas audiovisuales eventos</t>
  </si>
  <si>
    <t>FILA_317</t>
  </si>
  <si>
    <t>Apoyar a la Subdirección de Promoción y Apoyo Técnico y al Fondo Nacional de Vivienda en la ejecución de los proyectos de vivienda de interés prioritario que indique el supervisor la asistencia técnica que deba prestar en estos asuntos</t>
  </si>
  <si>
    <t>FILA_318</t>
  </si>
  <si>
    <t>Atender jurídicamente los requerimientos que se efectúen a la Dirección de Inversión de Vivienda de Interés Social y Fondo Nacional de Vivienda por parte de las entidades de control procesos de reglamentación</t>
  </si>
  <si>
    <t>FILA_319</t>
  </si>
  <si>
    <t>Prestación de servicios profesionales para apoyar técnicamente a la direccion de Desarrollo Sectorial del viceministerio de Agua y Saneamiento Básico en la reformulación y seguimiento a la politica planes programas y desarrollos normativos asociados</t>
  </si>
  <si>
    <t>FILA_320</t>
  </si>
  <si>
    <t>Prestación de servicios profesionales para apoyar al la subdirección de Políticas de Desarrollo urbano y territorial en materia de urbanismo y construcción sostenible en la formulación de políticas y regulaciones en materia de urbanismo</t>
  </si>
  <si>
    <t>FILA_321</t>
  </si>
  <si>
    <t>Prestación de servicios profesionales para apoyar la Dirección de Espacio Urbano y Territorial en el análisis y revisión de los aspectos económicos financieros e impacto de las políticas  acciones y normatividad</t>
  </si>
  <si>
    <t>FILA_322</t>
  </si>
  <si>
    <t>Prestar los servicios de apoyo asistencial logistico y operativo a la Oficina Asesora Juridica del MVCT en la gestión relacionada con las actividades secretariales y asistenciales dentro y en desarrollo de los procesos</t>
  </si>
  <si>
    <t>FILA_323</t>
  </si>
  <si>
    <t>Prestar los servicios de apoyo administrativo logístico y operativo a la Oficina Asesora Jurídica del MVCT en la digitalización alimentación actualización trámite y seguimiento a las consultas peticiones y reclamaciones</t>
  </si>
  <si>
    <t>FILA_324</t>
  </si>
  <si>
    <t>restar sus servicios de apoyo a la Dirección de Inversión de Vivienda  al Fondo Nacional de Vivienda y a la Oficina Asesora Jurídica del MVCT en la realización de actividades operativas relacionadas con los procesos judiciales</t>
  </si>
  <si>
    <t>FILA_325</t>
  </si>
  <si>
    <t>Apoyar al Grupo de Comunicaciones estratégicas en el registro fotográfico fílmico edición y respectico archivo de las actividades de los voceros oficiales de la entidad y las que se requieran en el marco de las actividades relacionadas</t>
  </si>
  <si>
    <t>FILA_326</t>
  </si>
  <si>
    <t>Apoyar a la Dirección de Inversiones en Vivienda de Interés social y al Fondo Nacional de Vivienda en la gestión requerida y relacionada con los procesos judiciales especialmente en las acciones constitucionales de tutela</t>
  </si>
  <si>
    <t>FILA_327</t>
  </si>
  <si>
    <t>FILA_328</t>
  </si>
  <si>
    <t>Apoyar a la Dirección de Inversiones en Vivienda de Interés Social y al Fondo Nacional de Vivienda en la Gestión requerida con los procesos judiciales especialmente en las Acciones Constitucionales de tutela</t>
  </si>
  <si>
    <t>FILA_329</t>
  </si>
  <si>
    <t>Apoyar a la Dirección de Inversiones en Vivienda de Interés Social y al Fondo Nacional de Vivienda en la Gestión requerida con los procesos judiciales especialmente en las Acciones Constitucionales de tutela que Sena parte de FONVIVIENDA</t>
  </si>
  <si>
    <t>FILA_330</t>
  </si>
  <si>
    <t>Apoyar a la Dirección del Sistema Habitacional en las actividades jurídicas y administrativas necesarias para el saneamiento de los bienes del extinto ICT y/o INURBE</t>
  </si>
  <si>
    <t>FILA_331</t>
  </si>
  <si>
    <t>Prestación de servicios profesionales para apoyar en el diseno y desarrollo de la estrategia de monitoreo a los recursos del SGP del sector de agua potable y saneamiento básico desde el punto de vista financiero y de gestión</t>
  </si>
  <si>
    <t>FILA_332</t>
  </si>
  <si>
    <t>Prestación de servicios profesionales para apoyar jurídicamente al Viceministerio de Agua y Saneamiento Básico en el monitoreo de los recursos del SGP y procesos asociados así como en el desarrollo de propuestas normativas y la articulación</t>
  </si>
  <si>
    <t>FILA_333</t>
  </si>
  <si>
    <t>Prestación de servicios profesionales para apoyar al Viceministerio de Agua en materia financiera pptal y contable en la actividad de monitoreo al uso y ejecución de los recursos de SGP del sector Agua</t>
  </si>
  <si>
    <t>FILA_334</t>
  </si>
  <si>
    <t>Apoyar jurídicamente a la Dirección de inversión de en Vivienda de Interés Social en la implementación de reglamentación y apoyo a los procesos de asignación de los programas ofertados por el Fondo Nacional de Vivienda</t>
  </si>
  <si>
    <t>FILA_335</t>
  </si>
  <si>
    <t>Prestación de servicios profesionales para apoyar sectorialmente en la estrategia de monitoreo seguimiento y control a los recursos del SGP para el sector de Agua Potable y Saneamiento Básico incluido el proceso de certificación</t>
  </si>
  <si>
    <t>FILA_336</t>
  </si>
  <si>
    <t>Apoyar a la Dirección de Inversiones en Vivienda de Interés Social y al Fondo Nacional de Vivienda en la Gestión requerida y relacionada con los procesos judiciales especialmente en las Acciones Constitucionales de tutela que sean parte de</t>
  </si>
  <si>
    <t>FILA_337</t>
  </si>
  <si>
    <t>Prestación de servicios profesionales para apoyar ala subdirección de estructuración de programas de la Dirección de Programas en la estructuración implementación y seguimiento de planes</t>
  </si>
  <si>
    <t>FILA_338</t>
  </si>
  <si>
    <t>Prestación de servicios profesionales para apoyar administrativa y financieramente la estrategia de monitoreo seguimiento y control a los recursos del SGP para el sector agua potable y saneamiento básico incluido el apoyo al proceso</t>
  </si>
  <si>
    <t>FILA_339</t>
  </si>
  <si>
    <t>Prestación de servicios profesionales para apoyar al grupo de Política Sectorial de la Dirección de Desarrollo Sectorial en la realización de estudios económicos análisis de mecanismos de financiación y formulación de políticas del sector Agua</t>
  </si>
  <si>
    <t>FILA_340</t>
  </si>
  <si>
    <t>Apoyar al MVCT en la articulación e implementación de la estrategia e monitoreo seguimiento y control en coordinación con el Ministerio de hacienda y Crédito Público y la Superintendencia de Servicios Públicos Domiciliarios de conformidad</t>
  </si>
  <si>
    <t>FILA_341</t>
  </si>
  <si>
    <t>Prestación de servicios profesionales numeral para apoyar a la subdirección de estructuración de programas de la Dirección de Programas en los aspectos Pptales análisis económicos y financieros del programa de abastecimiento de agua y manejo</t>
  </si>
  <si>
    <t>FILA_342</t>
  </si>
  <si>
    <t>Apoyar a la Dirección de Inversiones en Vivienda de Interés Social y al Fondo Nacional de Vivienda en la Gestión requerida y relacionada con los procesos judiciales especialmente en las Acciones Constitucionales</t>
  </si>
  <si>
    <t>FILA_343</t>
  </si>
  <si>
    <t>Apoyar a Subdirección de Subsidio Familiar de Vivienda y al fondo nacional de vivienda en el seguimiento a la política pública de vivienda a través de la atención a consultas y peticiones</t>
  </si>
  <si>
    <t>FILA_344</t>
  </si>
  <si>
    <t>poyar a la Dirección de Inversión de Vivienda de Interés Social y Fondo Nacional de Vivienda en la gestión requerida y relacionada con los procesos judiciales especialmente en las Acciones constitucionales de Tutela en las que sean parte el fondo</t>
  </si>
  <si>
    <t>FILA_345</t>
  </si>
  <si>
    <t>Apoyar a la Dirección del Sistema Habitacional en las actividades jurídicas y administrativas necesarias para el saneamiento de los bienes del extinto ICT y/o INURBE en el marco del Dec554-2003 Ley 1001 - 2005</t>
  </si>
  <si>
    <t>FILA_346</t>
  </si>
  <si>
    <t>Prestación de servicios profesionales para apoyar al Viceministerio de Vivienda en el monitoreo y seguimiento de las actividades relacionadas con la formulación e implementación de las diferentes políticas programas y proyectos a su cargo -</t>
  </si>
  <si>
    <t>FILA_347</t>
  </si>
  <si>
    <t>Prestación de servicios de apoyo a la gestión para asisitir al proceso de organización mantenimiento y preservación de la documentación que se tramita en la Subdirección de proyectos-Dirección de programas con el fin de agilizar los procesos</t>
  </si>
  <si>
    <t>FILA_348</t>
  </si>
  <si>
    <t>Apoyar a la Dirección del Sistema Habitacional en las actividades juridicas y administrativas necesarias para el saneamiento de los inmuebles del extinto ICT y/o INURBE en el marco del Dec 554 de 2003</t>
  </si>
  <si>
    <t>FILA_349</t>
  </si>
  <si>
    <t>Prestación de servicios profesionales para apoyar técnicamente a la Subdirección de proyectos del Viceministerio de Agua y saneamiento Básico en la evaluación integral de proyectos</t>
  </si>
  <si>
    <t>FILA_350</t>
  </si>
  <si>
    <t>Apoyar a la Dirección de Sistema Habitacional y el Fondo Nacional de Vivienda en la revisión formulación e implementación de politicas de vivienda y los esquemas fiduciarios que esta involucra</t>
  </si>
  <si>
    <t>FILA_351</t>
  </si>
  <si>
    <t>FILA_352</t>
  </si>
  <si>
    <t>Prestación de servicios profesionales para apoyar en el diseno y desarrollo de la estrategia de monitoreo a los recursos de SGP del sector de Agua Potable y Saneamiento Básico desde el punto de vista financiero y de gestión</t>
  </si>
  <si>
    <t>FILA_353</t>
  </si>
  <si>
    <t>Realizar actividades de apoyo operativo y archivístico en el área de la Subdirección de Subsidio Familiar de Vivienda</t>
  </si>
  <si>
    <t>FILA_354</t>
  </si>
  <si>
    <t>La Agencia Logística de las Fuerzas Militares gestionará con la FAC el servicio de transporte aéreo para desplazar al Ministro del MVCT o quien el delegue en ejercicio de sus funciones y su comitiva en la modalidad de vuelo chárter</t>
  </si>
  <si>
    <t>FILA_355</t>
  </si>
  <si>
    <t>La Agencia Logistica de las Fuerzas Militares gestionará con la FAC el servicio de transporte aéreo para desplazar al Ministro del MVCT o quien el delegue en ejercicio de sus funciones y su comitiva en la modalidad de vuelo charter</t>
  </si>
  <si>
    <t>FILA_356</t>
  </si>
  <si>
    <t>Atender jurídicamente los requerimientos que se efectúen a la Dirección de Inversión de Vivienda de Interés Social y Fondo Nacional de Vivienda en la atención de procesos de reglamentación cumplimientos de fallos de tutela en los que sea parte</t>
  </si>
  <si>
    <t>FILA_357</t>
  </si>
  <si>
    <t>Prestación de servicios para apoyar al MVCT en lo referente a estrategias de comunicación para el manejo de crisis capacitación de voceros y relacionamiento con directivas de medios masivos de comunicación</t>
  </si>
  <si>
    <t>FILA_358</t>
  </si>
  <si>
    <t>Apoyar a la Dirección del Sistema Habitacional en la elaboración y revisión de conceptos técnicos y demás actividades técnicas necesarias para el saneamiento de los bienes del extinto ICT y/o INURBE en el marco del decreto 554 de 2003</t>
  </si>
  <si>
    <t>FILA_359</t>
  </si>
  <si>
    <t>Prestación de servicios profesionales especializados para apoyar jurídicamente la Dirección de Espacio Urbano y Territorial en la reglamentación y formulación de propuestas de políticas de los temas prioritarios y de competencia de la misma</t>
  </si>
  <si>
    <t>FILA_360</t>
  </si>
  <si>
    <t>Prestación de servicios de un profesional en mercadeo y publicidad para ejecutar el siguiente objeto: Prestación de servicios profesionales para el seguimiento de los compromisos que se establezcan con las regiones en materia de agua potable</t>
  </si>
  <si>
    <t>FILA_361</t>
  </si>
  <si>
    <t>Adición y prorroga contrato interadministrativo 256 de 2014 suscrito entre el archivo General de la Nación y el MVCT Realizar el aseguramiento de la calidad y la verificación técnica especializada del proceso de digitalización</t>
  </si>
  <si>
    <t>FILA_362</t>
  </si>
  <si>
    <t>Prestar servcios de monitoreo diario de prensa  radio televisión internet yrevistas en el que se seleccione y entregue diariamente un reporte de noticias y comentarios relacionados con los temas de vivienda  agua potable  saneamiento básico</t>
  </si>
  <si>
    <t>FILA_363</t>
  </si>
  <si>
    <t>Prestación de servicios de apoyo a la gestión para asistir al proceso de organización y mantenimiento del archivo de la Dirección de Programas con el fin de preservar toda la documentación producida</t>
  </si>
  <si>
    <t>FILA_364</t>
  </si>
  <si>
    <t>Suministrar los tiquetes para el transporteaéreo en vuelos nacionales e internacionales en las clases solicitadas por el MVCT y FONVIVIENDA</t>
  </si>
  <si>
    <t>FILA_365</t>
  </si>
  <si>
    <t>Preproducción realización producción posproducción y emisión de programas audiovisuales de carácter institucional y rendición de cuentas de Ministerio de Vivienda Ciudad y Territorio</t>
  </si>
  <si>
    <t>FILA_366</t>
  </si>
  <si>
    <t>Adición de recursos contrato 159/13</t>
  </si>
  <si>
    <t>FILA_367</t>
  </si>
  <si>
    <t>Apoyar técnicamente al Grupo de Desarrollo Sostenible del Viceministerio de Agua y Saneamiento Básico en el seguimiento y asistencia técnica asociada a la gestión ambiental y del riesgo en el sector de Agua Potable y Saneamiento Básico</t>
  </si>
  <si>
    <t>FILA_368</t>
  </si>
  <si>
    <t>Realizar actividades de apoyo operativo y archivístico en el área de la Subdirección de Promoción y Apoyo Técnico -IVAN DARIO GOMEZ</t>
  </si>
  <si>
    <t>FILA_369</t>
  </si>
  <si>
    <t>Apoyar a la Subdirección de Promoción y Apoyo Técnico y al Fondo Nacional de Vivienda en el seguimiento a la ejecución de los proyectos de vivienda de interés prioritario que indique el supervisor la asistencia técnica que deba prestar</t>
  </si>
  <si>
    <t>FILA_370</t>
  </si>
  <si>
    <t>Prestación de servicios profesionales especializados para apoyar juridicamente al Viceministerio de vivienda en la elaboración y/o revisión de documentos relacionados con la formulación de politicasplanes</t>
  </si>
  <si>
    <t>FILA_371</t>
  </si>
  <si>
    <t>Prestar los servicios profesionales de abogado ala Oficina Asesora Jurídica del MVCT para apoyar en la emisión de conceptos  en materia de saneamiento de bienes inmuebles y la representación judicial y extrajudicial para el levantamiento</t>
  </si>
  <si>
    <t>FILA_372</t>
  </si>
  <si>
    <t>Prestación de Servicios Profesionales para apoyar la gestión administrativa en las actividades de la Subdirección de gestión Empresarial del Viceministerio de Agua y Saneamiento Basico</t>
  </si>
  <si>
    <t>FILA_373</t>
  </si>
  <si>
    <t>Prestar servicios profesionales en la Subdirección de Subsidio Familiar de Vivienda y Fonvivienda en el desarrollo de los diferentes aplicativos y módulos de captura consulta cierre financiero</t>
  </si>
  <si>
    <t>FILA_374</t>
  </si>
  <si>
    <t>Apoyar técnicamentea la Diección de Desarrollo sectorial del Viceministerio de Agua y Saneamiento Básico en el desarrollo e implementación de la gestión del riesgo de desastres en el sector de agua y saneamiento de</t>
  </si>
  <si>
    <t>FILA_375</t>
  </si>
  <si>
    <t>Realizar actividades de apoyo operativo de la Subdirección del subsidio Familiar de vivienda LINA MARIA SEGURA</t>
  </si>
  <si>
    <t>FILA_376</t>
  </si>
  <si>
    <t>Prestación de servicios profesionales para asistir profesionalmente a la Subdirección de Estructuración de Programas del Viceministerio de agua y saneamiento básico y apoyar en los disenos consolidación y análisis de bases de datos</t>
  </si>
  <si>
    <t>FILA_377</t>
  </si>
  <si>
    <t>Prestación de servicios Profesionales para apoyar a la Subdirección de políticas de Desarrollo Urbano y territorial en materia de urbanismo y construcción sostenible con énfasis en la formulación e implementación de la política</t>
  </si>
  <si>
    <t>FILA_378</t>
  </si>
  <si>
    <t>Prestación de servicios profesionales para apoyar a la dirección de programas del VASB en las actividades requeridas para la estructuración de los procesos contractuales y de adquisiciones que adelanten en las entidades territoriales</t>
  </si>
  <si>
    <t>FILA_379</t>
  </si>
  <si>
    <t>Prestación de servicios profesionales para apoyar técnicamente a la Dirección de Desarrollo Sectorial del Viceministerio de Agua potable y Saneamiento Básico en el desarrollo y articulación de políticas programas y proyectos</t>
  </si>
  <si>
    <t>FILA_380</t>
  </si>
  <si>
    <t>Apoyar a la Oficina Asesora Jurídica del MVCT en temas relacionados con los servicios de agua potable y saneamiento básico y ejercer la representación judicial y extrajudicial de la Entidad en dichos temas y en especial medios de control</t>
  </si>
  <si>
    <t>FILA_381</t>
  </si>
  <si>
    <t>Prestación de servicios profesionales para apoyar juridicamente al grupo de Politica Sectorial de la Dirección de Desarrollo Sectorial en la estructuración de conceptos y en el trámite de las peticiones requerimientos solicitudes</t>
  </si>
  <si>
    <t>FILA_382</t>
  </si>
  <si>
    <t>Adición de recursos contrato 36 de 2012</t>
  </si>
  <si>
    <t>FILA_383</t>
  </si>
  <si>
    <t>Prestación de servicios profesionales para apoyar jurídicamente a la dirección de programas del viceministerio de agua y saneamiento básico en los procesos y tramites derivados de la ejecución de las políticas</t>
  </si>
  <si>
    <t>FILA_384</t>
  </si>
  <si>
    <t>Apoyar a la Subdirección de Promoción y Apoyo técnico y al Fondo Nacional de Vivienda en la coordinación y seguimiento a la ejecución de los proyectos de interés prioritario que indique el supervisor La asistencia técnica</t>
  </si>
  <si>
    <t>FILA_385</t>
  </si>
  <si>
    <t>Apoyar a la Subdireccion de Promoción y Apoyo técnico y al Fondo Nacional de Vivienda  en el seguimiento a la ejecución de los proyectos de vivienda interés prioritario que indique el superviso</t>
  </si>
  <si>
    <t>FILA_386</t>
  </si>
  <si>
    <t>Prestar servicios profesionales de abogado a la Oficina Asesora jurídica del MVCT para la representación extrajudicial y/o administrativa de la Nación -MVCT (Par inurbe en liquidación)</t>
  </si>
  <si>
    <t>FILA_387</t>
  </si>
  <si>
    <t>Prestación de servicios profesionales para apoyar y asistir técnicamente ala subdirección de proyectos de la dirección de programas de viceministerio de agua y saneamiento básico en la evaluación integral y seguimiento a los proyectos del sector</t>
  </si>
  <si>
    <t>FILA_388</t>
  </si>
  <si>
    <t>Prestación de servicios de apoyo a la gestión a la DEUT en actividades operativas y en la organización archivística de la documentación técnica y contractual que se genera en desarrollo</t>
  </si>
  <si>
    <t>FILA_389</t>
  </si>
  <si>
    <t>FILA_390</t>
  </si>
  <si>
    <t>Apoyar a la Dirección del Sistema Habitacional en las actividades jurídicas y administrativas necesarias para el saneamiento de los inmuebles del extinto ICT y/o INURBE en el marco del Dec 554 de 2003 LA Ley 100 de 2005 y demás normas que regulan</t>
  </si>
  <si>
    <t>FILA_391</t>
  </si>
  <si>
    <t>Prestación de servicios profesionales para apoyar a la Subdirección de Estructuración de Programas - Dirección de Programas en la estructuración implementación y seguimiento de planes y programas del sector de agua</t>
  </si>
  <si>
    <t>FILA_392</t>
  </si>
  <si>
    <t>Apoyar a la Dirección del Sistema Habitacional grupo de titulación y Saneamiento Predial en la proyección y revisión y tramite de documentos jurídicos relacionados con los programas misionales a su cargo</t>
  </si>
  <si>
    <t>FILA_393</t>
  </si>
  <si>
    <t>Apoyar a la Subdireccion de Subsidio Familiar de vivienda al Fondo Nacional de Vivienda  en el seguimiento a la politica publica de vivienda a través de la atención a consultas y peticiones que se soliciten dentro de los procesos de asignacio</t>
  </si>
  <si>
    <t>FILA_394</t>
  </si>
  <si>
    <t>Prestación de servicios profesionales para apoyar a la Subdirección de Asistencia Técnica y Operaciones Urbanas integrales en la definición e implementación de las acciones que permitan articular las políticas de ordenamiento ambienta</t>
  </si>
  <si>
    <t>FILA_395</t>
  </si>
  <si>
    <t>Prestación de servicios de apoyo y soporete funcional y técnico de segundo nivel a las diferentes áreas del MVCT en el funcionamiento y administración del sistema de Gestión Documental</t>
  </si>
  <si>
    <t>FILA_396</t>
  </si>
  <si>
    <t>Apoyar a la Subdireccion de Promocion y Apoyo tecnico y al Fondo Nacional de Vivienda  en la coordinación y seguimiento a la ejecución de los proyectos de interés prioritario que indique el supervisor la asistencia</t>
  </si>
  <si>
    <t>FILA_397</t>
  </si>
  <si>
    <t>Solicitud de adición al Contrato No018 del 2015</t>
  </si>
  <si>
    <t>FILA_398</t>
  </si>
  <si>
    <t>Realizar actividades de apoyo operativo y logístico de la Subdirección del subsidio Familiar de vivienda y al Fondo Nacional de Vivienda</t>
  </si>
  <si>
    <t>FILA_399</t>
  </si>
  <si>
    <t>Apoyar a la dirección de Inversiones en Vivienda de Interés Social en la elaboración y socialización de procesos guias y mecanismos que faciliten el desarrollo de la estrategia de acompanamiento social con las entidades competentes</t>
  </si>
  <si>
    <t>FILA_400</t>
  </si>
  <si>
    <t>Adición al Contrato de prestación de servicios Profesionales No 308 de 2015</t>
  </si>
  <si>
    <t>FILA_401</t>
  </si>
  <si>
    <t>Apoyar a la dirección de Inversiones en Vivienda de Interés Social y al fondo Nacional de Vivienda en la elaboración y socialización de procesos guías y mecanismos administrativos que faciliten el desarrollo de la estrategia</t>
  </si>
  <si>
    <t>FILA_402</t>
  </si>
  <si>
    <t>Realizar actividades apoyo operativo y archivístico a la subdirección de Promoción y Apoyo técnico -</t>
  </si>
  <si>
    <t>FILA_403</t>
  </si>
  <si>
    <t>Prestación de servicios especializados para ejerce en nombre del MVCT y Fonvivienda  el control y vigilancia diaria en todo el territorio nacional de los procesos judiciales a su cargo que se encuentren activos y los que sean notificado</t>
  </si>
  <si>
    <t>FILA_404</t>
  </si>
  <si>
    <t>Apoyar a la Dirección de inversiones en vivienda de interés social en la elaboración y socialización de procesos guías y mecanismos administrativos que faciliten el desarrollo de la estrategia de acompanamiento social</t>
  </si>
  <si>
    <t>FILA_405</t>
  </si>
  <si>
    <t>Prestación de servicios profesionales para apoyar al Grupo de Política Sectorial en la Gestión de información y seguimiento a las políticas planes y programas del sector de agua potable y saneamiento básico</t>
  </si>
  <si>
    <t>FILA_406</t>
  </si>
  <si>
    <t>Apoyar a la Dirección de inversión de Vivienda de Interés Social y a Fon vivienda y a la Oficina Asesora Jurídica en la gestión requerida y relacionada con la representación judicial  atención  tramite y seguimiento de las acciones</t>
  </si>
  <si>
    <t>FILA_407</t>
  </si>
  <si>
    <t>Apoyar a la Dirección de inversiones en vivienda de interés social y al fondo Nacional de vivienda en la revisión de los diferentes aplicativos y módulos de captura consulta cierre financiero y demás requerimientos para los diferentes sistemas</t>
  </si>
  <si>
    <t>FILA_408</t>
  </si>
  <si>
    <t>Atender juridicamente los requerimientos que se efectuen a la Dirección de Inversiones en Vivienda de Interes Social y al fondo Nacional de de Vivienda-Fonvivienda -en la atención de procesos de reglamentación</t>
  </si>
  <si>
    <t>FILA_409</t>
  </si>
  <si>
    <t>Apoyar a la Dirección de inversiones en Vivienda de Interés Social y al fondo Nacional de Vivienda en el seguimiento a la política pública de Vivienda en los procesos de restitución del Subsidio familiar</t>
  </si>
  <si>
    <t>FILA_410</t>
  </si>
  <si>
    <t>Prestación de servicios Profesionales para apoyar a la dirección de Espacio urbano y territorial en el seguimiento monitoreo y reporte de los avances de los diferentes programas</t>
  </si>
  <si>
    <t>FILA_411</t>
  </si>
  <si>
    <t>Apoyar jurídicamente a la Dirección de Desarrollo Sectorial del Viceministerio de agua y saneamiento básico incluido el apoyo a los Grupos de desarrollo sostenible y Política Sectorial de la misma dirección</t>
  </si>
  <si>
    <t>FILA_412</t>
  </si>
  <si>
    <t>"Prestar los servicios profesionales de abogado a la Oficina Asesora Juridica del MVCTpara la representación judicialextrajudicial y /o administrativa de la Nación -MVCT (Par Inurbe en liquidación) "</t>
  </si>
  <si>
    <t>FILA_413</t>
  </si>
  <si>
    <t>Contratar el servicio de soporte y mantenimiento de la capacidad instalada de Gesdoc en el MVCT</t>
  </si>
  <si>
    <t>FILA_414</t>
  </si>
  <si>
    <t>Apoyar a la Subdirección de Promoción y Apoyo técnico y al Fondo Nacional de Vivienda en la coordinación y seguimiento a la ejecución de los proyectos de vivienda de interés social prioritario que indique el supervisor</t>
  </si>
  <si>
    <t>FILA_415</t>
  </si>
  <si>
    <t>Realizar actividades de apoyo operativo de la Subdirección del subsidio Familiar de vivienda</t>
  </si>
  <si>
    <t>FILA_416</t>
  </si>
  <si>
    <t>Apoyar a la Subdirección de promoción y apoyo técnico y al fondo Nacional de Vivienda en el seguimiento a la ejecución de los proyectos de vivienda de interés prioritario que indique el supervisor</t>
  </si>
  <si>
    <t>FILA_417</t>
  </si>
  <si>
    <t>Anuar esfuerzos entre el MINISTERIO DE VIVIENDA CIUDAD Y TERRITORIO y FONVIVIENDA para la promoción y divulgación del programa de vivienda gratuita</t>
  </si>
  <si>
    <t>FILA_418</t>
  </si>
  <si>
    <t>Apoyar a la Dirección del Sistema Habitacional Grupo de titulación y Saneamiento Predial en las actividades relacionadas con la elaboración y revisión de documentos necesarios para la ejecución seguimiento y liquidación de convenios y contratos</t>
  </si>
  <si>
    <t>FILA_419</t>
  </si>
  <si>
    <t>Apoyar a la dirección de Inversiones en Vivienda de Interés Social y al fondo Nacional de Vivienda en el diseno  desarrollo e implementación de los diferentes aplicativos de sistemas de información así como en la implementación del proceso</t>
  </si>
  <si>
    <t>FILA_420</t>
  </si>
  <si>
    <t>Prestación de servicio de correo electrónico masivo a través de plataforma tecnológica para el Grupo de Comunicaciones estratégicas</t>
  </si>
  <si>
    <t>FILA_421</t>
  </si>
  <si>
    <t>Contratar el servicio de soporte y derecho de actualización de licencias de KACTUS Y SEVEN ERP para las 10 licencias adquiridas por el MVCT</t>
  </si>
  <si>
    <t>FILA_422</t>
  </si>
  <si>
    <t>REALIZAR LAS VALORACIONES MÉDICAS PRE OCUPACIONAL O DE INGRESO POST OCUPACIONAL O DE EGRESO Y PERIODICOS PROGRAMADOS CON ÉNFASIS OSTEOMUSCULAR Y LOS EXÁMENES CLINICOS Y PARACLÍNICOS QUE CORRESPONDAN PARA HACER SEGUIMIENTO Y CONTROL</t>
  </si>
  <si>
    <t>FILA_423</t>
  </si>
  <si>
    <t>contratar el servicios de mantenimiento d elicencias BIZAGI -NET para 700 licencias por el Ministerio de Vivienda Ciudad y Territorio -VISION SOFTWARE SAS</t>
  </si>
  <si>
    <t>FILA_424</t>
  </si>
  <si>
    <t>Apoyar a la Dirección de inversiones en Vivienda de interés social y al Fondo Nacional de Vivienda en el seguimiento a la política pública de vivienda a través de la atención a consultas y peticiones que se soliciten</t>
  </si>
  <si>
    <t>FILA_425</t>
  </si>
  <si>
    <t>Prestar sus servicios profesionales para apoyar juridicamente a la Subdirección de Servicios Administrativos- Grupo de Contratos en los trámites precontractuales</t>
  </si>
  <si>
    <t>FILA_426</t>
  </si>
  <si>
    <t>Apoyar a la Dirección de Sistema Habitacional- Grupo de Titulación y Saneamiento Predial en la elaboración y revisión de los documentos precontractuales contractuales y pos contractuales necesarios para la ejecución seguimiento y liquidación</t>
  </si>
  <si>
    <t>FILA_427</t>
  </si>
  <si>
    <t>Adición y prorroga contrato de prestación de servicios No 170 de 2015 contratista Nidia Marcela Lugo</t>
  </si>
  <si>
    <t>FILA_428</t>
  </si>
  <si>
    <t>Adición y prorroga al contrato de prestación de servicios No85 de 2015 " Prestación de servicios de apoyo a la gestión en el Despacho del Sr Ministro mediante la consolidación de las respuestas de los cuestionarios</t>
  </si>
  <si>
    <t>FILA_429</t>
  </si>
  <si>
    <t>Solicitud de adicion al contrato # 28 de 2015 - DIANA CECILIA ADARVE</t>
  </si>
  <si>
    <t>FILA_430</t>
  </si>
  <si>
    <t>Apoyar financieramente el pago d elos pasivos laborales de la Empresa EMPOPASTO SA ESP en el marco del proyecto de modernización y transformación en el cual contempla el plan de retiro</t>
  </si>
  <si>
    <t>FILA_431</t>
  </si>
  <si>
    <t>Prestación de servicios profesionales para apoyar a la subdirección de estructuración de Programas en el diseno y estructuración  implementación y seguimiento de planes y programas en el sector APSB- CAMILO ANDRES ACOSTA</t>
  </si>
  <si>
    <t>FILA_432</t>
  </si>
  <si>
    <t>Prestación de servicios de apoyo a la gestión de la Dirección de Espacio Urbano y Territorial en la organización archivística de la documentación que se genera en desarrollo de los diferentes programas y proyectos a cargo de la misma</t>
  </si>
  <si>
    <t>FILA_433</t>
  </si>
  <si>
    <t>Prestar los servicios profesionales de Abogado a la Oficina Jurídica del MVCT para la representación judicial extrajudicial y/o administrativa de la Nación</t>
  </si>
  <si>
    <t>FILA_434</t>
  </si>
  <si>
    <t>Solicitud de adición al Contrato No041del 2015</t>
  </si>
  <si>
    <t>FILA_435</t>
  </si>
  <si>
    <t>Apoyar jurídicamente a la Subdirección de Promoción y Apoyo Técnico y el Fondo Nacional de Vivienda en los procesos relacionados con la aplicación del subsidio familiar de vivienda asi como a FONVIVIENDA</t>
  </si>
  <si>
    <t>FILA_436</t>
  </si>
  <si>
    <t>"Prestación de servicios profesionales para apoyar a la Dirección de Espacio urbano y territorial en las actividades jurídicas necesarias para la implementación de las políticas en materia de desarrollo urbano y territorial "</t>
  </si>
  <si>
    <t>FILA_437</t>
  </si>
  <si>
    <t>Prestación de servicios profesionales para apoyar jurídicamente al Viceministerio de Vivienda en la formulación diseno e implementación y seguimiento de la política y normatividad en materia de ordenamiento y desarrollo territorial</t>
  </si>
  <si>
    <t>FILA_438</t>
  </si>
  <si>
    <t>Apoyar a la subdirección de subsidio familiar de vivienda y Fonvivienda en el seguimiento de la política publica de vivienda a través de la atención a consultas y peticiones que se soliciten dentro de los procesos de asignación de subsidios</t>
  </si>
  <si>
    <t>FILA_439</t>
  </si>
  <si>
    <t>ADICION AL CONTRATO DE PRESTACION DE SERVICOS DE APOYO 219 DE 2015</t>
  </si>
  <si>
    <t>FILA_440</t>
  </si>
  <si>
    <t>Prestar servicios de apoyo administrativo logístico y operativo a la oficina asesora jurídica del MVCT en l gestión relacionada con el manejo de archivo y organización de la información documental de los procesos judiciales de MV Par INURBE</t>
  </si>
  <si>
    <t>FILA_441</t>
  </si>
  <si>
    <t>Presta el servicios de transporte aéreo en rutas nacionales e internacionales en modalidad de vuelos chárter para el senor MVCT y su comitiva si la hubiere en ejercicio de sus funciones en aeronaves destinadas al servicios de la fuerza aérea</t>
  </si>
  <si>
    <t>FILA_442</t>
  </si>
  <si>
    <t>FILA_443</t>
  </si>
  <si>
    <t>Apoyo financiero para la Estructuración de la prestación del servicio público de aseo del Dpto de Choco estudios y disenos del relleno sanitario regional para el centro del dpto</t>
  </si>
  <si>
    <t>FILA_444</t>
  </si>
  <si>
    <t>Adición de recursos contrato de prestación se servicios profesionales 319 / 15</t>
  </si>
  <si>
    <t>FILA_445</t>
  </si>
  <si>
    <t>Prestar los servicios de soporte "premier" y servicios conexos para la plataforma Microsoft que soporta el sistema de información misional y apoyo del MVCT</t>
  </si>
  <si>
    <t>FILA_446</t>
  </si>
  <si>
    <t>Prestación de servicios para apoyar el fortalecimiento del sistema de gestión documental a través de la organización clasificación y archivo de la correspondencia y documentación relacionada con la gestión del Viceministerio de agua y saneamiento</t>
  </si>
  <si>
    <t>FILA_447</t>
  </si>
  <si>
    <t>Prestación de servicios para apoyar a los proyectos del sector agua y saneamiento básico que adelanta el viceministerio en los aspectos precontractual contractual y post contractual- MARTINIANO PERDOMO GARCIA</t>
  </si>
  <si>
    <t>FILA_448</t>
  </si>
  <si>
    <t>Prestación de servicios profesionales especializados para apoyar a la dirección de inversión en vivienda de interés Social en la planeación desarrollo y seguimiento de las estrategias de acompanamiento social</t>
  </si>
  <si>
    <t>FILA_449</t>
  </si>
  <si>
    <t>Prestar servicios de apoyo administrativo logístico y operativo a la oficina asesora jurídica del MVCT en l gestión en relacionada con el manejo de archivo y organización de la información documental de los procesos judiciales del Ministerio</t>
  </si>
  <si>
    <t>FILA_450</t>
  </si>
  <si>
    <t>Prestación de servicios profesionales para apoyar a la subdirección de estructuración de Programas en las actividades de seguimiento necesarias en la o implementación del programa de abastecimiento de agua</t>
  </si>
  <si>
    <t>FILA_451</t>
  </si>
  <si>
    <t>Prestación de servicios profesionales especializados para poyar técnica y financieramente a la Dirección de Espacio Urbano en la ejecución d e proyectos cofinanciados para el desarrollo de operaciones urbanas integrales</t>
  </si>
  <si>
    <t>FILA_452</t>
  </si>
  <si>
    <t>Apoyar el mantenimiento actualización respaldo y funcionamiento de la plataforma tecnológica del Ministerio a través de la ejecución de procedimientos y actividades que permitan soportar los procesos de negocio de la Entidad</t>
  </si>
  <si>
    <t>FILA_453</t>
  </si>
  <si>
    <t>Prestación de servicios profesionales para apoyar a la Dirección de Espacio Urbano en la evaluación y revisión del componente social para los macroproyectos de interés social Nacional MISN y para hacer seguimiento y acompanamiento</t>
  </si>
  <si>
    <t>FILA_454</t>
  </si>
  <si>
    <t>Adición al contrato de prestación de servicios profesionales # 121 de 2015</t>
  </si>
  <si>
    <t>FILA_455</t>
  </si>
  <si>
    <t>Prestar por sus propios medios con plena autonomía administrativa las servicios al Grupo de Atención al Usuario y Archivo para la atención de solicitudes de información que presenten los usuarios del MVCT</t>
  </si>
  <si>
    <t>FILA_456</t>
  </si>
  <si>
    <t>FILA_457</t>
  </si>
  <si>
    <t>Apoyar el proceso de gestión documental para la organización y administración documental de los archivos del Ministerio de Vivienda Ciudad y territorio</t>
  </si>
  <si>
    <t>FILA_458</t>
  </si>
  <si>
    <t>Prestar los servicios al Ministerio para gestionar el correcto funcionamiento de la plataforma tecnológica del Ministerio entregando servicios de TI a los usuarios basados en las normas de seguridad existentes</t>
  </si>
  <si>
    <t>FILA_459</t>
  </si>
  <si>
    <t>FILA_460</t>
  </si>
  <si>
    <t>Apoyar al MVCT a través del Grupo de Atención al Usuario y Archivo  en el direccionamiento revisión y control de Derechos de Petición oficios y solicitudes relacionados con le Subsidio Familiar de Vivienda de interés Social</t>
  </si>
  <si>
    <t>FILA_461</t>
  </si>
  <si>
    <t>Apoyar los procesos administrativos técnicos y fisicos del programa de Gestión Documental en el Área del Archivo Central y de correspondencia del Ministerio de Vivienda Ciudad y territorio</t>
  </si>
  <si>
    <t>FILA_462</t>
  </si>
  <si>
    <t>FILA_463</t>
  </si>
  <si>
    <t>Apoyar al Grupo de Soporte técnico y apoyo informático en la administración de infraestructura de servidores plataforma de backup plataforma de virtualización y plataforma de seguridad JORGE IVAN ARIZA URREA</t>
  </si>
  <si>
    <t>FILA_464</t>
  </si>
  <si>
    <t>Prestación de servicios profesionales al Ministerio de Vivienda Ciudad y Territorio en la administración de los sistemas de información de Par Inurbe para ser remitida a las diferentes áreas funcionales del Ministerio</t>
  </si>
  <si>
    <t>FILA_465</t>
  </si>
  <si>
    <t>FILA_466</t>
  </si>
  <si>
    <t>Prorroga y Adición al Contrato prestación de Servicios No 111 de 2015</t>
  </si>
  <si>
    <t>FILA_467</t>
  </si>
  <si>
    <t>Prestar los Servicios Profesionales al MVCT a través del Grupo de Atención al Usuario en el direccionamiento respuesta y revisión de los Derechos de Petición relacionados con temas del sector vivienda</t>
  </si>
  <si>
    <t>FILA_468</t>
  </si>
  <si>
    <t>FILA_469</t>
  </si>
  <si>
    <t>FILA_470</t>
  </si>
  <si>
    <t>Prestar los servicios Profesionales apoyando y soportando al Grupo de Soporte Técnico y Apoyo informático en la infraestructura de servidores sistema de seguridad de la información y plataforma de virtualización</t>
  </si>
  <si>
    <t>FILA_471</t>
  </si>
  <si>
    <t>Prestar servicios profesionales en el Despacho del Sr Ministro mediante la consolidación de las respuestas de los cuestionamientos de las proposiciones de debate de control político solicitadas por el Congreso de la República</t>
  </si>
  <si>
    <t>FILA_472</t>
  </si>
  <si>
    <t>FILA_473</t>
  </si>
  <si>
    <t>Apoyar financieramente al Dpto de Narino para la ejecución del proyecto Optimización sistema de acueducto Municipal de Barbacoas Dpto de Narino</t>
  </si>
  <si>
    <t>FILA_474</t>
  </si>
  <si>
    <t>Apoyar en la Subdirección Administrativa las actividades jurídicas y administrativas que se deban adelantar en el procesos revisión de los inmuebles activos sujetos a saneamiento del extinto ict y/o INURBE</t>
  </si>
  <si>
    <t>FILA_475</t>
  </si>
  <si>
    <t>Apoyar los procesos administrativos técnicos y físicos del programa de Gestión Documental en el Área del Archivo Central y de correspondencia del Ministerio de Vivienda Ciudad y territorio</t>
  </si>
  <si>
    <t>FILA_476</t>
  </si>
  <si>
    <t>Adición y prorroga contrato 009 de 2015</t>
  </si>
  <si>
    <t>FILA_477</t>
  </si>
  <si>
    <t>FILA_478</t>
  </si>
  <si>
    <t>Realizar la auditoria de seguimiento del Sistema de Gestión de Calidad del MVCT y de FONVIVIENDA evaluar la conformidad frente a los requisitos establecidos en la ISO 9001:2008 y la NTCGP 1000:2009</t>
  </si>
  <si>
    <t>FILA_479</t>
  </si>
  <si>
    <t>Apoyar a la gestión de la infraestructura del MVCT en lo relacionado con brindar soporte de las bases de datos y acompanamiento técnico en las implementaciones y cambios en sistemas de información y atención de requerimientos de software</t>
  </si>
  <si>
    <t>FILA_480</t>
  </si>
  <si>
    <t>Adición al contrato de prestación de servicios profesionales No 213 de 2015</t>
  </si>
  <si>
    <t>FILA_481</t>
  </si>
  <si>
    <t>Solicitud adición y modificación contrato # 27 de 2015 - LUIS FELIPE MARQUEZ</t>
  </si>
  <si>
    <t>FILA_482</t>
  </si>
  <si>
    <t>Apoyar a la Dirección de Inversiones en Vivienda de Interés Social y al Fondo Nacional de Vivienda FONVIVIENDA en el seguimiento y control financiero de los recursos asignados para la ejecución de los planes programas y proyectos de vivienda</t>
  </si>
  <si>
    <t>FILA_483</t>
  </si>
  <si>
    <t>Prestar servicios profesionales para apoyar jurídicamente a la Subdirección de servicios administrativos- Grupo de contratos en los tramites precontractuales contractuales y pos-contractuales que debe adelantar el MVCT</t>
  </si>
  <si>
    <t>FILA_484</t>
  </si>
  <si>
    <t>Apoyar a la Dirección del Sistema Habitacional en el seguimiento y análisis del comportamiento de los principales indicadores económicos en especial del sector de la construcción así como de los instrumentos de política</t>
  </si>
  <si>
    <t>FILA_485</t>
  </si>
  <si>
    <t>Entrega por parte del IGAC al Ministerio de los productos definidos en el contrato interadministrativo necesarios para la identificación y/o el saneamiento de la propiedad inmueble urbana de las entidades que se vinculen al programa</t>
  </si>
  <si>
    <t>FILA_486</t>
  </si>
  <si>
    <t>Contratar el mantenimiento preventivo y correctivo del aire acondicionado de precisión de 20 toneladas ubicado en el data centrar del piso 5 de la sede calle 18 donde incluye  mantenimiento del sistema eléctrico electrónico de control y mecánico</t>
  </si>
  <si>
    <t>FILA_487</t>
  </si>
  <si>
    <t>Apoyar a la Dirección de Inversiones en Vivienda de Interés social y al Fondo Nacional de vivienda en el seguimiento a la política pública de vivienda a través de la atención a consultas y peticiones</t>
  </si>
  <si>
    <t>FILA_488</t>
  </si>
  <si>
    <t>Servicios de transporte aéreo para el desplazamiento del senor Ministro de Vivienda Ciudad y Territorio dentro del territorio nacional en desarrollo de las actividades propias a su cargo</t>
  </si>
  <si>
    <t>FILA_489</t>
  </si>
  <si>
    <t>Servicio de transporte aéreo para el desplazamiento del Sr Ministro de Vivienda Ciudad y Territorio dentro del territorio nacional en desarrollo de las actividades propias a su cargo POLICIA NACIONAL</t>
  </si>
  <si>
    <t>FILA_490</t>
  </si>
  <si>
    <t>Realizar por cuenta y riesgo del contratista los exámenes médicos ocupacionales de ingreso periódicos y los de egreso a los servicios públicos del MVCT</t>
  </si>
  <si>
    <t>FILA_491</t>
  </si>
  <si>
    <t>Ejecutar el plan institucional de capacitación - PIC vigencia 2015 del MVCT a través de la realización de seminarios talleres y Diplomados</t>
  </si>
  <si>
    <t>FILA_492</t>
  </si>
  <si>
    <t>Prestar los servicios de apoyo administrativo logístico y operativo ala Oficina Asesora jurídica del MVCT  en la gestión relacionada con el manejo de archivo y organización de la información documental de los procesos judiciales</t>
  </si>
  <si>
    <t>FILA_493</t>
  </si>
  <si>
    <t>Apoyar al grupo de soporte técnico y apoyo informático en el sistema integrado de Gestión SIG Planes de Mejoramiento elaboración de mapas de riesgo  seguimiento y procedimientos indicadores de gestión</t>
  </si>
  <si>
    <t>FILA_494</t>
  </si>
  <si>
    <t>Apoyar a la dirección del sistema habitacional en las actividades y tramites jurídicos necesarios para el saneamiento de los bienes del extinto ICT y/o INURBE en e l marco del decreto 554 de 2003  ley 1001 de 2015 y demás normas en la materia</t>
  </si>
  <si>
    <t>FILA_495</t>
  </si>
  <si>
    <t>FILA_496</t>
  </si>
  <si>
    <t>Apoyo para el desarrollo estratégico de redes sociales y medios digitales y manejo de cuentas en Instagram y twitter del MVCT siguiendo los parámetros establecidos en Gobierno en línea y bajo la orientación del Coordinador del Grupo comunicaciones</t>
  </si>
  <si>
    <t>FILA_497</t>
  </si>
  <si>
    <t>Desarrollar estrategias para el manejo de redes sociales e internet para la gestión en línea y tiempo real de difusión de noticias mensajes e información relacionada con el MVCT siguiendo parámetros de Gobierno en Línea JORGE ALEJANDRO CORTES</t>
  </si>
  <si>
    <t>FILA_498</t>
  </si>
  <si>
    <t>Prestar los servicios profesionales de abogado para la oficina Asesora Jurídica en la gestión requerida relacionada con la atención  representación judicial y extrajudicial  trámite y seguimiento de las acciones de tutela y demás medios de control</t>
  </si>
  <si>
    <t>FILA_499</t>
  </si>
  <si>
    <t>Adición y prorroga al contrato de Gerencia Integral # 291 de 2012 - FONADE</t>
  </si>
  <si>
    <t>FILA_500</t>
  </si>
  <si>
    <t>El CONTRATISTA se obliga para con el Ministerio a preestar los servicios profesionales al Grupo de Control Interno Disciplinario de la Secretaria General en la evaluación y sustanciación de los procesos disciplinarios que le sean asignados</t>
  </si>
  <si>
    <t>FILA_501</t>
  </si>
  <si>
    <t>Prestar servicios profesionales bajo los lineamientos y directrices del jefe de la Oficina de Control Interno  para apoyar la ejecución del ´Plan Anual de Auditoria adoptado</t>
  </si>
  <si>
    <t>FILA_502</t>
  </si>
  <si>
    <t>Adición y prorroga al contrato de Gerencia Integral # 169 de 2013 - FONADE</t>
  </si>
  <si>
    <t>FILA_503</t>
  </si>
  <si>
    <t>Adición y prorroga del contrato de prestación de servicios No 197 de 2015 contratista IVAN GIOVANY GARCIA CHAVEZ</t>
  </si>
  <si>
    <t>FILA_504</t>
  </si>
  <si>
    <t>Apoyo financiero para anuar esfuerzos entre el Ministerio el Departamento del atlántico y el Municipio para apoyar financieramente el pago de los pasivos laborales Municipio de Candelaria</t>
  </si>
  <si>
    <t>FILA_505</t>
  </si>
  <si>
    <t>Apoyo financiero para anuar esfuerzos entre el Ministerio el Departamento del atlántico y el Municipio para apoyar financieramente el pago de los pasivos laborales de los prestadores Municipio Palmar de Varela</t>
  </si>
  <si>
    <t>FILA_506</t>
  </si>
  <si>
    <t>Apoyo financiero para aunar esfuerzos entre el Ministerio el Municipio de Tumaco Acuamira Eice para apoyar financieramente el pago de los pasivos laborales de Acuamira Eice en el marco del proyecto de modernización empresarial</t>
  </si>
  <si>
    <t>FILA_507</t>
  </si>
  <si>
    <t>Apoyo financiero para aunar esfuerzos entre el Ministerio el Departamento del Atlántico y el Municipio para apoyar financieramente el pago de los pasivos laborales de los prestadores Municipio de Santa Lucia</t>
  </si>
  <si>
    <t>FILA_508</t>
  </si>
  <si>
    <t>Aunar esfuerzos técnicos financieros y administrativos entre el Ministerio y el Cenac para la estimación y análisis de los efectos socio-económicos generados por la implementación de la política de desarrollo urbano del ministerio</t>
  </si>
  <si>
    <t>FILA_509</t>
  </si>
  <si>
    <t>Apoyar al Grupo de Comunicaciones en el diseno y elaboración de publicaciones bocetos manejo de imágenes en formato digital o impreso para campanas institucionales o productos que requieran la divulgación de información JOSE GARZON</t>
  </si>
  <si>
    <t>FILA_510</t>
  </si>
  <si>
    <t>Apoyo financiero para aunar esfuerzos entre el Ministerio el Departamento del Atlántico y el Municipio para apoyar financieramente el pago de los pasivos laborales de los prestadores municipales de acueducto y alcantarillado Municipio de Suan</t>
  </si>
  <si>
    <t>FILA_511</t>
  </si>
  <si>
    <t>Apoyo Financiero para aunar esfuerzos entre el Ministerio el Departamento del Atlántico y el M/pio para apoyar financieramente el pago de pasivos laborales de prestadores m/pales de acueducto y alcantarillado M/pio de Sabana Grande y Santo Tomas</t>
  </si>
  <si>
    <t>FILA_512</t>
  </si>
  <si>
    <t>Apoyo financiero para anuar esfuerzos entre el Ministerio el Departamento del Atlantico y el Municipio para apoyar financieramente el pago de los pasivos laborales de los prestadores municipales de acueducto y alcantarillado Municipio de Luruaco</t>
  </si>
  <si>
    <t>FILA_513</t>
  </si>
  <si>
    <t>Apoyo financiero para aunar esfuerzos entre el Ministerio el Departamento del Atlantico y el Municipio para apoyar financieramente el pago de los pasivos laborales de los prestadores municipales de acueducto y alcantarillado Municipio de repelón</t>
  </si>
  <si>
    <t>FILA_514</t>
  </si>
  <si>
    <t>Apoyo financiero para la implementación del plan departamental de Agua en el Depto de Antioquia</t>
  </si>
  <si>
    <t>FILA_515</t>
  </si>
  <si>
    <t>Prestación del servicio de asistencia técnica y administración de recursos para la contratación de proyectos integrales que incluyenentre otras actividades las obrasinterventoriasconsultoriasdisenos asi como las demás actividades</t>
  </si>
  <si>
    <t>FILA_516</t>
  </si>
  <si>
    <t>Apoyo financiero para el acompanamiento al aseguramiento de las prestación de los servicios de acueductoregional la linea Municipios San EstanislaoSanta RosaSoplavientos</t>
  </si>
  <si>
    <t>FILA_517</t>
  </si>
  <si>
    <t>Adición y prorroga del contrato de prestación de servicios No 163 de 2015 Contratista Pilar Patricia Palomo</t>
  </si>
  <si>
    <t>FILA_518</t>
  </si>
  <si>
    <t>Apoyar a la Dirección de Sistema Habitacional en las actividades jurídicas relacionadas con los procesos de saneamiento predial a cargo de la misma</t>
  </si>
  <si>
    <t>FILA_519</t>
  </si>
  <si>
    <t>prestación de servicios Profesionales para apoyar a la DEUT en las actividades técnicas requeridas para el seguimiento a la ejecución de los programas que adelante el Gobierno Nacional en la ejecución de la política de desarrollo urbano y vivienda</t>
  </si>
  <si>
    <t>FILA_520</t>
  </si>
  <si>
    <t>Adición y prorroga del contrato de prestación de servicios no 073 de 2015 -FRANCISCO JAVIER RINCON</t>
  </si>
  <si>
    <t>FILA_521</t>
  </si>
  <si>
    <t>Contratar la gerencia integral para ejecutar el programa de conexiones intradomiciliarias de los servicios de acueducto y alcantarillado de conformidad con las intervenciones a realizar suministradas por el MVCT</t>
  </si>
  <si>
    <t>FILA_522</t>
  </si>
  <si>
    <t>Aunar esfuerzos entre el MINISTERIO el MUNICIPIO DE URIBIA Y OXFAM para cofinanciar la ejecución de las obras correspondientes al proyecto denominado "Atención de la emergencia por el desabastecimiento de agua a las comunidades indígenas</t>
  </si>
  <si>
    <t>FILA_523</t>
  </si>
  <si>
    <t>Apoyar al Viceministerio de vivienda a través de la Dirección del Sistema Habitacional  en el desarrollo y seguimiento de las actividades necesarias para el cumplimiento de la política pública de vivienda de interés social urbana</t>
  </si>
  <si>
    <t>FILA_524</t>
  </si>
  <si>
    <t>Adición y prorroga del contrato de prestación de servicios no 185 de 2015 - CLAUDIA YANETH CORTES DUARTE</t>
  </si>
  <si>
    <t>FILA_525</t>
  </si>
  <si>
    <t>Adición y prorroga del Contrato de prestación de servicios No 154 de 2015SANDRA LUCIA MOGOLLON</t>
  </si>
  <si>
    <t>FILA_526</t>
  </si>
  <si>
    <t>FILA_527</t>
  </si>
  <si>
    <t>Adición y prorroga del contrato de prestación de servicios No 193 de 2015 Contratista NATALIA GONZALEZ PORRAS</t>
  </si>
  <si>
    <t>FILA_528</t>
  </si>
  <si>
    <t>Adición y prorroga del contrato de prestación de servicios No 192 de 2015 Contratista IVAN RENGIFO MARTINEZ</t>
  </si>
  <si>
    <t>FILA_529</t>
  </si>
  <si>
    <t>Apoyar en las actividades y tramites juridicos necesarios para el saneamiento de los bienes del extinto ict y/o inurbe en el marco del decreto 554 de 2003 la ley 1001/15 y demas normas que requieran la materia</t>
  </si>
  <si>
    <t>FILA_530</t>
  </si>
  <si>
    <t>Adición y prorroga del contrato de prestación de servicios No 129 de 2015 contratista BEATRIZ LUCIA MONTOYA OCHOA</t>
  </si>
  <si>
    <t>FILA_531</t>
  </si>
  <si>
    <t>Adición y prorroga del CPS No 337 Yaritza Noche</t>
  </si>
  <si>
    <t>FILA_532</t>
  </si>
  <si>
    <t>Adición y prorroga del contrato de prestación de servicios No79 de 2015 contratista: JOSE DARIO LONDOnO LONDOnO</t>
  </si>
  <si>
    <t>FILA_533</t>
  </si>
  <si>
    <t>Adición y Prorroga del contrato de Prestación de servicios No 235 de 2015contratista Paulina Esperanza Perez Nino</t>
  </si>
  <si>
    <t>FILA_534</t>
  </si>
  <si>
    <t>Adición y prorroga del contrato de prestación de servicios No 99 de 2015 contratista LAURA DIOCITA ALEJANDRA SANCHEZ FORERO</t>
  </si>
  <si>
    <t>FILA_535</t>
  </si>
  <si>
    <t>Adición y prorroga del CPS No 118 de 2015</t>
  </si>
  <si>
    <t>FILA_536</t>
  </si>
  <si>
    <t>FILA_537</t>
  </si>
  <si>
    <t>Adición y prorroga del contrato de prestación de servicios No246 de 2015 contratista: LAURA MARCELA SANGUINO GUTIERREZ</t>
  </si>
  <si>
    <t>FILA_538</t>
  </si>
  <si>
    <t>Adición y prorroga del Contrato de prestación de servicios No 140 de 2015FABIAN MAURICIO TORO</t>
  </si>
  <si>
    <t>FILA_539</t>
  </si>
  <si>
    <t>Adición y prorroga del contrato de prestación de servicios No 205 Monica Viviana Pacheco</t>
  </si>
  <si>
    <t>FILA_540</t>
  </si>
  <si>
    <t>Adición y prorroga del contrato de prestación de servicios No78 de 2015 contratista: WILSON CALIXTO FONSECA</t>
  </si>
  <si>
    <t>FILA_541</t>
  </si>
  <si>
    <t>Adición y prorroga del contrato de prestación de servicios No 182 de 2015 JUAN JAVIER OSPINA</t>
  </si>
  <si>
    <t>FILA_542</t>
  </si>
  <si>
    <t>Adición y prorroga del contrato de prestación de servicios no 0250 de 2015 - NELLY TERESA BAUTISTA</t>
  </si>
  <si>
    <t>FILA_543</t>
  </si>
  <si>
    <t>Prestacion de servicios Profesionales para apoyar a la DEUT en la revisión de las diferentes etapas en las operaciones urbanas integrales que deban realizar por el MVCT</t>
  </si>
  <si>
    <t>FILA_544</t>
  </si>
  <si>
    <t>Prestación de servicios de apoyo a la gestión DEUT en las actividades operativas logisticas y/o asistenciales que requiera para el desarrollo la ejecución de proyectos y programas a cargo asi como las relacionadas con el programaMARTHA SIERRA</t>
  </si>
  <si>
    <t>FILA_545</t>
  </si>
  <si>
    <t>Prestación de servicios profesionales para apoyar a la DEUT en la gestión interinstitucional necesria para el desarrollo de los equipamientos en las operacioes urbanas integrales y de los proyectos de vivienda que adelanta el MVCT</t>
  </si>
  <si>
    <t>FILA_546</t>
  </si>
  <si>
    <t>Adición y prorroga del contrato de prestación de servicios No 247 de 2015 contratista Nery Johanna Mendez</t>
  </si>
  <si>
    <t>FILA_547</t>
  </si>
  <si>
    <t>Adición y Prorroga del contrato de Prestación de servicios No 169 de 2015contratista Elizabeth Caceres Penaranda</t>
  </si>
  <si>
    <t>FILA_548</t>
  </si>
  <si>
    <t>Prestación de servicios profesionales para apoyar a DEUT en la evaluaciónrevisión y seguimiento del componente urbanistico y en la definición de las normas urbanisticas de las operaciones urbanas integrales que adelante</t>
  </si>
  <si>
    <t>FILA_549</t>
  </si>
  <si>
    <t>El CONTRATISTA se obliga para con el Ministerio a preestar los servicios profesionales para "Apoyar a la Dirección de Desarrollo Sectorial en temas relacionados con políticas de calidad del agua en el sector APSB y la estrategía de</t>
  </si>
  <si>
    <t>FILA_550</t>
  </si>
  <si>
    <t>Adición y prorroga del contrato de prestación de servicios No 117 de 2015 JORGE IVAN RUIZ</t>
  </si>
  <si>
    <t>FILA_551</t>
  </si>
  <si>
    <t>Adición y prorroga del contrato de prestación de servicios No 152 de 2015 contratista JUAN EDUARDO GUERRERO</t>
  </si>
  <si>
    <t>FILA_552</t>
  </si>
  <si>
    <t>Apoyar a la Dirección de Inversiones en Vivienda de Interés Social y al Fondo Nacional de Vivienda en la revisión de los diferentes aplicativos y módulos de capturan consulta cierre financiero y demas requerimientos</t>
  </si>
  <si>
    <t>FILA_553</t>
  </si>
  <si>
    <t>Adición y prorroga del Contrato de prestación No 195 de 2015 RODOLFO ENRIQUE MARTINEZ</t>
  </si>
  <si>
    <t>FILA_554</t>
  </si>
  <si>
    <t>Prestación de servicios profesionales para apoyar a la DEUT en la evaluaciónrevisión y seguimiento del componente ambiental en las diferentes etapas de los Macroproyectos de interes social y de los proyectos integrales de</t>
  </si>
  <si>
    <t>FILA_555</t>
  </si>
  <si>
    <t>Adición y prorroga del contrato de prestación de servicios No 215 de 2015 Contratista NELSON JARAMILLO OSORIO</t>
  </si>
  <si>
    <t>FILA_556</t>
  </si>
  <si>
    <t>Prestación de servicios profesionales para apoyar la Subdirección de Asistencia Técnica y Operaciones Urbanas integrales en las acciones que se requieran para efectuar el seguimiento y medición del impacto que ha generado en los entes territoriales</t>
  </si>
  <si>
    <t>FILA_557</t>
  </si>
  <si>
    <t>Adición y prorroga del contrato de prestación de servicios No 277 de 2015 Contratista FELIPE MARQUEZ CALLE</t>
  </si>
  <si>
    <t>FILA_558</t>
  </si>
  <si>
    <t>Adición y prorroga del contrato de prestación de servicios No 257 de 2015 JAIRO ALBERTO CORRALES</t>
  </si>
  <si>
    <t>FILA_559</t>
  </si>
  <si>
    <t>Prestación de servicios profesionales par apoyar a la DEUT en la evaluación y revisión del componente social para los Macroproyectos de interes social Nacional -MISN</t>
  </si>
  <si>
    <t>FILA_560</t>
  </si>
  <si>
    <t>Prestación de servicios profesionales para apoyar juridicamente a la dirección de espacio urbano y territorial en las etapas precontractual y poscontratcual para el adecuado desarrollo de los diferentes programas y proyectos a</t>
  </si>
  <si>
    <t>FILA_561</t>
  </si>
  <si>
    <t>Prestación der servicios profesionales para apoyar al Ministerio en la revisión y analisis de alternativas de las familias beneficiarias de las operaciones urbanas integrales y su cierre financieroARNOLD BARROS</t>
  </si>
  <si>
    <t>FILA_562</t>
  </si>
  <si>
    <t>Apoyar a la subdirección del subsidio familiar de vivienda y fondo Nacional de Vivienda en el soporte y mantenimiento del Módulo de Registro de Postulantes al subsidio familiar de vivienda para el programa de vivienda gratuita</t>
  </si>
  <si>
    <t>FILA_563</t>
  </si>
  <si>
    <t>prestación de servicios profesionales especializados para apoyar a la DEUT en la implementación y seguimiento del prestamo BIRF 7998-CO con el cual se financia parcialmente el programa</t>
  </si>
  <si>
    <t>FILA_564</t>
  </si>
  <si>
    <t>Prestación de servicios Profesionales para apoyar y asistir jurídicamente al Despacho del Ministro en las actividades relacionadas con el apoyo de la gestión</t>
  </si>
  <si>
    <t>FILA_565</t>
  </si>
  <si>
    <t>Apoyar la operación en mesa ayuda y soporte de infraestructura ofimáticaasi como la definición estructuración y documentación de los procesos que se requieran para el desarrollo de las actividades relacionadas con los asuntos recibidos</t>
  </si>
  <si>
    <t>FILA_566</t>
  </si>
  <si>
    <t>Apoyar el desarrollo de los contratos noticiosos la organización de las secciones noticiosas la actualización de información periodística y las publicaciones que se difundan a través del Grupo de Comunicaciones Estratégicas</t>
  </si>
  <si>
    <t>FILA_567</t>
  </si>
  <si>
    <t>Prestación de servicios profesionales para apoyar a la DEUT en el seguimiento de las operaciones urbanas integrales y démas proyectos que adelanta el MVCT</t>
  </si>
  <si>
    <t>FILA_568</t>
  </si>
  <si>
    <t>Prestar servicios de apoyo a la gestión para la realización d e las actividades relacionadas con la recolección y entrega de mercancías documentos archivos elementos o bienes de inventario  suministros así como apoyo a la conducción</t>
  </si>
  <si>
    <t>FILA_569</t>
  </si>
  <si>
    <t>Prestación de servicios profesionales para apoyar a la DEUT en el analisis y revisión de los aspectos económicosfinancieros e impacto de las politicas acciones y normatividad en temas urbanos que se desarrollen en la depedencia</t>
  </si>
  <si>
    <t>FILA_570</t>
  </si>
  <si>
    <t>Prestación de servicios profesionales para apoyar a la dirección de espacio urbano y territorial en la elaboración y/o verificación de la cartografía y demás información técnica que se requiera en el marco del seguimiento a la ejecución</t>
  </si>
  <si>
    <t>FILA_571</t>
  </si>
  <si>
    <t>Prestación de servicios profesionales para apoyar a la subdirección de politicas de desarrollo urbano y territorial en la elaboración y/o revision juridica de los documentos necesarios en el marco de la implementación y seguimiento</t>
  </si>
  <si>
    <t>FILA_572</t>
  </si>
  <si>
    <t>En virtud del presente convenio interadministrativoel Fondo Nacional de Gestión del Riesgo de Desastres- FIDUPREVISORA SA EL MVCT Y EL FNV se comprometen a aunar esfuerzo a tecnicosadtivos y fcieros para implementar y</t>
  </si>
  <si>
    <t>FILA_573</t>
  </si>
  <si>
    <t>Apoyar el desarrollo de trámites precontractuales contractuales y/o pos contractuales relacionados con las funciones a cargo de la Dirección del Sistema Habitacional</t>
  </si>
  <si>
    <t>FILA_574</t>
  </si>
  <si>
    <t>E Contratista se obliga para con el Ministerio a apoyar el proceso de Gestión Documental para la organización y administración documental de los archivos del MVCT</t>
  </si>
  <si>
    <t>FILA_575</t>
  </si>
  <si>
    <t>Prestación de servicios profesionales para apoyar a Subdirección de Políticas de Desarrollo Urbano y Territorial en formulación diseno e implementación de politicas procesos e instrumentos técnicos para orientar en la consolidación JORGE ANGEL</t>
  </si>
  <si>
    <t>FILA_576</t>
  </si>
  <si>
    <t>Apoyar a la Subdirección del Subsidio Familiar de vivienda y al Fondo Nacional de Vivienda en el seguimiento a la política pública de vivienda a través de la atención a consultas y peticiones que se soliciten</t>
  </si>
  <si>
    <t>FILA_577</t>
  </si>
  <si>
    <t>Apoyo a la gestión de la infraestructura tecnológica del MVCT en la instalación configuración y manejo especializado de software ofimático cableado estructurado equipos de computo instalación y configuración de equipos de escritorio y ejecución</t>
  </si>
  <si>
    <t>FILA_578</t>
  </si>
  <si>
    <t>Apoyar juridicamente a la Subdirección de promoción y apoyo técnico y el fondo nacional de vivienda en los procesos relacionados con la aplicación del subsidio familiar de viviendaasi como Fonvivienda en lo referente a la expedición</t>
  </si>
  <si>
    <t>FILA_579</t>
  </si>
  <si>
    <t>Prestar los servicios profesionales en la subdirección del subsidio familiar de vivienda y al Fondo Nacional de vivienda-FONVIVIENDA- en el apoyo a los procesos de identificaciónselección y operación del subsidio familiar de vivienda</t>
  </si>
  <si>
    <t>FILA_580</t>
  </si>
  <si>
    <t>Apoyar a la DIVISFONVIVIENDA Y la Oficina Asesora Juridica del MVCT en la gestión requerida relacionada con la representación judicialatencióntrámite y seguimiento de las acciones constitucionales de tutela en las que sea parte PAULA ESCOBAR</t>
  </si>
  <si>
    <t>FILA_581</t>
  </si>
  <si>
    <t>Adicionar al contrato de suminsitro de tiquetes aereos N° 521 de 2014</t>
  </si>
  <si>
    <t>FILA_582</t>
  </si>
  <si>
    <t>Apoyar a la Dirección de inversiones en vivienda de Interés Social y al Fondo Nacional de vivienda-FONVIVIENDA-en los procesos de consolidación de la información y seguimiento financiero a los subsidios asignados con recursos del fondo nacional</t>
  </si>
  <si>
    <t>FILA_583</t>
  </si>
  <si>
    <t>Apoyar a la Dirección de inversiones en vivienda de interes social  al Fondo Nacional de vivienda FONVIVIENDA y a la Oficina Asesora jurídica del Ministerioen la gestión requerida relacionada con la representación judicial</t>
  </si>
  <si>
    <t>FILA_584</t>
  </si>
  <si>
    <t>Prestar sus servicios profesionales a la Subdirección del subsidio familiar de vivienda y al Fondo Nacional de vivienda en la planeación revisión y seguimiento de procedimientos operativos y administrativos</t>
  </si>
  <si>
    <t>FILA_585</t>
  </si>
  <si>
    <t>Apoyar juridicamente a la Subdirección de Promoción y Apoyo Técnico y el Fondo Nacional de Vivienda en los procesos relacionados con la aplicación del subsidio familiar de vivienda</t>
  </si>
  <si>
    <t>FILA_586</t>
  </si>
  <si>
    <t>Apoyar a la Dirección de Inversiones en vivienda de interés social al Fondo Nacional de Vivienda FONVIVIENDA y a la oficina Asesora Jurídica del Ministerio  en la gestión requerida relacionada con la representación judicial atención trámite</t>
  </si>
  <si>
    <t>FILA_587</t>
  </si>
  <si>
    <t>Apoyar a la Subdirección del Subsidio Familiar de vivienda en los procesos de generación de movilizaciones de recursos de Fonvivienda en los procesos de generación de movilizaciones de recursos de FONVIVIENDA</t>
  </si>
  <si>
    <t>FILA_588</t>
  </si>
  <si>
    <t>Apoyar el desarrollo de trámites precontractuales y/o pos contractuales relacionados con las funciones a cargo de la Dirección del sistema Habitacional</t>
  </si>
  <si>
    <t>FILA_589</t>
  </si>
  <si>
    <t>Prestación de servicios profesionales para apoyar a la DEUT en la coordinación de los procesos necesarios para la adopción de los Macroproyectos de Interés Social Nacional -MISN y proyectos integrales de Desarrollo Urbano - CESAR HENAO</t>
  </si>
  <si>
    <t>FILA_590</t>
  </si>
  <si>
    <t>FILA_591</t>
  </si>
  <si>
    <t>Prestar los servicios profesionales de apoyo y tramite en los procesos asignados al Grupo de Control Interno Disciplinario de la Secretaria General del MVCT en las actuaciones que se surtan con ocasión de la sustanciación</t>
  </si>
  <si>
    <t>FILA_592</t>
  </si>
  <si>
    <t>Prestación de servicios profesionales para apoyar a la DEUT en el seguimiento desde la ejecución de los proyectos y programas a su cargo y la elaboración y/o revisión del componente ambiental de los documentos requeridos en el marco de implementación</t>
  </si>
  <si>
    <t>FILA_593</t>
  </si>
  <si>
    <t>El Contratista se obliga para con el Ministerio a la prestación de servicios profesionales para apoyar juridicamente a la Dirección de desarrollo sectorial en el tramite de las consultasderechos de petición y solicitudes relacionadas</t>
  </si>
  <si>
    <t>FILA_594</t>
  </si>
  <si>
    <t>Prestación de servicios profesionales para apoyar jurídicamente a la subdirección de políticas de desarrollo urbano y territorial en la formulación diseno implementación y seguimiento de la política y normatividad que se relacione con operaciones</t>
  </si>
  <si>
    <t>FILA_595</t>
  </si>
  <si>
    <t>FILA_596</t>
  </si>
  <si>
    <t>FILA_597</t>
  </si>
  <si>
    <t>Apoyar los procesos administrativos técnicos y físicos del programa de Gestión Documental en el Área del Archivo Central y de correspondencia del Ministerio de Vivienda Ciudad y territorio ANA MARIA ARDILA</t>
  </si>
  <si>
    <t>FILA_598</t>
  </si>
  <si>
    <t>Apoyar las actividades operativas logísticas y asistenciales que se requieran para el desarrollo del programa nacional de titulación</t>
  </si>
  <si>
    <t>FILA_599</t>
  </si>
  <si>
    <t>Prestación de servicios profesionales para la elaboración y revisión de conceptos técnicos asi como la ejecución de las actividades técnicas requeridas para el saneamiento de los bienes</t>
  </si>
  <si>
    <t>FILA_600</t>
  </si>
  <si>
    <t>Prestación de servicios profesionales para apoyar a la DEUT en la evaluación revisión y seguimiento del componente urbanístico en las diferentes etapas de los Macroproyectos de interés social Nacional y Proyectos integrales</t>
  </si>
  <si>
    <t>FILA_601</t>
  </si>
  <si>
    <t>Apoyar al Grupo de Control Interno Disciplinario de la secretaria General del MVCTen la inclusión y actualización de la información derivada de los procesos disciplinarios de la Entidad</t>
  </si>
  <si>
    <t>FILA_602</t>
  </si>
  <si>
    <t>FILA_603</t>
  </si>
  <si>
    <t>FILA_604</t>
  </si>
  <si>
    <t>Apoyar a la subdirección del subsidio familiar de vivienda y fondo Nacional de Vivienda en el seguimiento de política pública de vivienda a través de la atención a consultas peticiones que se soliciten dentro de los procesos de asignación</t>
  </si>
  <si>
    <t>FILA_605</t>
  </si>
  <si>
    <t>Prestación de servicios para apoyar al MVCT en lo referente a estrategias de comunicación para el manejo de crisis capacitación de voceros y relacionamiento con directivas de medios masivos de comunicación con el fin de fortalecer</t>
  </si>
  <si>
    <t>FILA_606</t>
  </si>
  <si>
    <t>Adición y prorroga del contrato de prestación de servicios No 134 de 2015contratista Lina María Segura</t>
  </si>
  <si>
    <t>FILA_607</t>
  </si>
  <si>
    <t>Prestación de Servicios de apoyo a la gestión para apoyar al Grupo de Recursos Fisicos de la Subdirección de servicios administrativos en la depuraciónverifiación y registro de los bienes ubicados en las diferentes sedes del Ministerio</t>
  </si>
  <si>
    <t>FILA_608</t>
  </si>
  <si>
    <t>Realizar actividades de apoyo operativo y logístico para la Dirección de Inversiones en Vivienda e interés social y al fondo Nacional de Vivienda</t>
  </si>
  <si>
    <t>FILA_609</t>
  </si>
  <si>
    <t>El contatrista de obliga para con el Ministerio a prestar los servicios de apoyo al Grupo de Recursos físicos en la gestión para la organización control y seguimiento de los mantenimientos preventivos</t>
  </si>
  <si>
    <t>FILA_610</t>
  </si>
  <si>
    <t>Prestación de servicios de apoyo a la gestión de la DEUT en la organización archivística de la documentación que se genera en desarrollo de los diferentes programas y proyectos a cargo de la misma JOSÉ QUINCHE</t>
  </si>
  <si>
    <t>FILA_611</t>
  </si>
  <si>
    <t>Prestación de servicios de apoyo a la gestión de la DEUT en la recopilación análisis y seguimiento de la documentación e información que se genere dentro del proceso</t>
  </si>
  <si>
    <t>FILA_612</t>
  </si>
  <si>
    <t>Adición y prórroga contrato 372 de 2015</t>
  </si>
  <si>
    <t>FILA_613</t>
  </si>
  <si>
    <t>Adición y prorroga del contrato de prestación de servicios No 267 Elizabeth Ruidiaz</t>
  </si>
  <si>
    <t>FILA_614</t>
  </si>
  <si>
    <t>Prestación de servicios profesionales para apoyar técnicamente a la DEUT en el seguimiento y monitoreo a la ejecución de los programas que adelanta el Gobierno Nacional en la ejecución de la política de desarrollo urbano y vivienda</t>
  </si>
  <si>
    <t>FILA_615</t>
  </si>
  <si>
    <t>Adición y prorroga del contrato de prestación de servicios No 383 de 2015contratista GLENTHYS HINELSY AMAYA MARQUEZ</t>
  </si>
  <si>
    <t>FILA_616</t>
  </si>
  <si>
    <t>Prestación de servicios profesionales para apoyar a la subdireccion de de Estructuración de Programas de la Dirección de Programas en la estructuración implementación y seguimiento de planes y programas del sector de agua potable</t>
  </si>
  <si>
    <t>FILA_617</t>
  </si>
  <si>
    <t>Apoyar a la subdirección de Estructuración de Programas en las actividades de seguimiento necesarios en la implementación del programa de abastecimiento de agua y manejo de aguas residuales en zonas rurales - ANDRES FELIPE GARZON DIAZ</t>
  </si>
  <si>
    <t>FILA_618</t>
  </si>
  <si>
    <t>Prestar los servicios Profesionales de abogado a la Oficina Asesora jurídica del MVCT para la representación judicial y/o administrativa de la Nación</t>
  </si>
  <si>
    <t>FILA_619</t>
  </si>
  <si>
    <t>Prestación de servicios profesionales para apoyar a la subdireccion de Gestión Empresarial en el seguimiento y desarrollo de los procesos de sistematización creación y administración de bases de datos y sistemas de información así como asistencia</t>
  </si>
  <si>
    <t>FILA_620</t>
  </si>
  <si>
    <t>Prestación de servicios profesionales para apoyar y asistir a la Dirección de Programas del Viceministerio de Agua y Saneamiento Básico en materia financiera respecto del análisis evaluación y seguimiento de la ejecución LINA TRUJILLO</t>
  </si>
  <si>
    <t>FILA_621</t>
  </si>
  <si>
    <t>Prestar sus servicios de apoyo a la Dirección de inversiones en Vivienda al Fondo Nacional de Vivienda y a la Oficina Asesora jurídica en la realización de actividades operativas relacionadas con el seguimiento al ingreso</t>
  </si>
  <si>
    <t>FILA_622</t>
  </si>
  <si>
    <t>Apoyar a la DIVIS a FONVIVIENDA y a la Oficina Asesora Juridica del MVCT en la gestión requerida relacionada con la representación judicial atención trámite y seguimiento de las acciones constitucionales de tutela</t>
  </si>
  <si>
    <t>FILA_623</t>
  </si>
  <si>
    <t>Apoyar en las actividades y tramites juridicos necesarios para el saneamiento de los bienes del extinto ict y/o inurbe en el marco del decreto 554 de 2003 la ley 1001/15 y demás normas que requieran la materia</t>
  </si>
  <si>
    <t>FILA_624</t>
  </si>
  <si>
    <t>Apoyar a la Subdirección de Estructuración de Programas en las actividades de seguimiento necesarios en la implementación del programa de abastecimiento de agua y manejo de aguas residuales en zonas rurales OSCAR ACOSTA</t>
  </si>
  <si>
    <t>FILA_625</t>
  </si>
  <si>
    <t>FILA_626</t>
  </si>
  <si>
    <t>Adición y prorroga del contrato de prestación de servicios no 0279 de 2015 - OSCAR MANUEL MENCO</t>
  </si>
  <si>
    <t>FILA_627</t>
  </si>
  <si>
    <t>Adición y prorroga del contrato de prestación de servicios No 288 de 2015 contratista</t>
  </si>
  <si>
    <t>FILA_628</t>
  </si>
  <si>
    <t>FILA_629</t>
  </si>
  <si>
    <t>Adición y prorroga del contrato de prestación de servicios no 0266 de 2015 - HENRY WILLIAN TORRES TORRES</t>
  </si>
  <si>
    <t>FILA_630</t>
  </si>
  <si>
    <t>Adición y prorroga del contrato de prestación de servicios no 0283 de 2015 - HERNAN DARIO SANTAMARIA PEnA</t>
  </si>
  <si>
    <t>FILA_631</t>
  </si>
  <si>
    <t>Apoyar juridicamente a la Dirección de Programas del Viceministerio de Agua y Saneamiento Básico en procesos y tramites derivados de ejecución de las politicas y programas a cargo de esta direccción</t>
  </si>
  <si>
    <t>FILA_632</t>
  </si>
  <si>
    <t>Prestación de servicios de apoyo a la gestión en las actividades operativas requeridas por la Subdirección de Estructuración de Programas como soporte para el cumplimiento de las funciones misionales que le son propias</t>
  </si>
  <si>
    <t>FILA_633</t>
  </si>
  <si>
    <t>Prestación de servicios profesionales para apoyar a la subdireccion de Estructuración de Programas el seguimiento en las actividades de seguimiento necesarios en la implementación del programa de abastecimiento de agua y manejo de aguas</t>
  </si>
  <si>
    <t>FILA_634</t>
  </si>
  <si>
    <t>Adición contrato de suministro de tiquetes</t>
  </si>
  <si>
    <t>FILA_635</t>
  </si>
  <si>
    <t>FILA_636</t>
  </si>
  <si>
    <t>Prestación de servicios profesionales para apoyar a la subdirección de Estructuración de Programas en las actividades de seguimiento al desarrollo del componente de fortalecimiento Institucional</t>
  </si>
  <si>
    <t>FILA_637</t>
  </si>
  <si>
    <t>Apoyar al grupo de Comunicaciones Estratégicas en el registro fotográfico fílmico edición y respectivo archivo de las actividades de los voceros oficiales de la entidad y las que se requieran en el marco de las actividades relacionadas</t>
  </si>
  <si>
    <t>FILA_638</t>
  </si>
  <si>
    <t>Prestación de servicios profesionales para apoyar a la subdirección de políticas de desarrollo urbano y territorial en materia de urbanismo y construcción sostenible con énfasis en la formulación e implementación de la políticas</t>
  </si>
  <si>
    <t>FILA_639</t>
  </si>
  <si>
    <t>Prestación de servicios de apoyo a la gestión de la dirección de espacio urbano y territorial en actividades operativas y en la organización archivística de la documentación técnica y contractual que se genera en desarrollo</t>
  </si>
  <si>
    <t>FILA_640</t>
  </si>
  <si>
    <t>Prestación de servicios profesionales para apoyar y asistir técnicamente al viceministro de Agua y Saneamiento básico en las actividades requeridas para la evaluación supervisión seguimiento y liquidación de los programas</t>
  </si>
  <si>
    <t>FILA_641</t>
  </si>
  <si>
    <t>Prestación de servicios profesionales para apoyar a la Subdirección de politicas de desarrollo urbano y territorial en materia de urbanismo y construcción sosteniblecon enfasis en la formulación e implementación</t>
  </si>
  <si>
    <t>FILA_642</t>
  </si>
  <si>
    <t>Apoyar al Viceministerio de vivienda a tráves de la Dirección del Sistema Habitacional  en la atención a providencias judiciales o solicitudes de entes públicos en materia de restitución de restitución de tierras</t>
  </si>
  <si>
    <t>FILA_643</t>
  </si>
  <si>
    <t>Prestación de servicios profesionales para apoyar al Viceministerio de Vivienda en el monitoreo y seguimiento de las actividades relacionadas con la formulación e implementación de las diferentes políticas</t>
  </si>
  <si>
    <t>FILA_644</t>
  </si>
  <si>
    <t>Prestar los servicios profesionales para apoyar al grupo de comunicaciones en la realización y ejecución de una estrategia de comunicaciones en departamentos y ciudades con las que tiene relación directa el MVCT</t>
  </si>
  <si>
    <t>FILA_645</t>
  </si>
  <si>
    <t>Prestación de servicios profesionales para apoyar la asistencia técnica que brinda el MVCT a las Entidades Territoriales  en la estructuración de proyectos de desarrollo urbano y territorial</t>
  </si>
  <si>
    <t>FILA_646</t>
  </si>
  <si>
    <t>Apoyar las actividades operativas logísticas y asistenciales que se requieran para el saneamiento de los bienes del extinto ICT/Inurbe en el marco del Dec 554/03 y Ley 1001/05 y demás normas que regulen la materia</t>
  </si>
  <si>
    <t>FILA_647</t>
  </si>
  <si>
    <t>Prestación de servicios profesionales especializados para apoyar jurídicamente a la DEUT en la reglamentación y formulación de propuestas de política de los temas prioritarios y de competencia</t>
  </si>
  <si>
    <t>FILA_648</t>
  </si>
  <si>
    <t>Prestación de Servicios Profesionales para apoyar técnicamente a la Subdirección de proyectos del Viceministerio de Agua y Saneamiento Básico en la Supervisión y Seguimiento de la ejecución y liquidación de los proyectos y/o convenios</t>
  </si>
  <si>
    <t>FILA_649</t>
  </si>
  <si>
    <t>Contratar la prestación de servicios de apoyo a la gestión en actividades logisticasoperativas de archivo en el grupo de contratos  en especial los asuntos relacionados con el Viceministerio de agua y saneamiento</t>
  </si>
  <si>
    <t>FILA_650</t>
  </si>
  <si>
    <t>Apoyar en las actividades y tramites jurídicos necesarios para el saneamiento de los bienes del extinto ict y/o inurbe en el marco del decreto 554 de 2003 la ley 1001/05 y demás normas que regulen la materia</t>
  </si>
  <si>
    <t>FILA_651</t>
  </si>
  <si>
    <t>Adición y prorroga Contrato No 348 de 2015</t>
  </si>
  <si>
    <t>FILA_652</t>
  </si>
  <si>
    <t>Prestar los servicios de apoyo administrativo logístico y operativo a la oficina asesora jurídica del Ministerio de vivienda ciudad y territorio en la gestión relacionada con el manejo del archivo y organización de la información documental</t>
  </si>
  <si>
    <t>FILA_653</t>
  </si>
  <si>
    <t>Prestación de servicios profesionales para la  elaboración y revisión de conceptos técnicos así como la ejecución de las actividades profesionales de contenidos técnicos  requeridas para el saneamiento de los bienes del extinto ICT y/o INURBE</t>
  </si>
  <si>
    <t>FILA_654</t>
  </si>
  <si>
    <t>Prestación de servicios de apoyo a la gestión para asistir al procesos de organización mantenimiento y preservación de la documentación que se tramita en la Subdirección de Proyectos - Dirección de Programas con el fin de agilizar los procesos</t>
  </si>
  <si>
    <t>FILA_655</t>
  </si>
  <si>
    <t>Apoyar las actividades operativaslogisticas y asistenciales que se requieran para el saneamiento de los bienes del extinto ICT y/o Inurbe en el marco del Decreto 554 de 2003la ley 1001 de 2005 y demás normas que regulen la materia</t>
  </si>
  <si>
    <t>FILA_656</t>
  </si>
  <si>
    <t>Adición y prorroga contrato No 353 de 2015</t>
  </si>
  <si>
    <t>FILA_657</t>
  </si>
  <si>
    <t>Renovación mantenimiento soporte técnico y extensión de garantía de sotfware para la solución Aranda para el óptimo funcionamiento de la mesa de ayuda del MVCT</t>
  </si>
  <si>
    <t>FILA_658</t>
  </si>
  <si>
    <t>Prestación de servicios profesionales para a poyar a la dirección de espacio urbano y territorial en el seguimiento monitoreo análisis y reporte de los avances de los diferentes programas y proyectos a cargo de la dependencia</t>
  </si>
  <si>
    <t>FILA_659</t>
  </si>
  <si>
    <t>Adquisición instalación y puesta en funcionamiento de estantería metálica para almacenamiento con destino al MVCT cuyas características técnicas se encuentran detalladas en las fichas técnicas Garantía y producto de operación</t>
  </si>
  <si>
    <t>FILA_660</t>
  </si>
  <si>
    <t>Adquisición instalación y puesta en funcionamiento de estantería metálica para almacenamiento con destino al MVCT cuyas características técnicas se encuentran detalladas en las fichas técnicas-Producto de operación</t>
  </si>
  <si>
    <t>FILA_661</t>
  </si>
  <si>
    <t>Adquisición instalación y puesta en funcionamiento de estantería metálica para almacenamiento con destino al MVCT cuyas características técnicas se encuentran detalladas en las fichas técnicas- comisión</t>
  </si>
  <si>
    <t>FILA_662</t>
  </si>
  <si>
    <t>Adquisición instalación y puesta en funcionamiento de estantería metálica para almacenamiento con destino al MVCT cuyas características técnicas se encuentran detalladas en las fichas técnica</t>
  </si>
  <si>
    <t>FILA_663</t>
  </si>
  <si>
    <t>Adquisición instalación y puesta en funcionamiento de estantería metálica para almacenamiento con destino al MVCT cuyas características técnicas se encuentran detalladas en las fichas técnica-costo de operación</t>
  </si>
  <si>
    <t>FILA_664</t>
  </si>
  <si>
    <t>Prestar los servicios Profesionales de abogado a la Oficina Asesora Juridica del MVCTpara la representación judicial y/o administrativa de la Nación</t>
  </si>
  <si>
    <t>FILA_665</t>
  </si>
  <si>
    <t>Prestación de servicios profesionales para apoyar a la Dirección de Espacio Urbano y Territorial en el desarrollo de las actividades necesarias para la incorporación de la gestión del riesgo en el ordenamiento</t>
  </si>
  <si>
    <t>FILA_666</t>
  </si>
  <si>
    <t>Apoyar a la Dirección de Inversiones en Vivienda de interes Social y al Fondo Nacional de vivienda-FONVIVIENDA-en la gestión operativa en los procesos de seguimiento financiero de los recursos asignados para la ejecución de los planes</t>
  </si>
  <si>
    <t>FILA_667</t>
  </si>
  <si>
    <t>Apoyar el proceso de Gestión Documental para la organización y administración documental de los archivos del MVCT</t>
  </si>
  <si>
    <t>FILA_668</t>
  </si>
  <si>
    <t>Adición al Contrato 474 de 2015</t>
  </si>
  <si>
    <t>FILA_669</t>
  </si>
  <si>
    <t>Apoyar a la Dirección de Inversiones en vivienda de interés social en la elaboración y socialización de procesos guias y mecanismos administrativos que faciliten el desarrollo de la estrategia de acompanamiento social con las entidades</t>
  </si>
  <si>
    <t>FILA_670</t>
  </si>
  <si>
    <t>Apoyar juridicamente a la Subdirección de promoción y Apoyo técnico y el Fondo Nacional de Vivienda en los procesos relacionados con la aplicación del subsidio familiar de vivienda</t>
  </si>
  <si>
    <t>FILA_671</t>
  </si>
  <si>
    <t>Apoyar a la Subdirección de promoción y apoyo técnico y al Fondo Nacional de Vivienda en el seguimiento a la ejecución de los proyectos de vivienda de interés prioritario que indique el supervisor la asistencia técnica que deba prestar en estos</t>
  </si>
  <si>
    <t>FILA_672</t>
  </si>
  <si>
    <t>Apoyar a la Dirección de Inversiones en vivienda de interés social en la elaboración y socialización de procesos guías y mecanismos administrativos que faciliten el desarrollo de la estrategia de acompanamiento social con las entidades competentes</t>
  </si>
  <si>
    <t>FILA_673</t>
  </si>
  <si>
    <t>Apoyar a la dirección de Inversiones de Vivienda de interés social y al Fondo Nacional de Vivienda en la revisión de los diferentes aplicativos y módulos de captura consulta cierre financiero</t>
  </si>
  <si>
    <t>FILA_674</t>
  </si>
  <si>
    <t>Adición y prorroga Contrato No 364 de 2015</t>
  </si>
  <si>
    <t>FILA_675</t>
  </si>
  <si>
    <t>Realizar actividades de apoyo operativo y archivístico en el área en la subdirección de promoción y apoyo técnico-IVAN DARIO GOMEZ</t>
  </si>
  <si>
    <t>FILA_676</t>
  </si>
  <si>
    <t>Adición y prorroga contrato No 361 de 2015</t>
  </si>
  <si>
    <t>FILA_677</t>
  </si>
  <si>
    <t>Apoyar juridicamente a la subdirección de Promoción y apoyo técnico y el fondo nacional de vivienda en los procesos relacionados con la aplicación del subsidio familiar de vivienda así como a Fonvivienda en lo referente a la expedición de actos adm</t>
  </si>
  <si>
    <t>FILA_678</t>
  </si>
  <si>
    <t>Apoyar a la Subdirección de promoción y apoyo técnico y al fondo nacional de vivienda en el seguimiento a la ejecución de los proyectos de vivienda de interés prioritario que indique el supervisor la asistencia técnica</t>
  </si>
  <si>
    <t>FILA_679</t>
  </si>
  <si>
    <t>Prestación de servicios profesionales para apoyar a la DEUT en la realización de acciones técnicas tendientes a orientar la incorporación de la gestión del riesgo en el ordenamiento territorial por parte de las Autoridades</t>
  </si>
  <si>
    <t>FILA_680</t>
  </si>
  <si>
    <t>Prorroga y adición al contrato de prestacion de servicios profesionales No 319 de 2015 - JUAN MANUEL</t>
  </si>
  <si>
    <t>FILA_681</t>
  </si>
  <si>
    <t>Realizar actividades de apoyo operativo y logístico de la Subdirección del subsidio Familiar de vivienda -EILEEN PAOLA MUnOZ</t>
  </si>
  <si>
    <t>FILA_682</t>
  </si>
  <si>
    <t>Apoyar a la DIVIS y a FONVIVIENDA en la revisión de los diferentes aplicativos y módulos de captura consulta cierre financiero y demás requerimientos para los diferentes sistemas de información así como la implementación del proceso</t>
  </si>
  <si>
    <t>FILA_683</t>
  </si>
  <si>
    <t>Apoyara la Dirección de Inversiones en vivienda de interés social y al fondo nacional de Vivienda en el seguimiento a la política pública de vivienda en los procesos de restitución del subsidio familiar de vivienda</t>
  </si>
  <si>
    <t>FILA_684</t>
  </si>
  <si>
    <t>Prestación de servicios profesionales para poyar a la DEUT en la ejecución y seguimiento al desarrollo de los programas que adelante el Gobierno Nacional en la ejecución de la politica de desarrollo urbano</t>
  </si>
  <si>
    <t>FILA_685</t>
  </si>
  <si>
    <t>FILA_686</t>
  </si>
  <si>
    <t>Apoyar a la Dirección de Inversiones en vivienda de interés social y al fondo nacional de Vivienda en la elaboración y socialización de procesos guías y mecanismos administrativos que faciliten el desarrollo de la estrategia de acompanamiento</t>
  </si>
  <si>
    <t>FILA_687</t>
  </si>
  <si>
    <t>Apoyar a la Dirección de Inversiones en vivienda de interés social y al Fondo Nacional de Vivienda-FONVIVIENDA- en el seguimiento y control financiero de los recursos asignados para la ejecución de los planes programas y proyectos de vivienda</t>
  </si>
  <si>
    <t>FILA_688</t>
  </si>
  <si>
    <t>Prorroga y adición al contrato de prestacion de servicios profesionales No 377 de 2015- CAMILO ACOSTA</t>
  </si>
  <si>
    <t>FILA_689</t>
  </si>
  <si>
    <t>Solicitud de adición y modificación contrato No484 de 2015 - CESAR HENAO</t>
  </si>
  <si>
    <t>FILA_690</t>
  </si>
  <si>
    <t>Adición de recursos al plan financiero del proyecto "optimización y ampliación del sistema de acueducto de la cabecera municipal de NuquI " en el departamento del Choco El proyecto actualmente se ejecuta con recursos de cooperación Espanola</t>
  </si>
  <si>
    <t>FILA_691</t>
  </si>
  <si>
    <t>Prestación de servicios profesionales para apoyar a la Subdirección de Estructuración de Programas de la Dirección de programas en la estructuración implementación y seguimiento de planes y programas del sector de agua potable</t>
  </si>
  <si>
    <t>FILA_692</t>
  </si>
  <si>
    <t>Prestación de servicios profesionales para apoyar técnicamente a la Subdirección de proyectos del VASB en la evaluación integral de los proyectos del sector agua potable y saneamiento básico</t>
  </si>
  <si>
    <t>FILA_693</t>
  </si>
  <si>
    <t>Apoyar jurídicamente a la dirección de inversión de vivienda de interés social en la implementación de reglamentación y apoyo a los procesos de asignación de los programas ofertados por el Fondo nacional De vivienda</t>
  </si>
  <si>
    <t>FILA_694</t>
  </si>
  <si>
    <t>Adición y prorroga al contrato de prestación de servicios No 172 de 2015</t>
  </si>
  <si>
    <t>FILA_695</t>
  </si>
  <si>
    <t>Adición al contrato de prestación de servicios NO 127 de 2015</t>
  </si>
  <si>
    <t>FILA_696</t>
  </si>
  <si>
    <t>Adición al contrato de prestación de servicios No 209 de 2015</t>
  </si>
  <si>
    <t>FILA_697</t>
  </si>
  <si>
    <t>Adición al contrato de prestación de servicios profesionales No 176 de 2015</t>
  </si>
  <si>
    <t>FILA_698</t>
  </si>
  <si>
    <t>Adición al contrato de prestación de servicios profesionales No 136 de 2015</t>
  </si>
  <si>
    <t>FILA_699</t>
  </si>
  <si>
    <t>Adición al contrato de prestación de servicios No 289 de 2015 CLAUDIA NAIR USTAMANTE VARGAS</t>
  </si>
  <si>
    <t>FILA_700</t>
  </si>
  <si>
    <t>Adición al contrato de prestación de servicios profesionales No 112 de 2015 CAMILO AUGUSTO PARDO</t>
  </si>
  <si>
    <t>FILA_701</t>
  </si>
  <si>
    <t>Adición al contrato de prestación de servicios profesionales No 125 de 2015 Rafael pineda</t>
  </si>
  <si>
    <t>FILA_702</t>
  </si>
  <si>
    <t>Adición al contrato de prestación de servicios No 365 de 2015 SALCEDO JIMENEZ MAGDA MILE</t>
  </si>
  <si>
    <t>FILA_703</t>
  </si>
  <si>
    <t>Adición al contrato de prestación de servicios No 295 de 2015 ALEXANDRA SENIOR MESA</t>
  </si>
  <si>
    <t>FILA_704</t>
  </si>
  <si>
    <t>Adición al contrato de prestación de servicios profesionales No 159 de 2015JUSSICA CATHERINE</t>
  </si>
  <si>
    <t>FILA_705</t>
  </si>
  <si>
    <t>Adición al contrato de prestación de servicios profesionales No 67 de 2015</t>
  </si>
  <si>
    <t>FILA_706</t>
  </si>
  <si>
    <t>Adición al contrato de prestación de servicios No 102 de 2015</t>
  </si>
  <si>
    <t>FILA_707</t>
  </si>
  <si>
    <t>Apoyar las actividades operativas logísticas y asistenciales que requiera la Dirección del Sistema Habitacional para el cumplimiento de sus funciones</t>
  </si>
  <si>
    <t>FILA_708</t>
  </si>
  <si>
    <t>Adición al contrato de prestación de servicios No 240 de 2015</t>
  </si>
  <si>
    <t>FILA_709</t>
  </si>
  <si>
    <t>Adición al contrato de prestación de servicios profesionales No 145 de 2015 DANIEL SANTAMARIA</t>
  </si>
  <si>
    <t>FILA_710</t>
  </si>
  <si>
    <t>Adición al contrato de prestación de servicios profesionales No 144 de 2015 WILLIAM SUAREZ</t>
  </si>
  <si>
    <t>FILA_711</t>
  </si>
  <si>
    <t>Adición al contrato de prestación de servicios profesionales No 138 de 2015 DIANA MARISOL HERRERA</t>
  </si>
  <si>
    <t>FILA_712</t>
  </si>
  <si>
    <t>Adición al contrato de prestación de servicios profesionales No 128 de 2015 YURY JOSE GIL</t>
  </si>
  <si>
    <t>FILA_713</t>
  </si>
  <si>
    <t>Adición al contrato de prestación de servicios profesionales No 149 de 2015</t>
  </si>
  <si>
    <t>FILA_714</t>
  </si>
  <si>
    <t>Adición al contrato de prestación de servicios No 270 de 2015</t>
  </si>
  <si>
    <t>FILA_715</t>
  </si>
  <si>
    <t>Adición al contrato de prestación de servicios profesionales No 123 de 2015 ALVARO DIAZ</t>
  </si>
  <si>
    <t>FILA_716</t>
  </si>
  <si>
    <t>Adición al contrato de prestación de servicios profesionales No 173 de 2015</t>
  </si>
  <si>
    <t>FILA_717</t>
  </si>
  <si>
    <t>Adición al contrato de prestación de servicios profesionales No 139 de 2015 HENRY POLANCO</t>
  </si>
  <si>
    <t>FILA_718</t>
  </si>
  <si>
    <t>Adición al contrato de prestación de servicios profesionales No 77 de 2015</t>
  </si>
  <si>
    <t>FILA_719</t>
  </si>
  <si>
    <t>Adición al contrato de prestación de servicios profesionales No 126 de 2015</t>
  </si>
  <si>
    <t>FILA_720</t>
  </si>
  <si>
    <t>Adición al contrato de prestación de servicios No 284 de 2015</t>
  </si>
  <si>
    <t>FILA_721</t>
  </si>
  <si>
    <t>Adición al contrato de prestación de servicios NO 171 de 2015</t>
  </si>
  <si>
    <t>FILA_722</t>
  </si>
  <si>
    <t>Adición al contrato de prestación de servicios No 241 de 2015 MENDEZ GIL DIANA CAROLINA</t>
  </si>
  <si>
    <t>FILA_723</t>
  </si>
  <si>
    <t>Prestar los servicios profesionales de abogado para la Oficina Asesora Jurídica en la gestión requerida relacionada con la atención representación judicial y extrajudicial tramite seguimiento de las acciones de tutela y demás medios de control</t>
  </si>
  <si>
    <t>FILA_724</t>
  </si>
  <si>
    <t>Adición al contrato de prestación de servicios No 157 de 2015 - ALEXANDRA CECILIA RUIZ YEPES</t>
  </si>
  <si>
    <t>FILA_725</t>
  </si>
  <si>
    <t>Adición al contrato de prestación de servicios No 244 de 2015</t>
  </si>
  <si>
    <t>FILA_726</t>
  </si>
  <si>
    <t>Adición al contrato de prestación de servicios No 103 de 2015</t>
  </si>
  <si>
    <t>FILA_727</t>
  </si>
  <si>
    <t>Adición al contrato de prestación de servicios No 339 de 2015 SIMENS REAGAN CARREnO GONZALEZ</t>
  </si>
  <si>
    <t>FILA_728</t>
  </si>
  <si>
    <t>Adición al contrato de prestación de servicios No 340 de 2015</t>
  </si>
  <si>
    <t>FILA_729</t>
  </si>
  <si>
    <t>Adición al contrato de prestación de servicios profesionales No 162 de 2015</t>
  </si>
  <si>
    <t>FILA_730</t>
  </si>
  <si>
    <t>Adición y prórroga al contrato de prestación de servicios No 119 de 2015</t>
  </si>
  <si>
    <t>FILA_731</t>
  </si>
  <si>
    <t>Apoyar los temas jurídicos y financieros que requiera la dirección del Sistema Habitacional y el Fondo Nacional de Vivienda en la revisión formulación e implementación de políticas de vivienda a efectos de garantizar</t>
  </si>
  <si>
    <t>FILA_732</t>
  </si>
  <si>
    <t>Adición al contrato de prestación de servicios 286 de 2015</t>
  </si>
  <si>
    <t>FILA_733</t>
  </si>
  <si>
    <t>Adición a l contrato 204 de 2013suscrito con EMTEL</t>
  </si>
  <si>
    <t>FILA_734</t>
  </si>
  <si>
    <t>Prestar los servicios Profesionales l MVCT a través del Grupo de atención al usuario y Archivo en el direccionamiento respuesta revisión de los derechos de petición</t>
  </si>
  <si>
    <t>FILA_735</t>
  </si>
  <si>
    <t>Prestación de servicio de apoyo y soporte funcional y técnico de segundo nivel a la diferentes áreas del MVCT en el funcionamiento y administración del Sistema de Gestión documental en las herramientas del GEsDOc y Bizagi</t>
  </si>
  <si>
    <t>FILA_736</t>
  </si>
  <si>
    <t>"Apoyar a la Dirección de Sistema Habitacional en el desarrollo de actividades relacionadas con la ejecución de la política habitacional a través del seguimiento de los diferentes procesos precontractuales contractuales y/o pos contractuales "</t>
  </si>
  <si>
    <t>FILA_737</t>
  </si>
  <si>
    <t>Anuar esfuerzos entre el MVCT y la fundación para la Fundación para la Educación superior y el Desarrollo (Fedesarrollo) para la elaboración de una agenda de política Publica</t>
  </si>
  <si>
    <t>FILA_738</t>
  </si>
  <si>
    <t>Prestar los servicios de apoyo a la gestión para la realización de las actividades relacionadas con la recolección y entrega de mercancías documentos archivos elementos o bienes de inventario suministros así como el apoyo en la conducción</t>
  </si>
  <si>
    <t>FILA_739</t>
  </si>
  <si>
    <t>Prestar los servicios profesionales de apoyo y tramite en los procesos asignados al Grupo de Control Interno Disciplinario de la Secretaria General del MVCT en las actividades jurídicas orientadas a la instrucción y sustanciación de los procesos</t>
  </si>
  <si>
    <t>FILA_740</t>
  </si>
  <si>
    <t>Adición y prorroga al contrato de Prestación de Servicios No 238 de 2015 - GIOVANNI ANDREI MALAGON GONZALEZ</t>
  </si>
  <si>
    <t>FILA_741</t>
  </si>
  <si>
    <t>Adicion al contrato de suminsitro de tiquetes 531 de 2014 con el fin de que la oficina asesora de planeación participe en los comités y/o grupos de trabajo</t>
  </si>
  <si>
    <t>FILA_742</t>
  </si>
  <si>
    <t>adición al contrato Número 531 de 2014suministro de tiquetes</t>
  </si>
  <si>
    <t>FILA_743</t>
  </si>
  <si>
    <t>Adición al contrato de suministros de tiquetes aéreos numero 531 de 2014</t>
  </si>
  <si>
    <t>FILA_744</t>
  </si>
  <si>
    <t>Prestar servicios profesionales para apoyar en materia contractual lo relacionado con le monitoreo del sistema general de participaciones y el seguimiento a programas del sector que adelanta el Viceministerio de agua y saneamiento Básico</t>
  </si>
  <si>
    <t>FILA_745</t>
  </si>
  <si>
    <t>Apoyar el proceso de Gestión documental para la organización y administración documental de los archivo del Ministerio de Vivienda Ciudad y territorio</t>
  </si>
  <si>
    <t>FILA_746</t>
  </si>
  <si>
    <t>Contratar el mantenimiento preventivo y correctivo del aire acondicionado de precisión de 20 toneladas ubicado en el data centrar del piso 5 de la sede calle 18 donde incluye</t>
  </si>
  <si>
    <t>FILA_747</t>
  </si>
  <si>
    <t>Prestar los servicios de apoyo administrativo logístico y operativo a la Oficina de Control Interno del MVCT en la gestión relacionada con el manejo del archivo y organización de la información documental atendiendo la normatividad A CONVENIR</t>
  </si>
  <si>
    <t>FILA_748</t>
  </si>
  <si>
    <t>Apoyar el proceso de Gestión documental para la organización y administración documental de los Archivos del MVCT</t>
  </si>
  <si>
    <t>FILA_749</t>
  </si>
  <si>
    <t>Prestar servcios profesionales para apoyar la Oficina de Control Interno en el seguimiento y evaluación del ciclo Planear  Hacer  Verificar y actuar PHVA del sistema integrado de Gestión Institucional implementado tanto en le MVCT</t>
  </si>
  <si>
    <t>FILA_750</t>
  </si>
  <si>
    <t>Prestación de servicios profesionales para apoyar juridicamente a la DEUT en la formulación diseno implementación y seguimiento de la politica y normatividad en materia de ordenamiento y desarrollo territorial que adopte el MVCT JAVIER CABRERA</t>
  </si>
  <si>
    <t>FILA_751</t>
  </si>
  <si>
    <t>Prórroga y adición al contrato de prestación de servicios Profesionales No 351-2015</t>
  </si>
  <si>
    <t>FILA_752</t>
  </si>
  <si>
    <t>Prestar los servicios de apoyo administrativo logístico y operativo a la Oficina Asesora Jurídica del MVCT en la gestión relacionada con el manejo de archivo y organización de la información documental de los procesos judiciales del MVCT (Par Inurbe</t>
  </si>
  <si>
    <t>FILA_753</t>
  </si>
  <si>
    <t>Adición al contrato de prestación de servicios profesionales No 376 de 2015 CAMILA LOPEZ</t>
  </si>
  <si>
    <t>FILA_754</t>
  </si>
  <si>
    <t>Prestación de servicios de apoyo a ala gestión de la Dirección de espacio urbano y territorial en la organización archivística de la documentación que se genera en desarrollo de los diferente programa</t>
  </si>
  <si>
    <t>FILA_755</t>
  </si>
  <si>
    <t>Prestar los servicios de apoyo administrativo logístico y operativo a la Oficina asesoría Jurídica del MVCT en la gestión relacionada con el manejo de archivo y organización de la información</t>
  </si>
  <si>
    <t>FILA_756</t>
  </si>
  <si>
    <t>Otro si No 1 contrato No 239 Prestar los servicios profesionales como desarrollador de software para apoyar la operación mantenimiento e implementación de los sistemas de información que forman parte de la plataforma tecnológica del MVCT</t>
  </si>
  <si>
    <t>FILA_757</t>
  </si>
  <si>
    <t>Prestación de servicios profesionales para apoyar al Viceministerio de Vivienda en la formulación de sistemas de información metodologías e indicadores para el seguimiento y medición</t>
  </si>
  <si>
    <t>FILA_758</t>
  </si>
  <si>
    <t xml:space="preserve">Prestación de servicios profesionales para apoyar a la Dirección de Programas del Viceministerio de Agua y Saneamiento Básico en las actividades requeridas para la estructuración de los procesos contractuales y de adquisiciones que se adelantan </t>
  </si>
  <si>
    <t>FILA_759</t>
  </si>
  <si>
    <t>Prestar los servicios profesionales de abogado a la Oficina asesora Jurídica del MVCTpara apoyar la emisión de conceptos en materia de saneamiento de bienes inmuebles y la representación judicial y extrajudicial para el levantamiento de medidas</t>
  </si>
  <si>
    <t>FILA_760</t>
  </si>
  <si>
    <t>Apoyar a la Dirección de Inversiones en Vivienda de Interés social y al Fondo Nacional de Vivienda en la revisión de los diferentes aplicativos y módulos de capturaconsultacierre financiero y demas requerimientos para los diferentes sistemas</t>
  </si>
  <si>
    <t>FILA_761</t>
  </si>
  <si>
    <t>Apoyar a la Subdirección del Subsidio Familiar de vivienda y al Fondo Nacional de Vivienda en el seguimiento a la política pública de vivienda a través de la atención a consultas y peticiones</t>
  </si>
  <si>
    <t>FILA_762</t>
  </si>
  <si>
    <t>Apoyar a la Subdirección del Subsidio Familiar de vivienda y al fondo Nacional de Vivienda en el seguimiento de la poltíca pública de vivienda a través de la atención a consultas y peticiones que se soliciten dentro de los procesos de asignación</t>
  </si>
  <si>
    <t>FILA_763</t>
  </si>
  <si>
    <t>Otro si No 2 contratar el servicios de soporte y derecho de actualización de Licencias de Kactus y Seven</t>
  </si>
  <si>
    <t>FILA_764</t>
  </si>
  <si>
    <t>Apoyar las actividades operativas logísticas y asistenciales que se requieran para el saneamiento de los bienes del extinto ICT y/o INURBE en el marco del Decreto 554 de 2003  la Ley 1001 de 2005 y demás normas que regulen la materia</t>
  </si>
  <si>
    <t>FILA_765</t>
  </si>
  <si>
    <t>Apoyar a la Subdirección del Subsidio Familiar de Vivienda en los procesos de identificación selección y operación del Subsidio Familiar de Vivienda dentro de la bolsa de Desastres Naturales; asi como en el marco de programas</t>
  </si>
  <si>
    <t>FILA_766</t>
  </si>
  <si>
    <t>Prestar los servicios de apoyo a la gestión para la realización de las actividades relacionadas con la recolección y entrega de mercancías documentos archivos elementos o bienes de inventario suministros</t>
  </si>
  <si>
    <t>FILA_767</t>
  </si>
  <si>
    <t>Realizar actividades de apoyo operativo y logistico en la Subdirección de promoción y Apoyo técnico de la Dirección de Inversiones en vivienda de interes social</t>
  </si>
  <si>
    <t>FILA_768</t>
  </si>
  <si>
    <t>Prestar sus servicios de apoyo a la Dirección de Inversión en Vivienda y a la oficina asesora jurídica en la realización de actividades relacionadas con los procesos judiciales especialmente en acciones constitucionales de tutela</t>
  </si>
  <si>
    <t>FILA_769</t>
  </si>
  <si>
    <t>Prestar sus servicios de apoyo a la Dirección de Inversión en Vivienda de Interés Social al Fondo de Vivienda Fonvivienda y a la oficina asesora jurídica en la gestión requerida y relacionada con los procesos judiciales especialmente en</t>
  </si>
  <si>
    <t>FILA_770</t>
  </si>
  <si>
    <t>Apoyar a la Subdirección de promoción y apoyo técnico y al fondo Nacional de Vivienda en el seguimiento a la ejecución de los proyectos de vivienda y la asistencia técnica que deba prestar en estos asuntos asi como prestar asistencia</t>
  </si>
  <si>
    <t>FILA_771</t>
  </si>
  <si>
    <t>Adicion al contrato de prestacion de servicios No 426 de 2015 - JULIANA OCAMPO QUINTERO</t>
  </si>
  <si>
    <t>FILA_772</t>
  </si>
  <si>
    <t>Apoyar a la Subdirección de Promoción y Apoyo Técnico y al fondo Nacional de Vivienda en el seguimiento a la ejecución de los proyectos de vivienda y la asistencia técnica que deba prestar en estos asuntos asi como prestar asistencia</t>
  </si>
  <si>
    <t>FILA_773</t>
  </si>
  <si>
    <t>Apoyar ala Subdirección de promoción y Apoyo Técnico y al Fondo Nacional de Vivienda en el seguimiento a la ejecución de los proyectos de vivienda y la asistencia técnica que deba prestar en los asuntos</t>
  </si>
  <si>
    <t>FILA_774</t>
  </si>
  <si>
    <t>Apoyar a la Subdirección del Subsidio Familiar de Vivienda en las actividades jurídicas relacionadas con la asignación del Subsidio Familiar de Vivienda en el marco de los programas ofertados por el Ministerio de vivienda Ciudad y Territorio-</t>
  </si>
  <si>
    <t>FILA_775</t>
  </si>
  <si>
    <t>La Contratista se obliga para con el Ministerio a prestar sus servicios Profesionales para apoyar jurídicamente a la Subdirección de Servicios Administrativos -Grupo de Contratos  en los tramites precontractuales  contractuales y pos-contractuales</t>
  </si>
  <si>
    <t>FILA_776</t>
  </si>
  <si>
    <t>Apoyar a la Dirección de inversiones en vivienda de interes social y al Fondo Nacional de Vivienda -FONVIVIENDA-en el seguimiento a la ejecución de los proyectos de vivienda y la asistencia técnica que deba prestar en estos asuntos</t>
  </si>
  <si>
    <t>FILA_777</t>
  </si>
  <si>
    <t>Apoyar al Viceministerio de Vivienda a la dirección de Inversiones en vivienda de interés Social y al Fondo Nacional de Vivienda en la ejecución del programa de Vivienda de Interés Prioritario - VIPA  SANDRA MOGOLLON</t>
  </si>
  <si>
    <t>FILA_778</t>
  </si>
  <si>
    <t>Apoyar a la Subdirección del Subsidio Familiar de Vivienda en las actividades jurídicas relacionadas con la asignación del Subsidio Familiar de Vivienda en el marco de los programas ofertados</t>
  </si>
  <si>
    <t>FILA_779</t>
  </si>
  <si>
    <t>Realizar actividades de apoyo operativo y logistico a la Subdirección de Subsidio Familiar de vivienda y Fondo nacional de Vivienda en los procesos de pagos y movilizaciones del Subsidio Familiar de vivienda que se realicen a encargos fiduciarios</t>
  </si>
  <si>
    <t>FILA_780</t>
  </si>
  <si>
    <t>Apoyar a la Subdirección de Promoción y Apoyo Técnico y al fondo Nacional de Vivienda en el seguimiento a la ejecución de los proyectos de vivienda y la asistencia técnica que deba prestar en estos asuntos así como prestar asistencia</t>
  </si>
  <si>
    <t>FILA_781</t>
  </si>
  <si>
    <t>Apoyar a la Subdirección del Subsidio Familiar de Vivienda en las actividades jurídicas relacionadas con la asignación del Subsidio Familiar de Vivienda en el marco de los programas ofertados por el Ministerio</t>
  </si>
  <si>
    <t>FILA_782</t>
  </si>
  <si>
    <t>Apoyar técnicamente a la Subdirección del Subsidio Familiar de Vivienda en los procesos de software de novedades así como los demás temas relacionados con el sistema de información intermedio</t>
  </si>
  <si>
    <t>FILA_783</t>
  </si>
  <si>
    <t>Apoyar a la Subdirección de Subsidio Familiar de Vivienda y al Fondo Nacional de Vivienda en la administración de las bases de datos transferidas al Fondo Nacional de Vivienda por los extintos INURBE e ICT dentro del sistema</t>
  </si>
  <si>
    <t>FILA_784</t>
  </si>
  <si>
    <t>FILA_785</t>
  </si>
  <si>
    <t>Apoyar a la Subdirección de Promoción y apoyo técnico al fondo Nacional de Vivienda en el seguimiento a la ejecución de los proyectos de vivienda y la asistencia técnica que deba prestar en estos asuntos</t>
  </si>
  <si>
    <t>FILA_786</t>
  </si>
  <si>
    <t>Prestación de servicios profesionales para apoyar a la DEUT en la articulación de los asuntos de las Subdirecciones de Asistencia técnica y operaciones -Urbanas integrales y de políticas de desarrollo Urbano y territorial</t>
  </si>
  <si>
    <t>FILA_787</t>
  </si>
  <si>
    <t>Renovación de licencias mantenimiento soporte técnico y extensión de garantía de sofware y harware de las solución NetAppVmWare y CISCO para el óptimo funcionamiento del MVCT</t>
  </si>
  <si>
    <t>FILA_788</t>
  </si>
  <si>
    <t>Apoyar en las actividades y tramites jurídicos necesarios para el saneamiento de los bienes del extinto ICT y/O INURBE en le marco del decreto 554 de 2003 la Ley 1001 de 2005 y demás normas que regulen la materia</t>
  </si>
  <si>
    <t>FILA_789</t>
  </si>
  <si>
    <t>Adición al contrato de prestación de servicios Profesionales No 157 de 2015</t>
  </si>
  <si>
    <t>FILA_790</t>
  </si>
  <si>
    <t>Prestación de servicios profesionales para apoyar a la dirección de Espacio Urbano y Territorial en el monitoreo y seguimiento de los programas y proyectos</t>
  </si>
  <si>
    <t>FILA_791</t>
  </si>
  <si>
    <t>El contratista se obliga para con le Ministerio a Apoyar a la Dirección de Inversión en Vivienda de Interés Social y al FONVIVIENDA a través del grupo de contratos de la Subdirección de Servicios Administrativos</t>
  </si>
  <si>
    <t>FILA_792</t>
  </si>
  <si>
    <t>Apoyar a la Dirección de Inversión en Vivienda de Interés Social y al Fondo Nacional de vivienda a través del grupo de contratos del Ministerio de Vivienda Ciudad y Territorio en la depuración rotulación y foliación de los documentos</t>
  </si>
  <si>
    <t>FILA_793</t>
  </si>
  <si>
    <t>Prestar servicios a través del grupo de contratos del Ministerio de Vivienda Ciudad y Territorio para apoyar la rotulación foliación y depuración de los diferentes documentos que se allegan a los archivos contractuales de la entidad</t>
  </si>
  <si>
    <t>FILA_794</t>
  </si>
  <si>
    <t>FILA_795</t>
  </si>
  <si>
    <t>Apoyar las actividades operativas logísticas y asistenciales que se requieren para el saneamiento de los bienes del extinto ICT y/O INURBE en le marco del decreto 554 d 2003 la Ley 1001 de 205 y demás normas que regulen la materia</t>
  </si>
  <si>
    <t>FILA_796</t>
  </si>
  <si>
    <t>Apoyar a la Dirección del Sistema Habitacional Grupo de Titulación y Saneamiento Predial en la proyección y revisión y tramite de documentación jurídicos</t>
  </si>
  <si>
    <t>FILA_797</t>
  </si>
  <si>
    <t>Apoyar las actividades de revisión análisis y emisión de conceptos respecto de información y documentación técnica así como las de apoyo técnico las necesarias para el saneamiento de los bienes inmuebles del extinto ICT y /o Inurbe</t>
  </si>
  <si>
    <t>FILA_798</t>
  </si>
  <si>
    <t>FILA_799</t>
  </si>
  <si>
    <t>Apoyar las actividades de revisión análisis y emisión de conceptos respecto de información y documentación técnica así como las de asistencia y apoyo técnico necesarias</t>
  </si>
  <si>
    <t>FILA_800</t>
  </si>
  <si>
    <t>Apoyar las actividades de revisión analisis y emisión de conceptos respecto de información y documentación técnica asi como las de apoyo técnico las necesarias para el saneamiento de los bienes inmuebles del extinto ICT y /o Inurbe</t>
  </si>
  <si>
    <t>FILA_801</t>
  </si>
  <si>
    <t>Apoyar el desarrollo de trámites precontractuales contractuales y pos contractuales relacionados con las funciones a cargo de la Dirección del Sistema Habitacional</t>
  </si>
  <si>
    <t>FILA_802</t>
  </si>
  <si>
    <t>Apoyar a la Subdirección de Inversiones en Vivienda de Interés Social y al Fondo Nacional de Vivienda en el seguimiento a la ejecución de los proyectos de vivienda que indique el supervisor la asistencia técnica que deba prestar</t>
  </si>
  <si>
    <t>FILA_803</t>
  </si>
  <si>
    <t>Apoyar en las actividades y tramites jurídicos necesarios para el saneamiento de los bienes del extinto ICT y/o INURBE en le marco del decreto 554 d 2003 la Ley 1001 de 205 y demás normas que regulen la materia</t>
  </si>
  <si>
    <t>FILA_804</t>
  </si>
  <si>
    <t>Apoyar en las actividades y tramites jurídicos necesarios para el saneamiento de los bienes del extinto ICT y/O INURBE en le marco del decreto 554 d 2003 la Ley 1001 de 205 y demás normas que regulen la materia</t>
  </si>
  <si>
    <t>FILA_805</t>
  </si>
  <si>
    <t>FILA_806</t>
  </si>
  <si>
    <t>Apoyar las actividades relacionadas con la elaboración y revisión de los documentos precontractuales contractuales y pos contractuales necesarios para la ejecución y liquidación de los convenios y contratos</t>
  </si>
  <si>
    <t>FILA_807</t>
  </si>
  <si>
    <t>Apoyar a la Dirección de Sistema Habitacional en el seguimiento y análisis del comportamiento de los principales indicadores económicos  en especial del sector de la construcción</t>
  </si>
  <si>
    <t>FILA_808</t>
  </si>
  <si>
    <t>Realizar actividades de apoyo operativo y logístico de la Subdirección del Subsidio Familiar de Vivienda</t>
  </si>
  <si>
    <t>FILA_809</t>
  </si>
  <si>
    <t>Adicionar contrato Interadministrativo suscrito con Findeter</t>
  </si>
  <si>
    <t>FILA_810</t>
  </si>
  <si>
    <t>FILA_811</t>
  </si>
  <si>
    <t>Prestación de servicios profesionales para apoyar a la Dirección de Espacio Urbano y Territorial en la revisión seguimiento validación y consolidación de la información técnica y financiera</t>
  </si>
  <si>
    <t>FILA_812</t>
  </si>
  <si>
    <t>Apoyar jurídicamente a la Dirección de Promoción y apoyo técnico y al FONDO Nacional de vivienda  en lo referente a La expedición de los actos administrativos que declaran los incumplimientos de los oferentes en los proyectos de vivienda</t>
  </si>
  <si>
    <t>FILA_813</t>
  </si>
  <si>
    <t>Apoyar a la Dirección de Inversión en Vivienda de Interés Social y al Fondo Nacional de vivienda- FONVIVIENDA en la etapa precontractual contractual y pos contractual que se requiera para el cumplimiento de sus fines misionales</t>
  </si>
  <si>
    <t>FILA_814</t>
  </si>
  <si>
    <t>CESION DE CONTRATO DE PRESTACION DE SERVICOS PROFESIONALES 227</t>
  </si>
  <si>
    <t>FILA_815</t>
  </si>
  <si>
    <t>Apoyar a la Dirección Inversión en Vivienda de Interés Social y al Fondo Nacional de Vivienda en el seguimiento financiero de los proyectos de promoción de oferta y demanda para la población en situación de desplazamiento fenómeno de la Nina</t>
  </si>
  <si>
    <t>FILA_816</t>
  </si>
  <si>
    <t>El contratista se obliga para con Ministerio a apoyar al Grupo de contratos de la Subdirección de servicios administrativos en la organización y depuración de los archivos de los expedientes contractuales del Ministerio de Vivienda</t>
  </si>
  <si>
    <t>FILA_817</t>
  </si>
  <si>
    <t>FILA_818</t>
  </si>
  <si>
    <t>FILA_819</t>
  </si>
  <si>
    <t>Prestar servicio de renovación de la seguridad perimetral con soportes técnicos 7X 24por un ano para el buen funcionamiento del MVCT</t>
  </si>
  <si>
    <t>FILA_820</t>
  </si>
  <si>
    <t>Apoyar ala Dirección del Sistema Habitacional en el desarrollo de actividades relacionadas con la ejecución de la política habitacional y la elaboración y/o revisión de documentos relacionados con las funciones a cargo de la misma</t>
  </si>
  <si>
    <t>FILA_821</t>
  </si>
  <si>
    <t>Apoyar al Viceministerio de Vivienda en el desarrollo y seguimiento de las actividades necesarias para el cumplimiento e las diferentes disposiciones normativas y jurisprudenciales que regulan la política</t>
  </si>
  <si>
    <t>FILA_822</t>
  </si>
  <si>
    <t>Apoyar a la subdirección del subsidio Familiar de vivienda y al fondo Nacional de Vivienda  en la revisión soporte y administración de los módulos de novedades  solicitudes de desembolso así como de las actividades</t>
  </si>
  <si>
    <t>FILA_823</t>
  </si>
  <si>
    <t>Prestar los servicios profesionales de apoyo y tramite en los procesos asignados al Grupo de Control Interno Disciplinario de la Secretaria General del MVCT en las actuaciones que se surtan con ocasión de la sustentación</t>
  </si>
  <si>
    <t>FILA_824</t>
  </si>
  <si>
    <t>Prestar los servicios profesionales de apoyo y tramite en los proyectos asignados al Grupo de Control Interno disciplinario de la secretaria General del MVCT en las actuaciones que se surtan con ocasión de la sustanciación de los procesos</t>
  </si>
  <si>
    <t>FILA_825</t>
  </si>
  <si>
    <t>Apoyar a la Subdirección de Promoción y Apoyo técnico y al Fondo Nacional de vivienda en el seguimiento a la ejecución de los proyectos de vivienda y en la asistencia técnica a las entidades territoriales</t>
  </si>
  <si>
    <t>FILA_826</t>
  </si>
  <si>
    <t>Apoyar a la Subdirección del Subsidio Familiar de vivienda en actividades jurídicas relacionadas con la asignación del Subsidio Familiar de Vivienda Ministerio de Vivienda Ciudad y Territorio -</t>
  </si>
  <si>
    <t>FILA_827</t>
  </si>
  <si>
    <t>Prestar los servicios de apoyo al Grupo de recursos Físicos en la gestión para la organización control y seguimiento de los mantenimientos preventivos y correctivos de los bienes muebles e inmuebles el control y administración de la información</t>
  </si>
  <si>
    <t>FILA_828</t>
  </si>
  <si>
    <t>Apoyar jurídicamente a la dirección de Inversiones en vivienda de Interés Social al Fondo Nacional de Vivienda FONVIVIENDA y a la Oficina Asesora Jurídica en la representación judicial y extrajudicial relacionada con las acciones constitucionales</t>
  </si>
  <si>
    <t>FILA_829</t>
  </si>
  <si>
    <t>Apoyar ala Dirección de Inversión en Vivienda de Interés Social y a la Subdirección de Subsidio Familiar de vivienda n el seguimiento de ejecución de los proyectos desde la selección comercialización</t>
  </si>
  <si>
    <t>FILA_830</t>
  </si>
  <si>
    <t>Apoyar jurídicamente a la Dirección de Inversión en vivienda de Interés Social  al Fondo Nacional de vivienda FONVIVIENDA Y a la Oficina Asesora Jurídica en la representación judicial y extrajudicial relacionada con las acciones constitucionales</t>
  </si>
  <si>
    <t>FILA_831</t>
  </si>
  <si>
    <t>Apoyar jurídicamente al Fondo Nacional de Vivienda y la Dirección de Inversión en Vivienda de Interés Social en la formulación implementación y revisión de la política pública de vivienda urbana y su ejecución a través de negocios fiduciarios</t>
  </si>
  <si>
    <t>FILA_832</t>
  </si>
  <si>
    <t>Prestar sus servicios de apoyo a la Dirección de inversiones de Vivienda al fondo Nacional de Vivienda y a la Oficina Asesora Jurídica en la realización de actividades operativas y administrativas relacionadas con los procesos judiciales</t>
  </si>
  <si>
    <t>FILA_833</t>
  </si>
  <si>
    <t>Apoyar jurídicamente a la dirección de Inversiones en vivienda de Interés Social al Fondo Nacional de Vivienda FONVIVIENDA y a la Oficina Asesora Jurídica en la representación judicial y extrajudicial</t>
  </si>
  <si>
    <t>FILA_834</t>
  </si>
  <si>
    <t>Realizar actividades de apoyo operativo y logístico a la Subdirección de Promoción y Apoyo Técnico -JESSICA PORRAS SANDOVAL</t>
  </si>
  <si>
    <t>FILA_835</t>
  </si>
  <si>
    <t>Apoyar jurídicamente a la Dirección de Inversión en vivienda de Interés Social  en la implementación de reglamentación y apoyo a los procesos de asignación de los programas ofertados por el Fondo Nacional de Vivienda</t>
  </si>
  <si>
    <t>FILA_836</t>
  </si>
  <si>
    <t>Apoyar juridicamente a la dirección de Inversiones en vivienda de Interés Social al Fondo Nacional de Vivienda FONVIVIENDA y a la Oficina Asesora Juridica en la representación judicial y extrajudicial</t>
  </si>
  <si>
    <t>FILA_837</t>
  </si>
  <si>
    <t>Apoyar a la Subdirección de Promoción y Apoyo Técnico y al Fondo Nacional de Vivienda en el seguimiento a la ejecución de los proyectos de vivienda y en la asistencia técnica a las entidades territoriales -CESAR ALFREDO MEDELLIN TORRES</t>
  </si>
  <si>
    <t>FILA_838</t>
  </si>
  <si>
    <t>Adición contrato de suminsitro No 531 de 2015</t>
  </si>
  <si>
    <t>FILA_839</t>
  </si>
  <si>
    <t>Adición contrato de suministro de tiquetes No 531 de 2014</t>
  </si>
  <si>
    <t>FILA_840</t>
  </si>
  <si>
    <t>FILA_841</t>
  </si>
  <si>
    <t>FILA_842</t>
  </si>
  <si>
    <t>FILA_843</t>
  </si>
  <si>
    <t>Apoyar a la Dirección de Inversiones en vivienda de interés social y al Fondo Nacional de Vivienda en el diseno desarrollo e implementación de los diferentes aplicativos de sistemas de información</t>
  </si>
  <si>
    <t>FILA_844</t>
  </si>
  <si>
    <t>Adición al contrato de prestación de servicios No 606 de 2015suscrito entre el MVCT y Laura Marcela Sanguino</t>
  </si>
  <si>
    <t>FILA_845</t>
  </si>
  <si>
    <t>Apoyar a la Subdirección de Promoción y Apoyo Técnico y al Fondo Nacional de Vivienda en el seguimiento a la ejecución de los proyectos de vivienda y en la asistencia técnico que deba prestar en estos asuntos</t>
  </si>
  <si>
    <t>FILA_846</t>
  </si>
  <si>
    <t>La Contratista se obliga para con el Ministerio a prestar sus servicios Profesionales apoyando a la Subdirección de Servicios Administrativos -Grupo de Contratos  en los procesos de contratación dentro de sus etapas pre-contractual</t>
  </si>
  <si>
    <t>FILA_847</t>
  </si>
  <si>
    <t>Adquisición de licencias Microsoft con software Assurace y renovación de software assurenace para licencias Microsoft propiedad del Ministerio</t>
  </si>
  <si>
    <t>FILA_848</t>
  </si>
  <si>
    <t>FILA_849</t>
  </si>
  <si>
    <t>FILA_850</t>
  </si>
  <si>
    <t>FILA_851</t>
  </si>
  <si>
    <t>Apoyar a la dirección del sistema Habitacional en el desarrollo de actividades relacionadas con la ejecución del programa nacional de titulación a través del seguimiento de los diferentes procesos precontractuales contractuales</t>
  </si>
  <si>
    <t>FILA_852</t>
  </si>
  <si>
    <t>FILA_853</t>
  </si>
  <si>
    <t>Apoyar a la Subdirección del Subsidio Familiar de vivienda en las actividades juridicas relacionadas con la asignación del Subsidio familiar de Vivienda en el marco de los programas ofertados por el Ministerio de Vivienda Ciudad y Territorio</t>
  </si>
  <si>
    <t>FILA_854</t>
  </si>
  <si>
    <t>Apoyar jurídicamente a la Subdirección de Promoción y Apoyo Técnico y al Fondo Nacional de Vivienda e n los programas de Vivienda desarrollados por FONVIVIENDA -MONICA EUGENIA RINCON ROJAS</t>
  </si>
  <si>
    <t>FILA_855</t>
  </si>
  <si>
    <t>Apoyar a la subdirección del subsidio Familiar de Vivienda en las actividades juridicas relacionadas con la asignación del Subsidio familiar de Vivienda en el marco de los programas ofertados por el Ministerio de Vivienda Ciudad y Territorio</t>
  </si>
  <si>
    <t>FILA_856</t>
  </si>
  <si>
    <t>Adición al Contrato 432/2015para desarrollar estrategias para el manejo de redes sociales e internet para la gestión en linea y tiempo real de difusión de noticiasmensaje e información</t>
  </si>
  <si>
    <t>FILA_857</t>
  </si>
  <si>
    <t>Prestación de servicios profesionales para apoyar técnicamente a la Dirección de Espacio Urbano y Territorial en la coordinación de los procesos de formulación e implementación de políticas relacionadas con operaciones urbanas</t>
  </si>
  <si>
    <t>FILA_858</t>
  </si>
  <si>
    <t>Prestación de servicios profesionales para apoyar al Viceministerio de vivienda en la formulación y / o seguimiento presupuestal de los recursos asignados en el marco de los proyectos y programas a su cargo</t>
  </si>
  <si>
    <t>FILA_859</t>
  </si>
  <si>
    <t>Apoyar a la Subdirección del Subsidio Familiar de vivienda y al Fondo Nacional de Vivienda en la revisiónsoporte y administración de los modulos de novedadessolicitudes de desembolsos asi como actividades relacionadas</t>
  </si>
  <si>
    <t>FILA_860</t>
  </si>
  <si>
    <t>Adición al contrato 431/2015 al apoyo para el desarrollo estratégico de redes sociales y medios digitales y manejo de cuentas en Instagram y Twitter del Minsiterio de vivienda</t>
  </si>
  <si>
    <t>FILA_861</t>
  </si>
  <si>
    <t>Prestación de Servicios Profesionales para brindar apoyo jurídica a la subdirección de Servicio Administrativos en la revisión  sustanciación conceptualización y acompanamiento de todos los procesos y procedimientos que corresponden al desarrollo</t>
  </si>
  <si>
    <t>FILA_862</t>
  </si>
  <si>
    <t>Apoyar juridicamente a la dirección de Inversiones en vivienda de Interés Social al Fondo Nacional de Vivienda FONVIVIENDA y a la Oficina Asesora Juridica en la representación judicial y extrajudicial relacionada con las acciones constitucionales</t>
  </si>
  <si>
    <t>FILA_863</t>
  </si>
  <si>
    <t>Apoyo a la Subdirección del subsidio familiar de vivienda en el acompanamiento social a la población definida por la ley de vivienda como beneficiaria del Subsidio familiar de viviendaen el marco de los programas sociales del Estado</t>
  </si>
  <si>
    <t>FILA_864</t>
  </si>
  <si>
    <t>Apoyar a la Subdirección del SFV y al FNV en las actividades de acompanamiento de los actores de la política habitacional responsables de la ejecución de los SFV urbana</t>
  </si>
  <si>
    <t>FILA_865</t>
  </si>
  <si>
    <t>Prestación de servicios especializados para apoyar al MVCT en la planeación desarrollo y seguimiento de las estrategias de acompanamiento social que se ejecuten en el marco del programa de vivienda gratuita</t>
  </si>
  <si>
    <t>FILA_866</t>
  </si>
  <si>
    <t>Otro si 1 contrato 429 Apoyar al grupo de soporte técnico y apoyo informático en el sistema integrado de Gestión SIG Planes de Mejoramiento elaboración de mapas de riesgo  seguimiento y procedimientos indicadores de gestión</t>
  </si>
  <si>
    <t>FILA_867</t>
  </si>
  <si>
    <t>Apoyar a la Subdirección de Subsidio Familiar de Vivienda y al Fondo Nacional de Vivienda-FONVIVIENDA- en lo relacionado con los procesos de identificación selección y operación de subsidio familiar de vivienda dentro del programa</t>
  </si>
  <si>
    <t>FILA_868</t>
  </si>
  <si>
    <t>Prestar los servicios Profesionales para apoyar al Grupo de Comunicaciones en la ejecución de la estrategia de comunicaciones en Departamentos y Ciudades con las que tiene relación directa el MVCT a partir de sus objetivos</t>
  </si>
  <si>
    <t>FILA_869</t>
  </si>
  <si>
    <t>Publicación en un diario de circulación nacional de las resoluciones 0128 del 26 de mayo de 2015 y 224 del 23 de octubre de 2015 del MVCT</t>
  </si>
  <si>
    <t>FILA_870</t>
  </si>
  <si>
    <t>Apoyar a la subdirección Familiar de Vivienda en las actividades relacionadas con la asignación del Subsidio Familiar de Vivienda en el marco de los programas ofertados por el Ministerio de Vivienda Ciudad y Territorio- ANDREA DUQUE TAMAYO</t>
  </si>
  <si>
    <t>FILA_871</t>
  </si>
  <si>
    <t>Apoyar a la dirección del sistema Habitacional en el desarrollo de actividades relacionadas con la ejecución de la política habitacional; a través del seguimiento de los diferentes procesos precontractuales contractuales y /o pos contractuales</t>
  </si>
  <si>
    <t>FILA_872</t>
  </si>
  <si>
    <t>Apoyar al Viceministerio de vivienda en la revisión de providencias judiciales y en la proyección y/o revisión de respuestas a solicitudes de entes públicos relacionados con el derecho a la vivienda cuando se vinculen o dicten</t>
  </si>
  <si>
    <t>FILA_873</t>
  </si>
  <si>
    <t>Apoyar a la Subdirección de Subsidio Familiar de Vivienda y al Fondo Nacional de Vivienda en las actividades de acompanamiento a los actores de la Política Habitacional responsables de la ejecución de los subsidios familiares de vivienda urbana</t>
  </si>
  <si>
    <t>FILA_874</t>
  </si>
  <si>
    <t>Adición Oferta 350 de 2015</t>
  </si>
  <si>
    <t>FILA_875</t>
  </si>
  <si>
    <t>Adición y prorroga al contrato de prestación de servicios profesionales No 88/ de 2015 suscrito entre el Ministerio y Luis Arturo Gil</t>
  </si>
  <si>
    <t>FILA_876</t>
  </si>
  <si>
    <t>Apoyar a la Oficina Asesora Jurídica del MVCT en el acompanamiento jurídico en la interpretación y aplicación de la normatividad del sector vivienda y agua potable en los trámites de su competencia así como los demás asuntos que se le asignen</t>
  </si>
  <si>
    <t>FILA_877</t>
  </si>
  <si>
    <t>Apoyar a la Subdirección del SFV en las actividades jurídicas relacionadas con la asignación del Subsidio Familiar de Vivienda en el marco de los programas ofertados por el Ministerio de Vivienda Ciudad y Territorio</t>
  </si>
  <si>
    <t>FILA_878</t>
  </si>
  <si>
    <t>Apoyar al Grupo de Control Interno Disciplinario del MVCT en la instrucción y sustanciación de los procesos disciplinarios de conformidad con la normatividad vigente</t>
  </si>
  <si>
    <t>FILA_879</t>
  </si>
  <si>
    <t>FILA_880</t>
  </si>
  <si>
    <t>Prestación de servicios Profesionales para apoyar técnicamente a la Dirección de Espacio Urbano y Territorial en el seguimiento a los programa que adelante el Gobierno Nacional en la ejecución de la política de desarrollo</t>
  </si>
  <si>
    <t>FILA_881</t>
  </si>
  <si>
    <t>Adición al contrato de suministro de tiquetes aéreos numero 531 de 2014</t>
  </si>
  <si>
    <t>FILA_882</t>
  </si>
  <si>
    <t>Adicionar el contrato de suministro de tiquetes aereos No 531 de 2014</t>
  </si>
  <si>
    <t>FILA_883</t>
  </si>
  <si>
    <t>Prestación de servicios para realizar el levantamiento topográfico georreferenciado y el replanteo en mojones de concreto para predios del extinto ICT - INURBE para el</t>
  </si>
  <si>
    <t>FILA_884</t>
  </si>
  <si>
    <t>Adquisición de 10 computadores de escritorio con factor de forma reducido y monitores de acuerdo a las especificaciones técnicas</t>
  </si>
  <si>
    <t>FILA_885</t>
  </si>
  <si>
    <t>Apoyar jurídicamente a la Oficina Asesora Jurídica en el seguimiento a la gestión requerida y relacionada con la implementación de lineamientos y criterios de defensa judicial en los procesos en que sea parte el Ministerio de Vivienda</t>
  </si>
  <si>
    <t>FILA_886</t>
  </si>
  <si>
    <t>ADICION AL CONTRATO 202 DE 2015</t>
  </si>
  <si>
    <t>FILA_887</t>
  </si>
  <si>
    <t>Contratar la adquisición de licenciamiento Microsoft VDA open value y VDI suite MDOP open value con el derecho de uso por un ano a partir de la fecha de legalización del contrato</t>
  </si>
  <si>
    <t>FILA_888</t>
  </si>
  <si>
    <t>Apoyar al Viceministerio de Vivienda en el desarrollo y seguimiento de las actividades necesarias para el cumplimiento de las diferentes disposiciones normativas y jurisprudenciales que regulan la política pública de vivienda</t>
  </si>
  <si>
    <t>FILA_889</t>
  </si>
  <si>
    <t>Prestación de servicios profesionales para apoyar a la Subdirección de políticas de desarrollo urbano y territorial en la estructuración geopolítica y sus mecanismos de difusión</t>
  </si>
  <si>
    <t>FILA_890</t>
  </si>
  <si>
    <t>FILA_891</t>
  </si>
  <si>
    <t>FILA_892</t>
  </si>
  <si>
    <t>Adición al contrato Interadministrativo No36 de 2012 suscrito entre el MVCT y el Financiera de Desarrollo territorial SA FINDETER</t>
  </si>
  <si>
    <t>FILA_893</t>
  </si>
  <si>
    <t>Adición al contrato Interadministrativo de Gerencia de proyectos No 440 de 2015 suscrito entre el MVCT y el Fondo Financiero de proyectos de Desarrollo -FONADE</t>
  </si>
  <si>
    <t>FILA_894</t>
  </si>
  <si>
    <t>Adición al contrato 531 de 2014 para suminsitro de tiquetes -ESCOBAR OSPINA</t>
  </si>
  <si>
    <t>FILA_895</t>
  </si>
  <si>
    <t>Adición al contrato 531 de 2014 -ESCOBAR OSPINA</t>
  </si>
  <si>
    <t>FILA_896</t>
  </si>
  <si>
    <t>FILA_897</t>
  </si>
  <si>
    <t>Contratar el servicio de actualización y soporte técnico denominado software uodate &amp; support de los productos ORACLE licenciados por el MVCT</t>
  </si>
  <si>
    <t>FILA_898</t>
  </si>
  <si>
    <t>FILA_899</t>
  </si>
  <si>
    <t>Adquisición de diez (10) Licencias de Microsoft Office Assurance Pack Government OLP y 10 winterforSA Software Assurance Government OLP</t>
  </si>
  <si>
    <t>FILA_900</t>
  </si>
  <si>
    <t>FILA_901</t>
  </si>
  <si>
    <t>Mantenimiento de las especificaciones funcionales y técnicas en Bizagi para el MVCT</t>
  </si>
  <si>
    <t>FILA_902</t>
  </si>
  <si>
    <t>FILA_903</t>
  </si>
  <si>
    <t>Mantenimiento de las especificaciones funcionales y técnicas de bizagi para el MVCT</t>
  </si>
  <si>
    <t>FILA_904</t>
  </si>
  <si>
    <t>Contratar la adquisición de 10000 Licencias Iniciadoras (usuarios de internet) BizagiNet para el Ministerio de vivienda  Ciudad y Territorio VISION SOFTWARE</t>
  </si>
  <si>
    <t>FILA_905</t>
  </si>
  <si>
    <t>Apoyar juridicamente a la Subdirección de promoción y apoyo técnico y al Fondo Nacional de Vivienda desarrollados por FONVIVIENDA</t>
  </si>
  <si>
    <t>FILA_906</t>
  </si>
  <si>
    <t>Apoyar al Ministerio de Vivienda Ciudad y Territorio a través del grupo de Atención al Usuario y Archivo en el direccionamiento  revisión y control de Derechos de Petición oficios y solicitudes</t>
  </si>
  <si>
    <t>FILA_907</t>
  </si>
  <si>
    <t>Aunar esfuerzos entre el Ministerio de Vivienda Ciudad y Territorio y el municipio de Pasto mediante el apoyo técnico y financiero para la elaboración de los estudios técnicos de soporte  la formulación</t>
  </si>
  <si>
    <t>FILA_908</t>
  </si>
  <si>
    <t>Apoyo financiero para la ejecución del Plan de Obras de Inversión -POI a realizarse en el marco del contrato de gestión y operación celebrado entre la empresa de servicios públicos de Tumaco - Aguas de Tumaco SAS EPS y Aguaseo</t>
  </si>
  <si>
    <t>FILA_909</t>
  </si>
  <si>
    <t>Adquisición de licenciamiento para el MVCT</t>
  </si>
  <si>
    <t>FILA_910</t>
  </si>
  <si>
    <t>FILA_911</t>
  </si>
  <si>
    <t>FILA_912</t>
  </si>
  <si>
    <t>FILA_913</t>
  </si>
  <si>
    <t>Apoyar jurídicamente a la Subdirección de Promoción y Apoyo Técnico y al Fondo Nacional de Vivienda y realizar el acompanamiento jurídico a los Programas de vivienda de acuerdo a los lineamientos de la Dirección de Inversión</t>
  </si>
  <si>
    <t>FILA_914</t>
  </si>
  <si>
    <t>Prestación de servicios para realizar el avaluo comercial de los bienes inmuebles de acuerdo con las especificaciones técnicas descritas en la presente contratación</t>
  </si>
  <si>
    <t>FILA_915</t>
  </si>
  <si>
    <t>Adquisición de 7 discos net APP para almacenamiento de información de escritorios virtuales</t>
  </si>
  <si>
    <t>FILA_916</t>
  </si>
  <si>
    <t>Prestación de Servicios Profesionales para brindar apoyo jurídica a la subdirección de Servicio Administrativos en la revisión  sustanciación conceptualización y acompanamiento de todos los procesos y procedimientos que corresponden</t>
  </si>
  <si>
    <t>FILA_917</t>
  </si>
  <si>
    <t>Prestación de servicios profesionales para apoyar Técnicamente al Viceministerio de Agua y Saneamiento Básico en la formulación y seguimiento a la política planes programas y desarrollos normativos</t>
  </si>
  <si>
    <t>FILA_918</t>
  </si>
  <si>
    <t>Adición al Contrato Interadministrativo de Cooperación técnica y apoyo financiero No022 de 2015 celebrado entre el Ministerio de Vivienda Ciudad y Territorio y el Dpto del Atlántico y el M/pio de Candelaria (Atlántico)</t>
  </si>
  <si>
    <t>FILA_919</t>
  </si>
  <si>
    <t>FILA_920</t>
  </si>
  <si>
    <t>Adición al contrato interadministrativo o 766 de 2013 suscrito entre el Ministerio de Vivienda Ciudad y Territorio y Financiera de Desarrollo Territorial SA FINDETER</t>
  </si>
  <si>
    <t>FILA_921</t>
  </si>
  <si>
    <t>FILA_922</t>
  </si>
  <si>
    <t>Apoyo Financiero para aunar esfuerzos entre el Ministerio El Departamento y el Municipio par apoyar financieramente el pago de los pasivos laborales del M/pio de MANATÍ en el marco del proyecto de modernización empresarial</t>
  </si>
  <si>
    <t>FILA_923</t>
  </si>
  <si>
    <t>"Adición al Convenio interadministrativo de cooperación técnica y apoyo financiero No 027 de 2015 celebrado entre el Ministerio de vivienda Ciudad y Territorio y el Dpto del Atlántico y el municipio de repelón "</t>
  </si>
  <si>
    <t>FILA_924</t>
  </si>
  <si>
    <t>Prestación de servicios profesionales para apoyar al Grupo de Política Sectorial en la gestión de información y seguimiento las políticas planes y programas del sector agua potable y saneamiento básico -DIANA ALEXANDRA VEGA PARRA</t>
  </si>
  <si>
    <t>FILA_925</t>
  </si>
  <si>
    <t>Prestación de servicios profesionales para apoyar técnicamente a la Dirección de Desarrollo Sectorial del Viceministerio de Agua potable y Saneamiento Básico en la formulación de políticas y estructuración de normas de carácter reglamentario</t>
  </si>
  <si>
    <t>FILA_926</t>
  </si>
  <si>
    <t>Apoyo financiero para la ejecución del proyecto "Construcción del sistema de acueducto regional costanero para los municipios de Canalete los Córdobas y Puerto Escondido en el Departamento de Córdoba"</t>
  </si>
  <si>
    <t>FILA_927</t>
  </si>
  <si>
    <t>Adición al convenio interadministrativo de cooperación técnica y apoyo financiero No 028 de2 015 celebrado entre el Ministerio de vivienda Ciudad y Territorio y el Dpto del Atlántico y el municipio de Luruaco</t>
  </si>
  <si>
    <t>FILA_928</t>
  </si>
  <si>
    <t>Adición al contrato interadministrativo 547 de 2014 entre MVCT Y FINDETER</t>
  </si>
  <si>
    <t>FILA_929</t>
  </si>
  <si>
    <t>Adquirir el servicios de soporte y derecho de actualización del licenciamiento ARCGIS server Enterprise Standart Up To 4 cores ArcGIS for Desktop Basic Concurrent Secondary MaintENANCE Y aRCgis FOR Desktop que tiene actualmente el Ministerios</t>
  </si>
  <si>
    <t>FILA_930</t>
  </si>
  <si>
    <t>Adición al contrato interadministrativo 548 de 2014 entre MVCT Y FONADE</t>
  </si>
  <si>
    <t>FILA_931</t>
  </si>
  <si>
    <t>FILA_932</t>
  </si>
  <si>
    <t>Adición y prorroga Cto N550 de 2014 otro si 3</t>
  </si>
  <si>
    <t>FILA_933</t>
  </si>
  <si>
    <t>Adición y prorroga Cto N550 de 2015 otro si 3</t>
  </si>
  <si>
    <t>FILA_934</t>
  </si>
  <si>
    <t>Adición y prorroga al contrato 550 de 2014 otro si 3</t>
  </si>
  <si>
    <t>FILA_935</t>
  </si>
  <si>
    <t>Adición y prorroga al contrato 550 de 2014 otro 3</t>
  </si>
  <si>
    <t>FILA_936</t>
  </si>
  <si>
    <t>Aunar esfuerzos entre el Ministerio de Vivienda Ciudad y Territorio y el municipio de Riohacha mediante el apoyo técnico y financiero para la ejecución de un proyecto de mejoramiento integral de barrios en sus fases de estudios disenos</t>
  </si>
  <si>
    <t>FILA_937</t>
  </si>
  <si>
    <t>Aunar esfuerzos entre el Ministerio de Vivienda Ciudad y Territorio y el municipio de Riohacha mediante el apoyo tecnico y financiero para la ejecución de un proyecto de mejoramiento integral de barrios en sus fases de estudios disenos</t>
  </si>
  <si>
    <t>ACTA SIN NUMERO DEL 13 ENERO 2015 SE ACTUALIZÓ TRIMESTRALMENTE</t>
  </si>
  <si>
    <t>SI</t>
  </si>
  <si>
    <t>Oferta y Demanda de Vivienda y Agua Potable y Saneamiento Básico</t>
  </si>
  <si>
    <t>Movilidad Social</t>
  </si>
  <si>
    <t>Implementación del marco de planificación y gestión territorial y urbana a partir de los contratos plan y acuerdos de desarrollo urbano nacional</t>
  </si>
  <si>
    <t>Fortalecimiento del Despacho del Ministro, en los temas relacionados con los sectores de agua potable y saneamiento básico, vivienda y desarrollo territorial.</t>
  </si>
  <si>
    <t>510-1403-6-11</t>
  </si>
  <si>
    <t>Despacho del Ministro</t>
  </si>
  <si>
    <t>N.A.</t>
  </si>
  <si>
    <t>Ninguna</t>
  </si>
  <si>
    <t>Fortalecimiento institucional del ministerio de vivienda, ciudad y territorio en el desarrollo de las políticas misionales y de apoyo nacional</t>
  </si>
  <si>
    <t>520-1000-130-11</t>
  </si>
  <si>
    <t>Administración y creación de una unidad de coordinación técnica y administrativa  para el programa de apoyo al sector de agua potable y saneamiento básico en Colombia</t>
  </si>
  <si>
    <t>520-1200-1-11</t>
  </si>
  <si>
    <t>Implementación y fortalecimiento institucional del sector habitacional</t>
  </si>
  <si>
    <t>520-1400-3-11</t>
  </si>
  <si>
    <t>Fortalecimiento de las relaciones del MVCT y las entidades del Sector Político.</t>
  </si>
  <si>
    <t>Posicionar y dar a conocer a la población en general la gestión, desarrollo y ejecución de las  políticas, programas y proyectos del Ministerio de Vivienda, Ciudad y Territorio, en torno a los temas de vivienda, agua potable, saneamiento básico y desarrollo territorial.</t>
  </si>
  <si>
    <t>Comunicaciones</t>
  </si>
  <si>
    <t>Mejorar la eficiencia y la productividad de la Oficina Asesora Jurídica.</t>
  </si>
  <si>
    <t>Oficina Asesora Jurídica</t>
  </si>
  <si>
    <t xml:space="preserve">Saneamiento de bienes inmuebles, depuración de información y defensa judicial y/o extrajudicial </t>
  </si>
  <si>
    <t>520-1402-2-11</t>
  </si>
  <si>
    <t>Asesorar, acompanar, evaluar y verificar la conformidad del Sistema de Control Interno del
Ministerio de Vivienda, Ciudad y Territorio y FONVIVIENDA, en forma independiente,
Objetiva y Oportuna</t>
  </si>
  <si>
    <t>Oficina de Control Interno</t>
  </si>
  <si>
    <t>Apoyo y fortalecimiento a la formación y capacitación de los funcionarios en el  ministerio de vivienda, ciudad y territorio en Bogotá D.C.</t>
  </si>
  <si>
    <t>Disenar y ejecutar el Plan Institucional de Capacitación con base en Proyectos de Aprendizaje en Equipo para la vigencia</t>
  </si>
  <si>
    <t>320-1000-1-11</t>
  </si>
  <si>
    <t>Secretaria General</t>
  </si>
  <si>
    <t>Apoyar los procesos de Talento Humano que se realicen a través del aplicativo de nómina Kactus, así como la actualización de información en el Sistema de Información y Gestión del Empleo Público – SIGEP.</t>
  </si>
  <si>
    <t>Fortalecimiento de la gestión documental del Ministerio de Vivienda Ciudad y Territorio en Bogotá D.C.</t>
  </si>
  <si>
    <t>Desarrollo del Programa de Gestión Documental del Ministerio de Vivienda Ciudad y Territorio</t>
  </si>
  <si>
    <t>520-1000-2-11</t>
  </si>
  <si>
    <t>Implementación y fortalecimiento institucional del sector habitacional.</t>
  </si>
  <si>
    <t>Desarrollar estrategias que permitan una mejor atención  brindada a los ciudadanos sobre trámites o servicios que presta el Ministerio, a través de los diferentes canales de comunicación</t>
  </si>
  <si>
    <t xml:space="preserve">Investigar y fallar en primera instancia  las conductas constitutivas de faltas disciplinarias, realizadas por los funcionarios y exfuncionarios  públicos del Ministerio de Vivienda, Ciudad y Territorio, MVCT. </t>
  </si>
  <si>
    <t>Administración y creación de una unidad de coordinación técnica y administrativa  para el programa de apoyo al sector de agua potable y saneamiento básico en Colombia
520-1200-1-11</t>
  </si>
  <si>
    <t>Administrar y mantener adecuadamente los recursos físicos del MVCT</t>
  </si>
  <si>
    <t>Desarrollo del sistema de gestión ambiental del Ministerio de Vivienda, Ciudad y Territorio</t>
  </si>
  <si>
    <t>Asistencia técnica: instrumentación e implementación del marco de planificación y gestión territorial y urbana de la política urbana nacional</t>
  </si>
  <si>
    <t>Apoyar, asesorar y adelantar los procesos de contratación del Ministerio de Vivienda, Ciudad y Territorio y Fondo Nacional de Vivienda -Fonvivienda</t>
  </si>
  <si>
    <t>510-1403-3-11</t>
  </si>
  <si>
    <t>Renovación tecnológica para el ministerio de vivienda, ciudad y territorio,  nacional</t>
  </si>
  <si>
    <t>Fortalecer la Infraestructura tecnológica del MVCT</t>
  </si>
  <si>
    <t>223-1000-1-11</t>
  </si>
  <si>
    <t>Titulación tercerización y saneamiento inmobiliario de los bienes públicos y privados poseídos de manera informal a nivel  nacional</t>
  </si>
  <si>
    <t>520-1402-3-11</t>
  </si>
  <si>
    <t>Mantener el Sistema de Gestión de Calidad bajo los lineamientos de la Norma Técnica de Calidad de la Gestión Pública NTCGP 1000, en cumplimiento de la Ley 872 de 2003.</t>
  </si>
  <si>
    <t>Oficina Asesora de Planeación</t>
  </si>
  <si>
    <t>Planes formulados: PEIPGS, Plan de Acción, Plan Anticorrupción),  y con seguimiento excepto al plan anticorrupción que lo hace la OCI</t>
  </si>
  <si>
    <t>Coordinación,  seguimiento y evaluación permanente al cumplimiento de los compromisos sectoriales e insitucionales</t>
  </si>
  <si>
    <t>Implementación de una unidad de coordinación y seguimiento de los programas y proyectos financiados por organismos internacionales - nacional</t>
  </si>
  <si>
    <t>Coordinar las acciones para que las dependencias competentes realicen el seguimiento de las actividades y  adelanten la ejecución técnica, administrativa y financiera de los Programas de credito</t>
  </si>
  <si>
    <t>540-1000-1-11</t>
  </si>
  <si>
    <t>540-1000-1-14</t>
  </si>
  <si>
    <t>Elaborar Estudios y Propuestas normativas y de política orientadas a optimizar el marco normativo en materia de desarrollo urbano y territorial sostenible y la aplicación de los instrumentos de gestión y financiación del suelo.</t>
  </si>
  <si>
    <t>Dirección de Espacio Urbano Territorial</t>
  </si>
  <si>
    <t xml:space="preserve">Municipios o departamentos capacitados en ordenamiento   territorial </t>
  </si>
  <si>
    <t>Macroproyectos y/o PIDUS Evaluados</t>
  </si>
  <si>
    <t>Implementar la Política Nacional de Mejoramiento Integral de Barrios</t>
  </si>
  <si>
    <t xml:space="preserve">Implementación del marco de planificación y gestión territorial y urbana a partir de los contratos plan y acuerdos de desarrollo urbano nacional </t>
  </si>
  <si>
    <t xml:space="preserve">Fortalecer la ejecución de la política de vivienda en materia de asignación de los subsidios familiares de vivienda a través del apoyo de un equipo técnico </t>
  </si>
  <si>
    <t>Dirección de Inversiones en Vivienda de Interés Social</t>
  </si>
  <si>
    <t>Fortalecer los instrumentos para el desarrollo del Sector Vivienda en  cumplimiento de los objetivos trazados en materia de Política de Vivienda</t>
  </si>
  <si>
    <t>Dirección del Sistema Habitacional</t>
  </si>
  <si>
    <t>Generar 7.000 títulos mediante el Programa Nacional de  Titulación de Predios Fiscales y privados.</t>
  </si>
  <si>
    <t>Ejecución de las actividades que debe realizar el Ministerio como subrogatario legal de las obligaciones del extinto ICT -INURBE, en el marco de la ley 1001 de 2005 y el Decreto 554 de 2003</t>
  </si>
  <si>
    <t>Apoyo financiero a entidades territoriales cuyas empresas prestadoras de servicios públicos cuenta con altos pasivos laborales</t>
  </si>
  <si>
    <t>Brindar asistencia técnica a los Entes Territoriales para la estructuración  y ejecución del Programa Agua para la Prosperidad</t>
  </si>
  <si>
    <t>670-1200-46-11</t>
  </si>
  <si>
    <t>Dirección de Programas</t>
  </si>
  <si>
    <t>Apoyo financiero para el desarrollo de las políticas estratégicas del sector de agua potable y saneamiento básico a nivel nacional</t>
  </si>
  <si>
    <t>Apoyar técnicamente y/o financieramente la ampliación, optimización y construcción de sistemas de agua potable y saneamiento básico.</t>
  </si>
  <si>
    <t>670-1200-4-11</t>
  </si>
  <si>
    <t>Apoyo financiero acueducto regional costanero Dpto. Cordoba contrato plan Atrato Gran Darién Canalete Cordoba</t>
  </si>
  <si>
    <t xml:space="preserve">670-1200-42-11 </t>
  </si>
  <si>
    <t>Apoyo financiero para la optimización del acueducto y alcantarillado en el municipio de Tumaco, Narino</t>
  </si>
  <si>
    <t>630-1000-1-11</t>
  </si>
  <si>
    <t>Apoyo a programas y proyectos de agua potable y saneamiento básico en el marco de la estrategia contratos plan y acuerdos de desarrollo urbano</t>
  </si>
  <si>
    <t xml:space="preserve">670-1200-44-11 </t>
  </si>
  <si>
    <t>Implementar la política de agua potable y saneamiento básico para zonas rurales</t>
  </si>
  <si>
    <t xml:space="preserve">670-1200-4-14 </t>
  </si>
  <si>
    <t>Apoyo financiero para la implementación de la política de gestión de residuos sólidos en Colombia</t>
  </si>
  <si>
    <t xml:space="preserve">Apoyar técnica y/o financieramente la prestacion del servicio de aseo en la gestión integral de los residuos sólidos </t>
  </si>
  <si>
    <t>670-1200-6-14</t>
  </si>
  <si>
    <t xml:space="preserve">Apoyo financiero para la implementación de la política de gestión de residuos sólidos-pago exigible vigencia expirada Miraflores - Guaviare </t>
  </si>
  <si>
    <t>670-1200-47-14</t>
  </si>
  <si>
    <t xml:space="preserve"> Apoyar la gestión estratégica,  presupuestal, y de gestión del Viceministerio de Agua y Saneamiento Básico. </t>
  </si>
  <si>
    <t>Dirección de Desarrollo Sectorial Sostenible</t>
  </si>
  <si>
    <t>Implementación del programa para el monitoreo, seguimiento y control a los recursos del sistema general de participaciones, sector de agua potable y saneamiento básico en  Colombia</t>
  </si>
  <si>
    <t>520-1200-2-11</t>
  </si>
  <si>
    <t>Acta de Comité de Gerencia No. 001 de 2016 del Ministerio de Vivienda, Ciudad y Territorio</t>
  </si>
  <si>
    <t>Asistencia tecnica: instrumentación e implementación del marco de planificación y gestion territorial y urbana de la política urbana nacional</t>
  </si>
  <si>
    <t>Informes De Seguimiento De Las Interventorías Realizados</t>
  </si>
  <si>
    <t>Durante el 2015 se adelantaron 3 informes de seguimineot de las interventorías realizadas.</t>
  </si>
  <si>
    <t>Talleres De Capacitación Realizados</t>
  </si>
  <si>
    <t>Durante el 2015 se relizaron 5 talleres de capacitación</t>
  </si>
  <si>
    <t>Asesorías Y Consultorías Contratadas</t>
  </si>
  <si>
    <t>Durante el primer semestre de 2015 se ha contratado el 100% de las asesorías de profesionales en materia de vivienda.</t>
  </si>
  <si>
    <t>Administración y creación de una unidad de coordinación tecnica y administrativa para el programa de apoyo al sector de agua potable y saneamiento básico en colombia</t>
  </si>
  <si>
    <t>Instrumentos De Asistencia Tecnica Desarrollados</t>
  </si>
  <si>
    <t>3) Como Instrumento de Asistencia Técnica se desarrolló la guía metodológica ajustada denominada “Orientaciones Metodológicas para la Planeación del Acceso a Agua Potable y Saneamiento Básico (APSB) en Zonas Rurales</t>
  </si>
  <si>
    <t>Estudios y consultorías realizadas</t>
  </si>
  <si>
    <t>A través de FONADE se contrató la consultoría (No.2151849) para desarrollar la "Actualización de la Resolución 1096 de 2000, en su Título II en lo relativo a los requisitos técnicos, aspectos complementarios y puesta en marcha, operación y mantenimiento de sistemas de acueducto, sistemas .."</t>
  </si>
  <si>
    <t>Implementación del programa para el monitoreo, seguimiento y control a los recursos del sistema general de participaciones, sector de agua potable y saneamiento básico en colombia</t>
  </si>
  <si>
    <t>Asistencias Técnicas Realizadas</t>
  </si>
  <si>
    <t>Se brindó asistencia técnica a las entidades territoriales en el uso y destinación de los recursos del SGP-APSB.</t>
  </si>
  <si>
    <t>Apoyo financiero para la implementación de la política de gestión de residuos sólidos en colombia</t>
  </si>
  <si>
    <t>Se ha prestado asistencia técnica a los municipios de Granada, Leticia, Barrancabermeja, Yopal, Miraflores, Buenaventura, Mitú, Ipiales, Granada, San Andrés, Bucaramanga, La Dorada, Garzón, Tunja, Zipaquirá, Guayatá, Guachené, Padilla, Puerto Asis, Tumaco y Quibdó.</t>
  </si>
  <si>
    <t>apoyo financiero para el desarrollo de las políticas estratégicas del sector de agua potable y saneamiento básico a nivel nacional</t>
  </si>
  <si>
    <t>Municipios Con Convenios De Apoyo Financiero Firmados.</t>
  </si>
  <si>
    <t>Con los recursos asignados del PGN, apoya a los proyectos del convenio 438/2015, en la ficha resumen se mencionan los proyectos.</t>
  </si>
  <si>
    <t>Apoyo y fortalecimiento a la formación y capacitación de los funcionarios en el ministerio de vivienda, ciudad y territorio en Bogotá d.c.</t>
  </si>
  <si>
    <t>Documentos insumo elaborados</t>
  </si>
  <si>
    <t>- Detección de Necesidades - Documento del PICO - Resolución de Adopción Np. 0188 de 2015</t>
  </si>
  <si>
    <t>Renovación tecnológica para el ministerio de vivienda, ciudad y territorio, nacional</t>
  </si>
  <si>
    <t>Solicitudes Atendidas</t>
  </si>
  <si>
    <t>Se atendieron todas las solicitudes recibidas.</t>
  </si>
  <si>
    <t>Desarrollos Informáticos Adquiridos O Actualizados</t>
  </si>
  <si>
    <t>Actualización aplicada al Sistema de Gestión Documental (GesDoc)</t>
  </si>
  <si>
    <t>Fortalecimiento de la gestión documental del ministerio de vivienda ciudad y territorio en bogotá d.c.</t>
  </si>
  <si>
    <t>Documentos Depurados</t>
  </si>
  <si>
    <t>Durante el 2015 se depuraton 1215 documentos</t>
  </si>
  <si>
    <t>154.710 solicitudes, Canal Telefónico (54.354), Canal Correo Postal (37.032), Atención Personalizada (34.738), Canal De Correo Electrónicos (15.353) Fax (81), Chat institucional (9.965), Formulario PQRS de la página web (12.022) y Urna De Cristal (1.070).</t>
  </si>
  <si>
    <t>Eventos De Promoción Institucional Realizados</t>
  </si>
  <si>
    <t>25 de abril, 30 de mayo y 11 de julio de 2015 en los municipio de Turbo – Antioquia, Pitalito – Huila y Buenaventura – Valle del Cauca, en donde se atendieron 850, 380 y 197 personas respectivamente</t>
  </si>
  <si>
    <t>Porcentaje De Avance Del Plan De Implementación, Mantenimiento Y Mejora Del Sistema De Gestión De Calidad</t>
  </si>
  <si>
    <t>Se realizó la solicitud del reporte de indicadores de los procesos que conforman el SIG</t>
  </si>
  <si>
    <t>Titulación tercerización y saneamiento inmobiliario de los bienes públicos y privados poseídos de manera informal a nivel nacional</t>
  </si>
  <si>
    <t>Convenios Interadministrativos Suscritos</t>
  </si>
  <si>
    <t>Durante el 2015 se suscribieron 20 convenios</t>
  </si>
  <si>
    <t>Saneamiento de bienes inmuebles, depuración de información y defensa judicial y/o extrajudicial</t>
  </si>
  <si>
    <t>Durante la vigencia 2015 se atendieron 7.324 solicitudes, gestionando 761 Oficios, 4.373 respuestas a Derechos de Petición, 93 trámites para suministrar información de Licencias, Planos y Actuaciones Urbanísticas del ICT, 35 Tutelas y atención personalizada a 2.062 usuarios.</t>
  </si>
  <si>
    <t>Depuración de registros de predios</t>
  </si>
  <si>
    <t>El avance de la vigencia corresponde a depuración jurídica y técnica de registros de predios.</t>
  </si>
  <si>
    <t>Sistemas De Información Actualizados</t>
  </si>
  <si>
    <t>Durante la vigencia 2015 se actualizaron en el Sistema de Información del MVCT aplicativo denominado ICT-INURBE: 7.789 registros de predios en aplicación de la Ley 1001 de 2005 y del Decreto 554 de 2003 y 1.557 registros de predios en virtud del saneamiento de activos.</t>
  </si>
  <si>
    <t>Talleres O Actividades De Capacitación Realizados</t>
  </si>
  <si>
    <t>El avance de la vigencia corresponde a 5 Capacitaciones a la CVP en virtud del Convenio Interadministrativo No.11 de 2014.</t>
  </si>
  <si>
    <t>Implementación de una unidad de coordinación y seguimiento de los programas y proyectos financiados por organismos internacionales. nacional</t>
  </si>
  <si>
    <t>Informes De Avance Del Cumplimiento De Cláusulas Contractuales Con La Banca Multilateral.</t>
  </si>
  <si>
    <t>Corresponde a los informes de avance entregados a la banca multilateral de los semestres II-2014 y I-2015 de los prestamos 7798(1) 7742(2) 2732(2)</t>
  </si>
  <si>
    <t>Apoyo financiero acueducto regional costanero dpto. cordoba contrato plan Atrato Gran Darién Canalete, Córdoba, Caribe</t>
  </si>
  <si>
    <t>Con la firma del convenio se beneficiara los municipios de LOS CÓRDOBAS, CANALETE Y PUERTO ESCONDIDO.</t>
  </si>
  <si>
    <t xml:space="preserve">Apoyo financiero a entidades territoriales cuyas empresas prestadoras de servicios públicos cuenta con altos pasivos laborales </t>
  </si>
  <si>
    <t>Se apoyó financieramente el pago de pasivos laborales al Dpto. de Narino en los Municipios de Pasto y Tumaco; en Atlántico en los municipios de Luruaco, Candelaria, Suan, Santa Lucia, Repelon, Palmar de Varela, Santo Tomas y Sabanagrande, Manati.</t>
  </si>
  <si>
    <t>Se han firmado tres convenios de uso de recursos con el Municipio de Tumaco, Nro. 140/2008, 012/2011, 02/2012.</t>
  </si>
  <si>
    <t>Ninguno</t>
  </si>
  <si>
    <t>Se realizaron 2 informes de seguimento</t>
  </si>
  <si>
    <t>Apoyo financiero para la implementación de la política de gestión de residuos sólidos - pago pasivo exigible vigencia expirada Miraflores, Guaviare</t>
  </si>
  <si>
    <t>Porcentaje de cumplimiento en el pago de las obligaciones -VIGENCIAS EXPIRADAS-</t>
  </si>
  <si>
    <t>Se pagó el 100% de las obligaciones de vigencias expiradas</t>
  </si>
  <si>
    <t>Elaboración de Informes</t>
  </si>
  <si>
    <t>Se elaboraron 12 informes sobre la gestión del Despacho del Ministro</t>
  </si>
  <si>
    <t>Requerimientos atendidos</t>
  </si>
  <si>
    <t>Se atendieron 179 requerimientos</t>
  </si>
  <si>
    <t>Asesorias Sector Politico</t>
  </si>
  <si>
    <t>Ase adelantaron 512 asesorías</t>
  </si>
  <si>
    <t>Debates de control politico</t>
  </si>
  <si>
    <t>Se realizaron 34 debates</t>
  </si>
  <si>
    <t>Cuestionarios de Proposiciones</t>
  </si>
  <si>
    <t>Se diligenciaron 34 cuestionarios con proposiciones</t>
  </si>
  <si>
    <t>Proyectos de Ley de Interes del MVCT</t>
  </si>
  <si>
    <t>Se tramitaron 60 Proyectos de Ley</t>
  </si>
  <si>
    <t>Informe de Seguimiento de las Consultas Internas y Externas</t>
  </si>
  <si>
    <t>Se atendió oportunamente y con calidad las consultas (Derechos de petición, consultas, proyectos de ley, actos administrativos (decreto, resolución, convenio, contrato, etc.) y consultas a la Sala de Consulta y Servicio Civil del Consejo de Estado).</t>
  </si>
  <si>
    <t>Informe de Seguimiento de las Reclamaciones</t>
  </si>
  <si>
    <t>Se atendió el 100% de las reclamaciones (Recursos de reposición y solcitudes de revocatoria directa) del MVCT o de FONVIVIENDA.</t>
  </si>
  <si>
    <t>Informe de Seguimiento a la Representación Judicial</t>
  </si>
  <si>
    <t>Se asesoró y representó al MVCT y a FONVIVIENDA en el 100% de los procesos judiciales en los que sean parte.</t>
  </si>
  <si>
    <t>Informe de Seguimiento a la Atención de Tutelas</t>
  </si>
  <si>
    <t>Se asesoró y representó al MVCT en el 100% de las Acciones de Tutela en los que sean parte.</t>
  </si>
  <si>
    <t>Informe de Seguimiento a las Conciliaciones</t>
  </si>
  <si>
    <t>Se asesoró y representó al MVCT y a FONVIVIENDA en el 100% de las conciliaciones judiciales y extrajudiciales en que sean parte.</t>
  </si>
  <si>
    <t>Informe de Seguimiento al Cobro Coactivo</t>
  </si>
  <si>
    <t>Se ejerció el 100% del cobro persuasivo y coactivo de las obligaciones a favor del MVCT y de FONVIVIENDA.</t>
  </si>
  <si>
    <t>Informe de Seguimiento a la Vigilancia Judicial</t>
  </si>
  <si>
    <t>Se realizó la vigilancia judicial del 100% de los procesos a cargo del MVCT y FONVIVIENDA.</t>
  </si>
  <si>
    <t>Informe de seguimiento al archivo.</t>
  </si>
  <si>
    <t>Se efectuó la intervención del archivo de la Oficina Asesora Jurídica y de las bases de datos del MVCT y FONVIVIENDA.</t>
  </si>
  <si>
    <t>Informe semestral de asesorías efectuadas</t>
  </si>
  <si>
    <t xml:space="preserve">Dos Informes,  el primero con corte a 31/08/2015 y el segundo a 30/11/2015 elaborados con el fin de describir las realizaciones de la submeta programada en el marco del rol de asesoría y acompanamiento en el fortalecimiento del Sistema Integrado de Gestión. </t>
  </si>
  <si>
    <t>Informes Trimestral de Avance del Plan Anual de Auditoría</t>
  </si>
  <si>
    <t xml:space="preserve">Cuatro informes a través de los cuales se presentan los indicadores trimestrales de cumplimiento y avance del Programa Anual de Auditoría adoptado para la vigencia 2015. </t>
  </si>
  <si>
    <t>Actividades desarrolladas</t>
  </si>
  <si>
    <t>La Oficina de Control Interno  efectuó más de  12 publicaciones, en formato de ensayos y notas alusivas a crear, fomentar y fortalecer la cultura del autocontrol en los servidores públicos del MVCT y FONVIVIENDA, a través del  Boletín Escala del Ministerio  bajo el Título "Ponerse en el lugar del otro" .</t>
  </si>
  <si>
    <t>Informes</t>
  </si>
  <si>
    <t>Se eleboró el informe de  los objetivos, alcance y logros de su partiticpación en las diferentes  en  mesas de trabajo propuestas por el Comité Interinstitucional de Control Interno -CICI-201; así como de las actividades efectuadas de manera intersectorial con el objetivo de fortalecer el sistema de control interno intersectorialmente.</t>
  </si>
  <si>
    <t>Noticias Positivas</t>
  </si>
  <si>
    <t>Para en el transcurso del ano se han tenido registros de 11.389 noticias positivas sobre 12.335 del total de noticias registradas, es decir que el 100% de noticias monitoreadas, 92% corresponde a noticias positivas, 6% neutras Y 2% negativas.</t>
  </si>
  <si>
    <t>Acompanamiento a Voceros para divulgación de políticas</t>
  </si>
  <si>
    <t>Se realizaron 180  viajes de acompanamiento a los voceros del Ministerio, para la divulgación de políticas y programas de la Entidad.</t>
  </si>
  <si>
    <t>Adquisición de herramientas y servicios para apoyo al Grupo de comunicaciones</t>
  </si>
  <si>
    <t>Se realizó un contrato para el servicio de la plataforma y herramienta de correo electrónico masivo. El contrato se suscribió en el mes de marzo y se ejecutó normalmente.</t>
  </si>
  <si>
    <t>Sistema de Gestión de Calidad mantenido en el MVCT y Fonvivienda</t>
  </si>
  <si>
    <t xml:space="preserve">La auditoría externa de mantenimiento fue realizada por el ente certificador SGS durante el mes de junio, con esta auditoría se ratificó la certificación del Sistema de Gestión de Calidad para el Ministerio y  FONVIVIENDA, en las normas ISO 9001:2008 y NTCGP 1000:2009. </t>
  </si>
  <si>
    <t>Proyectos ajustados a la ley de presupuesto y plan de acción y con seguimiento mensual</t>
  </si>
  <si>
    <t xml:space="preserve">Se brindó apoyo en la actualización de los proyectos de inversión en el aplicativo SUIFP, de acuerdo al Plan de Acción y el Decreto de liquidación de la Ley de Presupuesto aprobado y  programado en el plan plurianual de inversiones de las entidades del sector. El DNP registro 26 proyectos en total,  del Ministerio 18 proyectos,  de FONVIVIENDA 5 y  de la CRA 3 para la vigencia 2015 en el SUIFP. </t>
  </si>
  <si>
    <t>Planes formulados y con seguimiento</t>
  </si>
  <si>
    <t xml:space="preserve">Planes formulados: Plan Estratégico Integrado de Planeación y Gestión Sectorial PEIGS, Plan de Acción Institucional, Plan Anticorrupción. </t>
  </si>
  <si>
    <t>Apoyo a la formulación y seguimiento de políticas sectoriales y a la Agenda Social del Gobierno</t>
  </si>
  <si>
    <t xml:space="preserve"> la OAP Apoya en la formulación y seguimiento de políticas sectoriales y la Agenda Social del Gobierno en lo siguiente temas: 
CONPES. Contratos Plan. Sistema Nacional de atención y Reparación Integral de Victima - ESNARIV. Sistema Nacional de Bienestar Familiar - SNB. 
Comisión Intersectorial de Seguridad Alimentaria y Nutricional. Unidad Administrativa Especial para la Consolidación Territorial (UACT). </t>
  </si>
  <si>
    <t>*Mensualmente se actualizaron los compromisos y solicitudes sectoriales asignadas al MVCT; para los Acuerdos para la Prosperidad (APP) se actualizaron  32 acciones ,  en los Encuentros Regionales (ER) 61 acción , en  las mesas de trabajo del Plan Buenaventura (PB) 20 acciones  y en las reuniones de Presidente en las Regiones (PR) 57 acciones; las cuales, fueron consolidadas en  170 acciones y remitidas mediante matriz de seguimiento  a la Alta Consejería para la Regiones y la Participación Ciudadana.</t>
  </si>
  <si>
    <t>Elaborar informes de acuerdo a los requerimientos realizados por los entes de control y de otras entidades externas</t>
  </si>
  <si>
    <t>Se consolidaron 12 informes de enero - diciembre - SISMEG; Se consolidaron los Formatos del Informe de Rendición de Cuenta Fiscal vigencia 2014 para la CGR; Se diligenciaron los formatos para construir el diagnósticos del plan de acción de la Política de Genero; Se consolidó las respuestas para la CGR en el marco de la auditoria realizada al MVCT vigencia 2014. Elaboración del informe al Congreso de la República; Se remitio los informes Nacional y Regional que el DNP le entrega al Congreso de la República; Se remitio al DNP la información del seguimiento a los indicadores establecidos en el Plan Nacional de Desarrollo; Se apoyo en la elaboración del informe que la Unidad de Victimas entrega a la Corte Constitucional</t>
  </si>
  <si>
    <t>Documentos con la programación presupuestal de 2016 y ajustes presupuestales del 2015</t>
  </si>
  <si>
    <t>Se brindó acompanamiento para lograr que los 14 documentos de justificación de trámites que se radicaron ante la Oficina Asesora de Planeación, contaran con la información completa y con la calidad que se requiere  para adelantar los procesos ante el DNP y MIHCP. Con todos los documentos, la Oficina de Planeación solicitó ante el DNP y el MHCP, los tramites requeridos por las dependencias del Ministerio y entidades del Sector de Vivienda, Ciudad y Territorio.</t>
  </si>
  <si>
    <t>Informe mensual de ejecución</t>
  </si>
  <si>
    <t xml:space="preserve">La Oficina Asesora de Planeacion semanalmente genera el informe de ejecucion presupuestal por dependencia y por entidad del sector. De igual manera, se genera el informe de ejecucion, que tambien es socializado con todos los ejecutores y del cul se hace seguimiento entre las proyecciones de ejecucion y la ejecucion real. </t>
  </si>
  <si>
    <t xml:space="preserve">Elaboración propuestas normativas y de política. </t>
  </si>
  <si>
    <t>1.  Decreto 1077 de 26 mayo de 2015 - Decreto único del sector compilatorio. 2. Decreto 1285 de 12 de junio de 2015 y Resolución 549 de 10 de julio de 2015. 3. Decreto 1547 de 23 de julio de 2015 4.  El Ministerio y el Centro de Estudios de la Construcción y el Desarrollo Urbano y Regional – CENAC suscribieron el convenio No. 019 de 2015 5. Se consolidó en un sólo documento denominado "Plan Integral de Gestión del Cambio Climático para el Sector Vivienda, Ciudad y Territorio" 6. El Ministerio y la Fundación para la Educación Superior y el Desarrollo - FEDESARROLLO suscribieron el Convenio de asociación No. 058 de 2015.</t>
  </si>
  <si>
    <t>Municipios o departamentos Capacitados</t>
  </si>
  <si>
    <t xml:space="preserve">Durante el 2015 fue capacitados los siguientes municipios en revisión y ajuste  de POT: Narino (15), Qundío (12), Caldas (15), Tolima (12), Boyacá (48), Cesar (12). Durante el 2015 fue capacitados los siguientes municipios en  elaboración del inventario de asentamientos en zonas de alto riesgo: Valle (1), Narino(1), Qundío (12), Caldas (15), Boyacá (48).  </t>
  </si>
  <si>
    <t>Se expidieron 2 Actos Administrativos de Anuncio o Archivo de Macroproyectos de Interés Social Nacional y/o PIDUS; Resolución de Archivo No.1078 del 28-Dic-2015; Resolución de Archivo No.0181 del 20-Mar-2015; Resolución de Modificación de Adopción No.0182   del 20-Mar-2015; Resolución de Archivo No.0183 del 20-Mar-2015; Resolución de Archivo No.0184 del 20-Mar-2015; Resolución de Archivo No.407 del 10-jun-2015 ; Resolución de Archivo No.408 del 10-jun-2015;  Resolución Modificación de Adopción 565 del 14-Jul-2015.</t>
  </si>
  <si>
    <t>Municipios apoyados en proyectos de mejoramiento integral de barrios en las etapas de Asistencia Técnica, Pre inversión e Inversión</t>
  </si>
  <si>
    <t>Se asistió técnicamente a las siguientes entidades territoriales en legalización urbanística y/o planeación y/o gestión y/o ejecución de programas o proyectos MIB: Tunja, San Bernardo, Neiva, Cartagena, Itaguí, Yumbo, Cali, San Andrés, Riohacha y Bucaramanga.Se realizó un convenio Interadministrativo con el municipio de Riohacha para el apoyo técnico y financiero para la ejecución de un proyecto de mejoramiento integral de barrios en sus fases de estudios, disenos, ejecución de obra y acompanamiento social."</t>
  </si>
  <si>
    <t>Propuestas Normativas publicadas en materia de vivienda</t>
  </si>
  <si>
    <r>
      <t xml:space="preserve">1. Publicación del 16 de enero de 2015; 2. Publicación del 3 de febrero de 2015; 3. Publicación del 10 de marzo de 2015; 4. Publicación del 19 de junio de 2015; 5.  Publicación del 16 de julio de 2015; </t>
    </r>
    <r>
      <rPr>
        <sz val="10"/>
        <rFont val="Arial"/>
        <family val="2"/>
      </rPr>
      <t xml:space="preserve">6. Publicación del 20 de agosto de 2015; 7. Publicación del 20 de octubre de 2015; 8. Publicación del 22 de octubre de 2015; </t>
    </r>
    <r>
      <rPr>
        <sz val="10"/>
        <color theme="1"/>
        <rFont val="Arial"/>
        <family val="2"/>
      </rPr>
      <t xml:space="preserve">9. Publicación del 14 de diciembre de 2015 </t>
    </r>
  </si>
  <si>
    <t>Títulos fiscales mediante cesión a titulo gratuito y titulos privados generados</t>
  </si>
  <si>
    <t xml:space="preserve">Con corte al 31 de diciembre de 2015, el avance del Indicador presenta una ejecución del 100%, representado en la generación de 7.000 títulos a través del Programa Nacional de Titulación. </t>
  </si>
  <si>
    <t>Actos administrativos para el saneamiento de los bienes inmuebles del extinto ICT-INURBE.</t>
  </si>
  <si>
    <t>Al 31 de diciembre de 2015 el avance del Indicador presenta una ejecución del 100%, representado en la expedición de 1.500  Actos Administrativos expedidos para el saneamiento de predios del extinto ICT-INURBE.</t>
  </si>
  <si>
    <t>Cumplimiento Plan Institucional de Capacitación  - PIC</t>
  </si>
  <si>
    <t xml:space="preserve">Durante el periodo evaluado el indicador mostró eficiencia teniendo en cuenta que se obtuvo el 100% de cumplimiento al realizar la totalidad de las actividades programadas y la ejecución del presuspuesto asignado para la vigencia 2015. </t>
  </si>
  <si>
    <t>Cumplimiento Plan Bienestar Social e Incentivos</t>
  </si>
  <si>
    <t>El resultado del indicador muestra la eficiencia del proceso frente al Diseno y Ejecución del Plan de Bienestar Social e Incentivos ya que a la fecha de corte 31 de  diciembre de 2015 ya que se cumplieron con el total de las actividades programadas .</t>
  </si>
  <si>
    <t>Cumplimiento  del Sistema de Gestión de Seguridad y Salud en el Trabajo</t>
  </si>
  <si>
    <t xml:space="preserve">
A corte de 31 de diciembre de 2015 el indicador muestra que ha sido eficiente, teniendo en cuenta que se realizaron el 100% de las actividades programadas para la vigencia.
</t>
  </si>
  <si>
    <t>Cumplimiento de actividades ejecutadas</t>
  </si>
  <si>
    <t>Procesos  realizados en Kactus y la actualización de información en el Sistema de Información SIGEP ya que  se cumplieron con el total de las actividades programadas y la ejecución del presupuesto asignado.</t>
  </si>
  <si>
    <t>Porcentaje de cumplimiento de las actividades programadas</t>
  </si>
  <si>
    <t xml:space="preserve">2401 CDPS  expedidos y 2401 CDPS Solicitados; de igual manera  2878 RPS expedidos y 2878 RPS Solicitados, (MVCT y FONVIVIENDA). </t>
  </si>
  <si>
    <t>El resultado del indicador muestra la eficiciencia del proceso de gestión de pago de las obligaciones, frente a las solicitudes de las mismas, con corte 31 de Diciembre de 2015 se ha atendido el trámite de las 7172 solicitudes  de pagos en un 100%.</t>
  </si>
  <si>
    <t>(8) informes presentados; los cuales corresponden a los Estados financieros del cuarto trimestre de 2014 y Primer, segundo y tercer trimestre de 2015, tanto del Ministerio como de Fonvivienda, estos informes comprenden información complementaria del Boletin de deudores e información exogena a la DIAN y la Secretaria de Hacienda de Bogotá, de las dos Entidades.</t>
  </si>
  <si>
    <t>Se generaron 24 informes que corresponden a la consolidación de las necesidades mensuales de recursos para pagos, que han solicitado las áreas del Ministerio conforme a sus necesidades, de las dos Entidades.</t>
  </si>
  <si>
    <t xml:space="preserve">Se realizaron tres jornadas de capacitación: En el mes de Junio se realizó  actividades de capacitaciónes internas con relación al sistema de gestión de calidad.
Durante el mes de Agosto se realizó dos jornadas de capacitación, sobre EL PROCESO DE PRESENTACIÓN Y PAGO DE CUENTAS.
</t>
  </si>
  <si>
    <t>programa de gestion documental ejecutado</t>
  </si>
  <si>
    <t xml:space="preserve">El Grupo de Atención al Usuairo y Archivo durante el periodo comprendido entre el 01 de enero al 31 de diciembre de 2015 cumplio al 100% con las actividades que fueron programadas relacionadas con el Desarrollo del Programa de Gestión Documental del Ministerio de Vivienda Ciudad y Territorio el cual nos permite mostrar la eficacia del indicador. </t>
  </si>
  <si>
    <t>Plan para la mejora de atención al ciudadano ejecutado</t>
  </si>
  <si>
    <t>El Grupo de Atención al Usuairo y Archivo durante el periodo comprendido entre el 01 de enero al 31 de diciembre de 2015 cumplio al 100% con las actividades que fueron programadas relacionadas con el Desarrollo de estrategias que permitan una mejor atención  brindada a los ciudadanos que solicitan información sobre los diferentes trámites o servicios que presta el Ministerio, a través de los diferentes canales de comunicación con los que cuenta la Entidad.</t>
  </si>
  <si>
    <t>Plan de Politica y modelo nacional de participacion y  del servicio al ciudadano ejecutado</t>
  </si>
  <si>
    <t>El Grupo de Atención al Usuairo y Archivo  durante el periodo comprendido entre el 01 de enero al 31 de diciembre de 2015 cumplio al 100% con las actividades que fueron programadas relacionadas con la Participación activa en las actividades de las Políticas y Modelos Nacionales de Participación y Servicio al Ciudadano los cuales se encuentran en cabeza del programa nacional de servicio al ciudadano del Departamento Nacional de Planeación DNP.</t>
  </si>
  <si>
    <t>Atención a solicitudes de actuaciones disciplinarias</t>
  </si>
  <si>
    <t xml:space="preserve">
Las 105 quejas e informes recibidos con corte a 31 de diciembre de 2015, se tramitaron oportunamente. Lo anterior muestra la eficiencia del implementación del indicador frente al cumplimiento de la Meta establecida en plan de acción 2015. Por lo anterior el indicador tiene un comportamiento positivo porque cumplió con la meta preestablecida. 
</t>
  </si>
  <si>
    <t>Eventos de sensibilización realizados</t>
  </si>
  <si>
    <t xml:space="preserve">Se realizaron CUATRO  (4)  actividades de sensibilización en derecho disciplinario, por lo tanto se ha cumplido con la totalidad de las jornadas de sensibilización programadas a la fecha y la tendencia del indicador es positiva porque se mantiene dentro de los rasgos establecidos.
</t>
  </si>
  <si>
    <t>Plan para mantener los recursos fisicos del MVCT ejecutado</t>
  </si>
  <si>
    <t>De acuerdo al avance de cumplimiento de las actividades del Plan de Acción 2015 registrado en el aplicativo Sinapsis, el Grupo de Recursos Fisicos presenta a 31 de diciembre un porcentaje de avance del 100,0%, porcentaje que a la fecha nos permite mostrar la eficacia del Subproceso frente al desarrollo de las actividades programadas para Administrar y matener adecuadamente los recursos fisicos del MVCT durante la vigencia 2015.</t>
  </si>
  <si>
    <t xml:space="preserve">El día 4 de septiembre  se emitió la Resolución 689 de 2015 por la cual se adopta la Política Ambiental al interior del MVCT, este documento fue socializado a todos los niveles de la entidad a través de los diferentes medios de comunicación. De igual manera con corte a 31 de diciembre de 2015 fueron divulgados los programas ambientales PUEDA, PUEDE y GIRS. </t>
  </si>
  <si>
    <t>En el mes de noviembre se culminó con el ciclo de formacion de facilitadores ambientales al interior del Ministerio, dentro de este espacio se programaron  4 sesiones de las cuales se desarrollo el 100%, en ellas se abordaron los siguientes temas: • Contextualizacion Estrategias Ambientales • Programa PUEDA • Programa PUEDE • Programa GIRS • Mesa de trabajo (construcción de la encuesta de percepción ambiental 2015)</t>
  </si>
  <si>
    <t xml:space="preserve">Con corte a 31 de diciembre se recopiló la información  producto del seguimiento y monitoreo de los programas ambientales implementados al interior de la Entidad durante el segundo semestre de la vigencia 2015, esta información permitirá evaluar la eficacia de dichos programas y será contenida en un informe que será presentado en el mes de enero de 2016. El día 22 de diciembre se publicó a través de la intranet, la encuesta de percepción ambiental 2015. </t>
  </si>
  <si>
    <t xml:space="preserve">De acuerdo al avance de cumplimiento de las actividades del Plan de Acción 2015 el Grupo de Contratos a 31 de diciembre cumplio con el 100% en relacion con las actividades programadas. En ralacion con la actividad numero 7, durante el trascurso de la vigencia de declararon 3 incumplimientos:• Aceptación de oferta 504 de 2014; • Aceptación de oferta 089 de 2014; • Contrato de Prestación de Servicios Profesionales No. 472 de 2014 </t>
  </si>
  <si>
    <t>cumplimiento en las actividades programadas</t>
  </si>
  <si>
    <t xml:space="preserve">Durante el ano 2015 se ha cumplido con el 100% de la  ejeución del plan de compras, incluyendo las  modificaciones pertinentes. A la fecha se han realizado 22 contratos con firmas especialidas es tecnologia y 18 contratos por prestación de servicios.  </t>
  </si>
  <si>
    <t xml:space="preserve"> cumplimiento de las solicitudes sobre sistemas de información requeridas</t>
  </si>
  <si>
    <t>Veintiocho (28) solicitudes de cambio sobre sistemas de información. Catorce (14) requerimientos en sistemas de información reportados por formato o por mesa de ayuda. Once (11) incidentes reportados por los usuarios de sistemas de  información.  En total se recibieron 53 solicitudes, las cuales fueron atendidas en el 100%</t>
  </si>
  <si>
    <t xml:space="preserve"> cumplimiento en las actividades programadas</t>
  </si>
  <si>
    <t>Durante el periodo comprendido entre el 01 de enero al 31 de diciembre  de 2015 se han cumplido al 100% con las actividades que fueron programadas relacionadas con la Administración de equipos activos de red y plataforma de telecomunicaciones del Ministerio de Vivienda, Ciudad y Territorio</t>
  </si>
  <si>
    <t xml:space="preserve"> cumplimiento de las solicitudes registradas en la herramienta de gestión - ARANDA</t>
  </si>
  <si>
    <t>De enero 01 a diciembre 31 de 2015 fueron gestionadas 4882 solicitudes, discriminadas en 2.559 Incidentes y 2.323 requerimientos. De las 4.882, 4.705 solicitudes fueron cerradas, 2 solucionadas, 171 anuladas,  4 para atender. Las 4.882 solicitudes han sido atendidas con las especificaciones y lineamientos establecidos por la entidad para la atención de incidentes y requerimientos tecnológicos.</t>
  </si>
  <si>
    <t>Se cunplió con ell 100% con las actividades que fueron programadas relacionadas con el mantenimiento, soporte y administración de la plataforma tecnológica de software, sistemas operativos, sistemas de seguridad informática, correo y directorio activo del Ministerio de Vivienda, Ciudad y Territorio</t>
  </si>
  <si>
    <t>Coordinación, asignación y seguimiento a los subsidios asignados</t>
  </si>
  <si>
    <t>Se asignaron un total de 22.616 hogares, discriminados así: 11.921 hogares de la población en situación de desplazamiento y 10.695 hogares pertenecientes al  Programa Red Unidos en extrema pobreza y afectados por desastres naturales</t>
  </si>
  <si>
    <t>Número de subsidios familiares de vivienda habilitados</t>
  </si>
  <si>
    <t>Desde la fecha que entró en operación el Programa "Mi Casa Ya",  se habilitaron 14.589 hogares, en los municipios de los departamentos de Amazonas, Antioquia, Arauca, Atlántico, Bolívar, Boyacá, Caldas, Caquetá, Casanare, Cauca, Cesar, Chocó, Córdoba, Cundinamarca, Huila, La Guajira, Magdalena, Meta, Narino, Norte de Santander, Putumayo, Quindío, Risaralda, Santander, Sucre, Tolima y Valle.</t>
  </si>
  <si>
    <t xml:space="preserve">Número de viviendas de interés prioritario Gratis iniciadas  </t>
  </si>
  <si>
    <t>Durante el ano 2015 se iniciaron un total de 3.830 soluciones de vivienda de interés prioritario en todo el país en el marco del Programa Vivienda Gratuita Segunda Fase</t>
  </si>
  <si>
    <t xml:space="preserve">Total de créditos y contratos de leasing habitacional registrados con cobertura de tasa de interés </t>
  </si>
  <si>
    <t xml:space="preserve">En el marco del Programa de Cobertura Condicionada para Créditos de Vivienda de Segunda Generación la cantidad de créditos y contratos de leasing habitacional con cobertura registrados en el FRECH - Ley 1450 de 2011 durante la vigencia 2015 fue de 34.349 coberturas asignadas. </t>
  </si>
  <si>
    <t>Proyecto seleccionado de la convocatoria</t>
  </si>
  <si>
    <t xml:space="preserve">El proceso de selección que se surtió mediante la convocatoria No.191 por la Fiduciaria Bogotá el 9 de marzo de 2015 fue adjudicado a la Unión Temporal Rondón V.I.P. para el diseno y construcción de mínimo 90 o máximo 100 soluciones de vivienda para el proyecto denominado “Urbanización Juan José Rondón” del municipio de Puerto Rondón – Arauca. </t>
  </si>
  <si>
    <t xml:space="preserve">Número de viviendas de interés prioritario VIPA iniciadas  </t>
  </si>
  <si>
    <t>Durante la vigencia 2015 se iniciaron 22.124 soluciones de vivienda en el marco del Programa de Vivienda de Interés Prioritario – VIPA</t>
  </si>
  <si>
    <t>Número de contratos de prestación de servicios</t>
  </si>
  <si>
    <t xml:space="preserve">Durante el ano 20145 se presentaron un total de 90 informes de los contratos de prestación de servicio que se suscribieron para prestación de apoyo administrativo y profesional de las siguientes obligaciones y funciones asignadas a Fonvivienda y la DIVIS.  </t>
  </si>
  <si>
    <t>Porcentaje de implementación estrategia GEL</t>
  </si>
  <si>
    <t>se trabajaron 4 componentes para dar cumplimiento a las metas GEL; TIC para ServiciosTIC  45% de 90% exigido, TIC para el Gobierno abierto 57% de 90% exigido, TIC para la Gestión 53% de 25% exigido y Seguridad y privacidad de la Información 10% de 40% exigido, con un total del 60% de cumplimiento en el ano 2015.</t>
  </si>
  <si>
    <t>Informe</t>
  </si>
  <si>
    <t>SINAS: Como parte del seguimiento en la definición de los Términos de Referencia en la parte técnica para la contratación e implementación del SINAS y posteriormente acompanamiento en la ejecución del mismo, se obtuvo a finales del ano 2015, un documento con el consolidado de respuestas a todas las inquietudes técnicas presentadas por los proveedores que hicieron parte del Estudio de Mercado realizado por Fonade.</t>
  </si>
  <si>
    <t>Documento final</t>
  </si>
  <si>
    <r>
      <rPr>
        <b/>
        <sz val="10"/>
        <color theme="1"/>
        <rFont val="Arial"/>
        <family val="2"/>
      </rPr>
      <t xml:space="preserve">BPM: </t>
    </r>
    <r>
      <rPr>
        <sz val="10"/>
        <color theme="1"/>
        <rFont val="Arial"/>
        <family val="2"/>
      </rPr>
      <t>se  realizó contrato interadministrativo número 705 de 2015 con la empresa EMTEL, El contrato se cumplió satisfactoriamente, logrando cumplir las siguientes tareas: 1. Archivo de carga masiva en el proceso de Riesgos; 2. Mejoras en el proceso de Gestion Documental; 3. Reingeniería en el proceso de Titulación; 4. Soporte a los procesos de Licencias Urbanisticas, Riesgos y Gestión Documental.</t>
    </r>
  </si>
  <si>
    <t>Reportes finales</t>
  </si>
  <si>
    <t>Las 7 licencias de SPSS (paquete estadístico), quedaron instaladas en cuatro áreas misionales y una de apoyo, áreas dentro de las cuáles vienen utilizando la herramienta para análisis y generación de reportes.</t>
  </si>
  <si>
    <t>Se hicieron visitas a tres proveedores de data center, recibiendo luego la propuesta económica de cada uno de ellos, como parte del análisis para que el Ministerio tenga varias opciones en el momento de decidir pasar el centro de datos que tiene actualmente en sus instalaciones a colocation en un Data Center externo.</t>
  </si>
  <si>
    <t xml:space="preserve">Departamentos Asistidos </t>
  </si>
  <si>
    <t>Se brindó Asistencia Técnica , en  los siguientes departamentos:Magdalena, Guaviare, Quindío, Risaralda, Boyacá, Vaupés, Cesar, Choco, Norte de Santander, Guajira, Arauca, Huila, San Andres, Caquetá, Narino, Tolima, Bolívar, Meta, Santander  y  Vichada., los cuales realizaron su  Pre comité y Comité Directivo  2.015, en los cuales se realizaron  aprobaciones de  obras, Consultorías, interventorías e inclusiones de PAEI Vigencia 2.015.</t>
  </si>
  <si>
    <t>Informe de Gestión a la asistencia técnica y al apoyo financiero realizado</t>
  </si>
  <si>
    <t>Se otorgaron (55) licencias del software de "Integrin"; Se  desarrollaron  (19) talleres de capacitación y formación para la implementación del programa cultura del agua; se realizaron  (11)  jornadas de capacitación en Integrin. se aprobaron (24) documentos de Planes de Aseguramiento a octubre del 2015, en los Departamentos de: Antioquia, Arauca, Boyacá, Cesar, Choco, Caldas, Cauca, Guaviare, Huila, Meta, Narino, Norte de Santander, Putumayo, Risaralda, Sucre, Tolima, Atlántico, Bolívar, Cundinamarca, Quindío, Valle del Cauca, Vaupés, Vichada, Guainía y Se otorgo apoyo financiero a las entidades territoriales con empresas de servicios públicos que presentan altos pasivos laborales, en los Dptos de Atlántico y Narino.</t>
  </si>
  <si>
    <t>Informe de Gestión</t>
  </si>
  <si>
    <t xml:space="preserve">En el propósito de reducir las desigualdades regionales y lograr una mayor convergencia regional, el VASB viene asignando recursos financieros del sector de agua potable y saneamiento básico para incidir notoriamente en el mejoramiento de la calidad de vida de la población beneficiada, obteniendo además beneficios sustanciales en otras áreas como salud, educación y vivienda. </t>
  </si>
  <si>
    <t>Asistencia técnica a las regiones para fortalecer la presentación de proyectos AAA</t>
  </si>
  <si>
    <t xml:space="preserve">Se realizaron 573 asistencias técnicas relacionadas con la socialización del mecanismo de viabilización de los proyectos a nivel nacional.  Esta asistencia brindada por el MVCT le ha permitido a las entidades territoriales adquirir solidez en la formulación y maduración de los proyectos que se presentan para ser financiados y ha brindado mayores niveles de transparencia y confianza en el proceso. </t>
  </si>
  <si>
    <t>Informe de gestión</t>
  </si>
  <si>
    <t>El Programa de Conexiones Intradomiciliarias Vigencia de 01 de enero al 31 de Diciembre del 2.015, Se elaboraron (17) informes de supervisión y se suscribieron (8) actas de liquidación, igualmente se realizó la asistencia técnica en las etapas de promoción y/o estructuración de proyectos, acorde con lo estipulado en la Resolución 494/12 a (9) municipios, en los Dptos de:Cundinamarca, Cesar(2), Cordoba, Cauca, Guajira, Choco (2) y Magdalena.</t>
  </si>
  <si>
    <t xml:space="preserve">En el parte integral en  implementar la política de agua potable y saneamiento básico para zonas Rurales en esta vigencia 2.015, se presentaron importantes progresos en los procesos de contratación de las obras civiles e interventoría de los proyectos de Ortega, Tolima y Cáceres, Antioquia. Se realizaron las liquidaciones de los convenios de Turbo (Antioquia) y Fonseca (Guajira) y se adelanto el de Yacuanquer ( Narino), se dio aprobación, por parte del MVCT y AECID del POG y el Plan Operativo Anual.                                                                     </t>
  </si>
  <si>
    <t>El Viceministerio se centro en desarrollar la Política Nacional Para La Gestión de Residuos Sólidos del CONPES 3530 de 2008, así como el cumplimiento de las metas establecidas dentro del Plan Nacional de Desarrollo.  Se continuo el acompanamiento técnico para la operación de la prestación de los servicios públicos en Leticia (UT Aguas de Leticia),y se realizó el apoyo técnico en los municipios de: Armero Guayabal, La Dorada, Marquetalia, Samaná, Aguadas,  Relleno de La Guaratara – Meta, Risaralda ( Relleno Sanitario “Río Grande” Quinchia), Ipiales, san gil, Tumaco, Malaga y Buenaventura entre otros.</t>
  </si>
  <si>
    <t xml:space="preserve">Documentos de propuesta   </t>
  </si>
  <si>
    <t xml:space="preserve">1. BASES DEL PND; 2. DRENAJES URBANOS;  3. SISTEMA DE CIUDADES: </t>
  </si>
  <si>
    <t>Proyectos de Instrumento Normativo</t>
  </si>
  <si>
    <t xml:space="preserve">1. Proyecto Normativo: PROGRAMA DE PRESTACION DEL SERVICIO; 2. Proyecto Normativo: Formular la propuesta de reglamentación para el acceso a agua potable y saneamiento básico en zonas rurales, según lo dispuesto por el artículo 18 de la Ley 1753  de 2015. </t>
  </si>
  <si>
    <t xml:space="preserve">1. DOCUMENTO DE PROPUESTA MODIFICACIÓN DECRETO 838; 2. Articulado Sectorial PND: Se terminò la propuesta y se incorporò al PND una vez socializa por el VASB y el DNP, y aprobada por el CGR; 3. PRESTACION AREAS RURALES; 4. ESQUEMAS DIFERENCIALES RURAL: </t>
  </si>
  <si>
    <t>Talleres regionales</t>
  </si>
  <si>
    <t xml:space="preserve">Se  realizaron 6 talleres regionales en el marco del proceso de participación del proyecto de decreto que reglamenta parcialmente el articulo 18 de la Ley 1735 de 2015 y de las propuestas de instrumentos para la implementación de la polítca rural - CONPES 3810. Dichos talleres se realizarón conjuntamente con la CRA, DNP, SSPD y la participación de Organizaciones de base comunitaria, Ong´s, municipios, entidades territoriales de salud, entre otros. Estos talleres se desarrollaron en Bogotá(2), Monteria, Medellin, Popayán, y Buga. </t>
  </si>
  <si>
    <t xml:space="preserve">El VASB apoyado la expedición de las siguientes propuestas de regulación:  1. Resolución 719 del 26 de febrero del 2015;
2. Resolución 710 del 04 de marzo del 2015; 3.  Resolución 712/2015; 4. Resolución 720 del 09 de julio del 2015; 5. Resolución 717 del 14 julio 2015, 
</t>
  </si>
  <si>
    <t xml:space="preserve">Propuesta de documentos </t>
  </si>
  <si>
    <t xml:space="preserve">Al terminar el ano 2015, el VASB cuenta con tres documentos en estructuración en el marco de la meta así: 1. Documento de propuesta de la política de información; 2.  Documento de diseno; 3. Propuesta de borrador de Decreto, </t>
  </si>
  <si>
    <t>Propuesta de documentos</t>
  </si>
  <si>
    <r>
      <t xml:space="preserve">En el marco de esta meta el VASB, concluyó el 2015 con tres propuestas de documentos así: </t>
    </r>
    <r>
      <rPr>
        <u/>
        <sz val="10"/>
        <rFont val="Arial"/>
        <family val="2"/>
      </rPr>
      <t>1-2 TITULOS G Y K DEL RAS</t>
    </r>
    <r>
      <rPr>
        <sz val="10"/>
        <rFont val="Arial"/>
        <family val="2"/>
      </rPr>
      <t xml:space="preserve">: Se avanzó en la identificación de los aspectos sectoriales que deben incluirse en los títulos G Y K, se identificaron los puntos que se tendrán en cuenta como manual de prácticas de buena ingeniería.
3. PROPUESTA DE INSTRUMENTO NORMATIVO:   Se avanzó en la propuesta de modificación de la resolución 1096 de 2000. </t>
    </r>
  </si>
  <si>
    <t>Se  realizó en 2015,  acompanamiento en la estructuración y el seguimiento de los planes ambientales del PAP- PDA, basados en documentos de caracterización del Plan Ambiental donde se establecen las necesidades que desde el punto de vista ambiental debe atender el sector de agua y saneamiento en cada Departamento vinculado. En este contexto se brindó asistencia técnica a los departamentos de Cundinamarca, Boyacá, Quindio, Huila, Putumayo, Arauca, Casanare, Risaralda, Caldas, y Santander. Al finalizar la vigencia 2015, se cuenta con un informe de gestión consolidado.</t>
  </si>
  <si>
    <t>Talleres</t>
  </si>
  <si>
    <t>Durante el ano 2015 se realizaron tres 3 talleres en los departamentos de Caldas, Antioquia y Cundinamarca, en los cuales participaron prestadores de servicios públicos de 95 municipios.
Para estos talleres, se contó con la participación o acompanamiento de entidades del orden Nacional, como lo fueron la Unidad Nacional para la Gestión del Riesgo de Desastres – UNGRD, el Instituto de Hidrología, Meteorología y Estudios Ambientales – IDEAM y la Superintendencia de Servicios Públicos Domiciliarios – SSPD, y del orden regional como las autoridades ambientales.</t>
  </si>
  <si>
    <t>El VASB brindó en la vigencia 2015, asistencia técnica a los municipios de Duitama, Sogamoso, y Tunja para la descontaminación de la cuenca del Rio Chicamocha. Asi mismo en el marco de cooperación Alemana con KFW se socializaron los avances técnicos para la descontaminación de las cuencas Chinchina, Otún Consota, Quindio -La vieja y Rio de Oro -Santander  a dichas socialización asistieron los municipios de  Bucaramanga, pereira, manizales, y Villamaría. Como resultado de este proceso se esperan acuerdos de cierres financieros en cada cuenca. Al finalizar la vigencia 2015, se cuenta con un informe de gestión consolidado.</t>
  </si>
  <si>
    <t xml:space="preserve">El VASB realizó en 2015 tres talleres Regionales de Calidad del Agua en la Prestación de los Servicios Públicos Domiciliarios, con el fin de establecer las acciones tendientes a mejorar la calidad de la prestación del servicio público de acueducto. Los talleres se realizarón en los departamentos de Huila, Narino, Bolivar y Caldas  con la asistencia de 147 participantes de las empresas prestadoras. Estos Talleres se desarrollaron con la colaboración de entidades de orden nacional (Servicio Nacional de Aprendizaje-SENA, Instituto Nacional de Salud-INS, Superintendencia de Servicios Públicos Domiciliarios–SSPD) y del orden regional (Autoridad Ambiental, Autoridad Sanitaria, Gestor PAP-PDA y Prestadores). </t>
  </si>
  <si>
    <t>Informe de Monitoreo al uso de los recursos del SGP-APSB</t>
  </si>
  <si>
    <t>Durante la vigencia 2015, el VASB elaboró el informe de monitoreo al uso y destinación de recursos del SGP-APSB de los 32 departamentos del país y el Distrito de Bogotá para la vigencia 2014, el cual contiene el análisis y resultados los indicadores específicos y estratégicos para cada una de las entidades territoriales, de acuerdo a la Resolución 449 de 2013.</t>
  </si>
  <si>
    <t>Asistencia técnica brindada a las entidades territoriales en el uso y destinación del SGP-APSB</t>
  </si>
  <si>
    <t>En 2015 el VASB  brindó asistencia técnica a los 32 departamentos y 1.101 municipios en temas como competencia de administrar los recursos del SGP-APSB y asegurar la prestación de los servicios, asistencia técnica presencial, telefónica y correo electrónico frente a la metodología de indicadores específicos y estratégicos del  monitoreo, planes sectoriales, reporte al  FUT y metas de continuidad, cobertura y calidad.</t>
  </si>
  <si>
    <t>Informe trimestral de Ejecución y seguimiento</t>
  </si>
  <si>
    <t xml:space="preserve">El apoyo a la gestión estratégica,  presupuestal, y de gestión del Viceministerio de Agua y Saneamiento Básico, se  realizó al proyecto de la Unidad Coordinadora registrado en el aplicativo del DNP - Seguimiento a proyectos de Inversión- SPI. De igual manera se realizó el informe de seguimiento al Plan de Acción de la vigencia 2015, a los indicadores de SINERGIA (DNP) y  se reportó el seguimiento a los temas relacionados con las auditorias e indicadores del S.I.G a cargo de la DDS. </t>
  </si>
  <si>
    <t>BANCO INTERNACIONAL DE RECONSTRUCCION Y FOMENTO BIRF</t>
  </si>
  <si>
    <t>Mejorar la calidad de vida de la población mediante el aumento en cobertura y calidad en la prestación del servicio de aseo. Fortalecer la capacidad a nivel local en aspectos técnicos, institucionales y financieros,mejorar las condiciones de la población de recicladores no formales por medio de la definición de programas de separación de residuos sólidos.</t>
  </si>
  <si>
    <t>El Programa finalizo sus operaciones el 31 de Diciembre de 2015.
Para  el valor en pesos del credito se tomo la tasa de cambio de la fecha en la que se firmo el contrato de credito  $2,029,75</t>
  </si>
  <si>
    <t>BANCO INTERAMERICANO DE DESARROLLO</t>
  </si>
  <si>
    <t>El objetivo general del Programa es incrementar la cobertura de abastecimiento de agua y manejo de aguas residuales en comunidades rurales, bajo criterios de sostenibilidad operativa y financiera</t>
  </si>
  <si>
    <t>Para  el valor en pesos del credito se tomo la tasa de cambio de la fecha en la que se firmo el contrato de credito  $1,829,89</t>
  </si>
  <si>
    <t>COL 035 B</t>
  </si>
  <si>
    <t>INSTITUTO DE CREDITO OFICIAL FONDO DE COOPERACION PARA AGUA Y SANEAMIENTO GOBIERNO DE ESPANA</t>
  </si>
  <si>
    <t>PROGRAMA DE ABASTECIMIENTO DE AGUA Y MANEJO DE AGUAS RESIDUALES EN LA ZONA RURAL</t>
  </si>
  <si>
    <t>No Aplica ya que es una donación sin situación de fondos</t>
  </si>
  <si>
    <t>NINGUNA</t>
  </si>
  <si>
    <t>El valor de la transaccion en pesos se toma como el valor presupuestado por la Nacion, para incorporar estos recursos al PGN Sin Situacion de Fondos</t>
  </si>
  <si>
    <t>RENOVACIÓN TECNOLÓGICA PARA EL MINISTERIO DE VIVIENDA, CIUDAD Y TERRITORIO,  NACIONAL</t>
  </si>
  <si>
    <t>APOYO Y FORTALECIMIENTO A LA FORMACION Y CAPACITACION DE LOS FUNCIONARIOS EN EL  MINISTERIO DE VIVIENDA, CIUDAD Y TERRITORIO EN BOGOTÁ D.C.</t>
  </si>
  <si>
    <t>Congreso Internacional de Disposición final de Residuos y Prespectivas ambientales</t>
  </si>
  <si>
    <t>ASISTENCIA TECNICA: INSTRUMENTACION E IMPLEMENTACION DEL MARCO DE PLANIFICACION Y GESTION TERRITORIAL Y URBANA DE LA POLITICA URBANA NACIONAL</t>
  </si>
  <si>
    <t xml:space="preserve">Implementar y ejecutar  la rehabilitación,reconstrucción y70 construcción de viviendas, en el marco de la declaratoria de situaciónde calamidad publica del mpio de SalgarEvaluación, revisión  y seguimiento del componente ambiental   en las diferentes etapas de los Macroproyectos de interese Nal y de los proyectos integrales de desarrollo. </t>
  </si>
  <si>
    <t>IMPLEMENTACIÓN DEL MARCO DE PLANIFICACIÓN Y GESTIÓN TERRITORIAL Y URBANA A PARTIR DE LOS CONTRATOS PLAN Y ACUERDOS DE DESARROLLO URBANO NACIONAL</t>
  </si>
  <si>
    <t>FORTALECIMIENTO DE LA GESTIÓN DOCUMENTAL DEL MINISTERIO DE VIVIENDA CIUDAD Y TERRITORIO EN BOGOTÁ D.C.</t>
  </si>
  <si>
    <t>FORTALECIMIENTO INSTITUCIONAL DEL MINISTERIO DE VIVIENDA, CIUDAD Y TERRITORIO EN EL DESARROLLO DE LAS POLITICAS MISIONALES Y DE APOYO NACIONAL</t>
  </si>
  <si>
    <t>El MVCT no cuenta con personal de planta para Prestar los Servicios profesionales a la Subdirección de Servicios Administrativos, para apoyar en la documentación, diseño y planificación del manejo de gestión ambiental, ni en las actividades derivadas del Decreto 3512 de 2003; se hizo necesaria la vinculación del personal que garantizara un adecuado diseño, planeación e implementación d</t>
  </si>
  <si>
    <t>ADMINISTRACION Y CREACION DE UNA UNIDAD DE COORDINACION TECNICA Y ADMINISTRATIVA  PARA EL PROGRAMA DE APOYO AL SECTOR DE AGUA POTABLE Y SANEAMIENTO BASICO EN COLOMBIA</t>
  </si>
  <si>
    <t>Seguimiento y asistencia técnica asociada  a la gestión ambiental y del riesgo en el sector de Agua Potable y Saneamiento Básico. Servicios profesionales para apoyar a la Subdirección de estructuración de programas en las actividades de seguimiento necesarias en la implementación del programa de abastecimiento de agua, manejo de aguas residuales</t>
  </si>
  <si>
    <t>IMPLEMENTACION DEL PROGRAMA PARA EL MONITOREO, SEGUIMIENTO Y CONTROL A LOS RECURSOS DEL SISTEMA GENERAL DE PARTICIPACIONES, SECTOR DE AGUA POTABLE Y SANEAMIENTO BASICO EN  COLOMBIA</t>
  </si>
  <si>
    <t>IMPLEMENTACION Y FORTALECIMIENTO INSTITUCIONAL DEL SECTOR HABITACIONAL.</t>
  </si>
  <si>
    <t>SANEAMIENTO DE BIENES INMUEBLES, DEPURACIÓN DE INFORMACIÓN Y DEFENSA JUDICIAL Y/O EXTRAJUDICIAL</t>
  </si>
  <si>
    <t>TITULACIÓN TERCERIZACIÓN Y SANEAMIENTO INMOBILIARIO DE LOS BIENES PÚBLICOS Y PRIVADOS POSEÍDOS DE MANERA INFORMAL A NIVEL  NACIONAL</t>
  </si>
  <si>
    <t>IMPLEMENTACIÓN DE UNA UNIDAD DE COORDINACIÓN Y SEGUIMIENTO DE LOS PROGRAMAS Y PROYECTOS FINANCIADOS POR ORGANISMOS INTERNACIONALES. NACIONAL</t>
  </si>
  <si>
    <t>APOYO FINANCIERO PARA LA OPTIMIZACION DEL ACUEDUCTO Y ALCANTARILLADO EN EL MUNICIPIO DE TUMACO, NARIÑO</t>
  </si>
  <si>
    <t>APOYO FINANCIERO PARA LA IMPLEMENTACIÓN DE LA POLÍTICA DE GESTIÓN DE RESIDUOS SÓLIDOS EN COLOMBIA</t>
  </si>
  <si>
    <t>APOYO FINANCIERO ACUEDUCTO REGIONAL COSTANERO DPTO CORDOBA CONTRATO PLAN ATRATO GRAN DARIEN CANALETE, CÓRDOBA, CARIBE</t>
  </si>
  <si>
    <t>APOYO A PROGRAMAS Y PROYECTOS DE AGUA POTABLE Y SANEAMIENTO BASICO EN EL MARCO DE LA ESTRATEGIA CONTRATOS PLAN Y ACUERDOS DE DESARROLLO URBANO</t>
  </si>
  <si>
    <t>APOYO FINANCIERO A ENTIDADES TERRITORIALES CUYAS EMPRESAS PRESTADORAS DE SERVICIOS PUBLICOS CUENTA CON ALTOS PASIVOS LABORALES .</t>
  </si>
  <si>
    <t>APOYO FINANCIERO PARA LA IMPLEMENTACION DE LA POLITICA DE GESTION DE RESIDUOS SOLIDOS - PAGO PASIVO EXIGIBLE VIGENCIA EXPIRADA MIRAFLORES, GUAVIARE</t>
  </si>
  <si>
    <t>El Ministerio de Vivienda, Ciudad y Territorio no tiene dentro de sus competencias atender trámites ambientales</t>
  </si>
  <si>
    <t>APOYO Y FORTALECIMIENTO A LA FORMACIÓN Y CAPACITACIÓN DE LOS FUNCIONARIOS EN EL MINISTERIO DE VIVIENDA, CIUDAD Y TERRITORIO</t>
  </si>
  <si>
    <t>Grupo de Talento Humano</t>
  </si>
  <si>
    <t>Constanza Martínez Guevara
Lina Paola Urrutia Rodríguez</t>
  </si>
  <si>
    <t>RENOVACIÓN TECNOLÓGICA PARA EL MINISTERIO DE VIVIENDA, CIUDAD Y TERRITORIO, NACIONAL</t>
  </si>
  <si>
    <t>Secretaría General</t>
  </si>
  <si>
    <t>José Luis Eraso Figueroa</t>
  </si>
  <si>
    <t xml:space="preserve">Fortalecimiento de la gestión Documental del Ministerio de Vivienda, Ciudad y Territorio en Bogotá D.C. </t>
  </si>
  <si>
    <t>Secretaría General
Subdirección Servicios Administrativos
Grupo Soporte Tecnico y Apoyo Informatico
Grupo Atención al Usuario y Archivo
Oficina TIC</t>
  </si>
  <si>
    <t>Jose Vicente Casanova Roa
Adriana Bonilla Marquinez</t>
  </si>
  <si>
    <t>Se contrató la organización, clasificación, identificación, Aplicación de Tabla de Valoración Documental, depuración, limpieza y digitalización, foliación, almacenamiento, rotulación e inventario del Archivo del fondo acumulado del Ministerio de Vivienda, Ciudad y Territorio que corresponde a las Regionales de Atlántico y Bolívar. Comprende las fases de ejecución del proyecto, lo hitos de la misma y los módulos que se desplegaran en el Ministerio para los usuarios técnicos y funcionales.</t>
  </si>
  <si>
    <t>Despacho del Ministro
Secretaría General
Grupo de Comunicaciones
Oficina Asesora de Planeación
Oficina Asesora Jurídica
Oficina de Control Interno
Dirección de Inversiones en Vivienda de Interés Social</t>
  </si>
  <si>
    <t>Luis Felipe Henáo Cardona
Armando Gomez Rayo
Paula Jimena Medina
German Alberto Díaz Pinto
Julian Andrés Vasco Loaiza
German Moreno
Alejandro Quintero</t>
  </si>
  <si>
    <t>ASISTENCIA TÉCNICA: INSTRUMENTACIÓN E IMPLEMENTACIÓN DEL MARCO DE PLANIFICACIÓN Y GESTIÓN TERRITORIAL Y URBANA DE LA POLÍTICA URBANA NACIONAL</t>
  </si>
  <si>
    <t>Dirección de Espacio Urbano y Territorial</t>
  </si>
  <si>
    <t>Alonso Cardenas</t>
  </si>
  <si>
    <t>RECURSOS PRESUPUESTO GENERAL DE LA NACION, TIENEN VIGENCIAS FUTURAS AUTORIZADAS PARA EL 2016</t>
  </si>
  <si>
    <t>RECURSOS PRESUPUESTO GENERAL DE LA NACION</t>
  </si>
  <si>
    <t>INSTRUMENTACION E IMPLEMENTACION DEL MARCO DE PLANIFICACION Y GESTION TERRITORIAL Y URBANA A PARTIR DE LOS CONTRATOS PLAN Y ACUERDOS DE DESARROLLO URBANO NACIONAL</t>
  </si>
  <si>
    <t>VIVIENDA</t>
  </si>
  <si>
    <t>Diana Margarita Barrera</t>
  </si>
  <si>
    <t>El proyecto se ejecutó con Recursos Nación</t>
  </si>
  <si>
    <t>SANEAMIENTO DE BIENES INMUEBLES , DEPURACION DE INFORMACION Y DEFENSA JUDICIAL Y/O EXTRAJUDICIAL</t>
  </si>
  <si>
    <t>TITULACIÓN TERCERIZACIÓN Y SANEAMIENTO INMOBILIARIO DE LOS BIENES PÚBLICOS Y PRIVADOS POSEÍDOS DE MANERA INFORMAL A NIVEL NACIONAL</t>
  </si>
  <si>
    <t>APOYO FINANCIERO A CONSTRUCCIÓN LÍNEA ABASTECIMIENTO QUEBRADA CINCOMIL</t>
  </si>
  <si>
    <t>DIRECCION DE PROGRAMAS</t>
  </si>
  <si>
    <t>ALVARO NARVAEZ</t>
  </si>
  <si>
    <t>RECURSOS PGN</t>
  </si>
  <si>
    <t>ACOMPAÑAMIENTO AL ASEGURAMIENTO DE LA PRESTACION DE LOS SERVICIOS DE ACUEDUCTO, ALCANTARILLADO Y ASEO EN EL MUNICPIO DE LETICIA</t>
  </si>
  <si>
    <t>FERNANDO SANIN</t>
  </si>
  <si>
    <t xml:space="preserve">APOYO FINANCIERO ESTUDIOS PARA LA ELABORACION O ACTUALIZACION DE LOS PLANES MAESTROS DE ACUEDUCTO Y ALCANTARILLADO Y DISEÑOS DE DETALLE DE LOS PROYECTOS PARA LA CABECERA MUNICIPAL DE LETICIA, AMAZONAS </t>
  </si>
  <si>
    <t>HERNAN JAVIER RUGE PADILLA</t>
  </si>
  <si>
    <t>APOYO FINANCIERO OBRAS DE OPTIMIZACIÓN DEL PLAN DE GESTIÓN POR DEMANDA DEL SISTEMA DE ACUEDUCTO DEL MUNICIPIO DE ARACATACA, MAGDALENA</t>
  </si>
  <si>
    <t xml:space="preserve">APOYO FINANCIERO A CONSTRUCCION COLECTOR ARANDA MUNICIPIO DE PASTO </t>
  </si>
  <si>
    <t>APOYO FINANCIERO PLAN MAESTRO DE ACUEDUCTO DEL MUNICIPIO DE PUERTO ASIS</t>
  </si>
  <si>
    <t>APOYO FINANCIERO PASO SUBFLUVIAL DE LA LINEA DE CONDUCCION DE AGUA DE 28 PLG. DE AGUA POTABLE POR METODO A CIELO 2-2013-638 ABIERTO EN LA QUEBRADA EL PERRO MUNICIPIO DE MANIZALES.</t>
  </si>
  <si>
    <t>APOYO FINANCIERO ACUEDUCTO DE IBAGUE NUEVO SISTEMA DE LA QUEBRADA CAY</t>
  </si>
  <si>
    <t>APOYO FINANCIERO SUMINISTRO E INSTALACION DE REDES DE DISTRIBUCION PARA LOS BARRIOS DE LA ZONA NORTE, LUIS CARLOS GALÁN, NUEVA ESPERANZA, BRUSELAS, NELSON MARTELO, NAVIDAD, LOS CEREZOS, SAN CARLOS Y 11 DE NOVIEMBRE, EN LA ZONA URBANA DEL MUNICIPIO DE COROZAL</t>
  </si>
  <si>
    <t>APOYO FINANCIERO CONSTRUCCION RED DE ALCANTARILLADO DE AGUAS LLUVIAS, FASE II MUNICIPIO DE AQUITANIA</t>
  </si>
  <si>
    <t>APOYO FINANCIERO OPTIMIZACION DE REDES DEL SISTEMA DE ACUEDUCTO DEL MUNICIPIO DE CIRCASIA - CONSTRUCCION DE LA LINEA DE EXPANSION DEL SISTEMA DE ACUEDUCTO HACIA EL SECTOR RURAL DEL MUNICIPIO DE CIRCASIA, SECTOR HOJAS ANCHAS-LA CRISTALINA</t>
  </si>
  <si>
    <t xml:space="preserve">APOYO FINANCIERO OPTIMIZACIÓN DE REDES DEL SISTEMA DE ACUEDUCTO DEL MUNICIPIO DE SALENTO- QUINDIO </t>
  </si>
  <si>
    <t>APOYO FINANCIERO SISTEMA DE RESPALDO POR POZOS PROFUNDOS PARA EL ABASTECIMIENTO DEL ACUEDUCTO MUNICIPIO DE RIOHACHA</t>
  </si>
  <si>
    <t xml:space="preserve">APOYO FINANCIERO CONSTRUCCION DE LAS OBRAS DE CONDUCCION DE LA FUENTE ALTERNA POR GRAVEDAD DEL ACUEDUCTO DE LAS VEREDAS EL DANUBIO Y 4 ESQUINAS DEL MUNICIPIO DE AMBALEMA </t>
  </si>
  <si>
    <t>APOYO FINANCIERO CONSTRUCCION INTERCEPTORES Y OPTLMIZACION DEL SISTEMA DE ALCANTARILLADO COMBINADO DEL MUNICIPIO DE MIRAFLORES</t>
  </si>
  <si>
    <t>APOYO FINANCIERO CONSTRUCCION DEL SISTEMA DE TRATAMIENTO DE AGUAS RESIDUALES DEL MUNICIPIO DE MALAMBO.</t>
  </si>
  <si>
    <t>APOYO FINANCIERO ESTUDIOS PARA LA ACTUALIZACION DEL PLAN MAESTRO DE ACUEDUCTO Y EL CATASTRO DE REDES Y DISEÑOS DE DETALLE PARA LA OPTIMIZACION DEL ACUEDUCTO DE LA CABECERA MUNICIPAL DE AGUACHICA</t>
  </si>
  <si>
    <t>APOYO FINANCIERO CONSULTORÍA PARA REALIZAR LOS ESTUDIOS Y DISEÑOS DEL NUEVO RELLENO SANITARIO DEL MUNICIPIO DE TUMACO DEPARTAMENTO DE NARIÑO</t>
  </si>
  <si>
    <t>APOYO FINANCIERO OPTIMIZACION Y AMPLIACIÓN DEL RELLENO SANITARIO REGIONAL EL CUCHARO DEL MUNICIPIO DEL SAN GIL DEPARTAMENTO DE SANTANDER</t>
  </si>
  <si>
    <t>APOYO FINANCIERO ELABORACION PLAN MAESTRO DE ACUEDUCTO Y DISEÑOS DE DETALLE PARA LA OPTIMIZACION DEL ACUEDUCTO DE LA CABECERA MUNICIPAL DE BOSCONIA CESAR</t>
  </si>
  <si>
    <t>APOYO FINANCIERO CONSTRUCCION Y PUESTA EN MACHA DEL ACUEDUCTO REGIONAL LA MESA - ANAPOIMA FASE 5</t>
  </si>
  <si>
    <t xml:space="preserve">APOYO FINANCIERO OPTIMIZACIÓN, CONSTRUCCION Y AMPLIACIÓN DEL SISTEMA DE DISTRIBUCIÓN DEL ACUEDUCTO DEL MUNICIPIO DE MAGANGUÉ, DEPARTAMENTO DE BOLIVAR </t>
  </si>
  <si>
    <t>APOYO FINANCIERO FORMULACIÓN, ESTUDIOS Y DISEÑOS DEFINITIVOS DEL PLAN MAESTRO DE ALCANTARILLADO DE SAN ANDRES DE TUMACO – DEPARTAMENTO DE NARIÑO</t>
  </si>
  <si>
    <t>APOYO FINANCIERO OPTIMIZACIÓN SISTEMA DE ALCANTARILLADO DE CENTRO POBLADO DE VILLANUEVA, MUNICIPIO DE COLÓN - NARIÑO</t>
  </si>
  <si>
    <t>APOYO FINANCIERO EXTENSION DE REDES DE ALCANTARILLADO, DISTRITO SUR MUNICIPIO DE TURBO</t>
  </si>
  <si>
    <t>APOYO FINANCIERO PARA CONSTRUCCION DE 11 POZOS</t>
  </si>
  <si>
    <t>APOYO FINANCIERO PLANTA DE TRATAMIENTO DE AGUA POTABLE EN EL MUNICIPIO DE SOCORRO SANTANDER</t>
  </si>
  <si>
    <t>APOYO FINANCIERO OPTIMIZACION DEL SISTEMA DE RECOLECCIÓN TRANSPORTE Y DISPOSICIÓN FINAL DE LOS RESIDUOS SOLIDOS DEL MUNICIPIO DE LETICIA AMAZONAS.</t>
  </si>
  <si>
    <t>ELABORACION DE ESTUDIOS Y DISEÑOS DE DETALLE PARA LA OPTIMIZACIÓN DEL ACUEDUCTO DEL CORREGIMIENTO EL MANGO DEL MUNICIPIO DE ARGELIA, CAUCA</t>
  </si>
  <si>
    <t>APOYO FINANCIERO ELABORACION PLAN MAESTRO DE ACUEDUCTO Y DISEÑOS DE DETALLE PARA LA OPTIMIZACION DEL ACUEDUCTO DE LA CABECERA MUNICIPAL DE GUAPI, CAUCA</t>
  </si>
  <si>
    <t xml:space="preserve">APOYO FINANCIERO EXTENSIÓN DE REDES DE ALCANTARILLADO SANITARIO EN LOS BARRIOS EDMUNDO LOPEZ II ETAPA II, LOS NOGALES, LOS ALPES, VILLA MERY Y VILLA ROSARIO DE LA CIUDAD DE MONTERIA </t>
  </si>
  <si>
    <t>INGRY ZAMBRANO - ALVARO NARVAEZ</t>
  </si>
  <si>
    <t>APOYO FINANCIERO OPTIMIZACIÓN DE PLANTA DE TRATAMIENTO DE AGUA POTABLE DE VENECIA DISTRITO DE BUENAVENTURA.</t>
  </si>
  <si>
    <t>HELMUTH ALEJANDRO ACOSTA</t>
  </si>
  <si>
    <t>APOYO FINANCIERO DIAGNOSTICO Y HABILITACION DE LA LINEA DE CONEXION DE 27" DE LA PTAP ESCALERETE AL SECTOR DE CORDOBA, MUNICIPIO DE BUENAVENTURA.</t>
  </si>
  <si>
    <t>APOYO FINANCIERO HABILITACION DE LA LINEA DE CONEXION DE 27" DE LA PTAP ESCALERETE AL SECTOR DE CORDOBA Y SU EXTENSION DEL SECTOR DE CORDOBA AL SECTOR DE KILOMETRO 15, MUNICIPIO DE BUENAVENTURA.</t>
  </si>
  <si>
    <t>APOYO FINANCIERO CONSTRUCCION PLAN DE OBRAS E INVERSIONES PARA EL MEJORAMIENTO DEL SISTEMA DE ACUEDUCTO 2005-2010 CABECERA MUNICIPAL DEL MUNICIPIO DE BUENAVENTURA.</t>
  </si>
  <si>
    <t>APOYO FINANCIERO CONSTRUCCION , AMPLIACION Y  OPTIMIZACION  DEL SISTEMA DE ALCANTARILLADO SANITARIO DE LA CABECERA MUNICIPAL DE MOMPOX</t>
  </si>
  <si>
    <t>FINDETER CONNTO 766 - TUMACO</t>
  </si>
  <si>
    <t>ALEX FERNANDO DUQUE RAMOS</t>
  </si>
  <si>
    <t>APOYO FINANCIERO CONSTRUCCIÓN DEL PLAN MAESTRO DE ACUEDUCTO Y ALCANTARILLADO-ZONA URBANA MUNICIPIO DE TITIRIBI-ANTIOQUIA</t>
  </si>
  <si>
    <t>FERNANDO OROZCO</t>
  </si>
  <si>
    <t>APOYO FINANCIERO ATENCION DE LA EMERGENCIA POR EL DESABASTECIMIENTO DE AGUA A LAS COMUNIDADES INDIGENAS RURALES EN EL MUNICIPIO DE URIBIA DEL DEPARTAMENTO DE LA GUAJIRA</t>
  </si>
  <si>
    <t>RAFAEL HERNANDO GALLARDO</t>
  </si>
  <si>
    <t>APOYAR FINANCIERAMENTE AL DEPARTAMENTO DE NARIÑO PARA LA EJECUCIÓN DEL PROYECTO “OPTIMIZACION SISTEMA DE ACUEDUCTO MUNICIPIO DE BARBACOAS, DEPARTAMENTO DE NARIÑO "</t>
  </si>
  <si>
    <t>CLAUDIA AMAYA</t>
  </si>
  <si>
    <t>APOYO FINANCIERO ESTRUCTURACIÓN DE LA PRESTACIÓN DEL SERVICIO PÚBLICO DE ASEO DEL DEPARTAMENTO DE CHOCÓ, ESTUDIOS Y DISEÑOS DEL RELLENO SANITARIO REGIONAL PARA EL CENTRO DEL DEPARTAMENTO</t>
  </si>
  <si>
    <t>LEONARDO NAVARRO</t>
  </si>
  <si>
    <t>APOYO FINANCIERO CONEXIONES INTRADOMICILIARIAS DE ACUEDUCTO Y ALCANTARILLADO EN GUACHENÉ, CAUCA</t>
  </si>
  <si>
    <t>JOSE MANUEL DEL CASTILLO</t>
  </si>
  <si>
    <t>APOYO FINANCIERO CONEXIONES INTRADOMICILIARIAS DE ACUEDUCTO Y ALCANTARILLADO EN VALLEDUPAR, CESAR</t>
  </si>
  <si>
    <t>APOYO FINANCIERO CONEXIONES INTRADOMICILIARIAS DE ACUEDUCTO Y ALCANTARILLADO EN JURADÓ, CHOCÓ
APOYO FINANCIERO CONEXIONES INTRADOMICILIARIAS DE ACUEDUCTO Y ALCANTARILLADO EN BAHÍA SOLANO, CHOCÓ
APOYO FINANCIERO CONEXIONES INTRADOMICILIARIAS DE ACUEDUCTO Y ALCANTARILLADO EN OTROS MUNICIPIOS DEL CHOCÓ</t>
  </si>
  <si>
    <t>APOYO FINANCIERO CONSTRUCCIÓN REDES DE DISTRIBUCIÓN SISTEMA ACUEDUCTO VEREDAS ACEITUNO, SAN ANTONIO Y BOCAS DE ORTEGA, GUATAVITA TUA, MUNICIPIO DE ORTEGA.</t>
  </si>
  <si>
    <t>MARIA EDILMA NIETO</t>
  </si>
  <si>
    <t>OPTIMIZACIÓN DEL SISTEMA DE ALCANTARILLADO, EXTENSIÓN DE REDES DE RECOLECCIÓN DE AGUAS SERVIDAS DEL CORREGIMIENTO JARDÍN, MUNICIPIO DE CÁCERES</t>
  </si>
  <si>
    <t>APOYO FINANCIERO ACUEDUCTO REGIONAL LA LINEA</t>
  </si>
  <si>
    <t>JAIME HERNAN CHICAIZA</t>
  </si>
  <si>
    <t>APOYO FINANCIERO PARA “OPTIMIZACIÓN Y AMPLIACIÓN DEL SISTEMA DE ACUEDUCTO DE LA CABECERA MUNICIPAL DE NUQUÍ”</t>
  </si>
  <si>
    <t>YAMID GARCIA</t>
  </si>
  <si>
    <t>APOYO FINANCIERO CONSTRUCCIÓN LÍNEA ABASTECIMIENTO QUEBRADA CINCOMIL</t>
  </si>
  <si>
    <t>APOYO FINANCIERO CONSTRUCCIÓN DEL SISTEMA DE ACUEDUCTO DE LAS LOCALIDADES DE MADRE VIEJA Y LA CEIBA, RESGUARDO INDÍGENA DE CAICEMAPA, MUNICIPIO DE DISTRACCIÓN - LA GUAJIRA</t>
  </si>
  <si>
    <t>APOYO FINANCIERO CONSTRUCCIÓN DEL ACUEDUCTO DE LA VEREDA SAN RAFAEL DE PAYOA, ÁREA RURAL DEL MUNICIPIO DE SABANA DE TORRES, SANTANDER</t>
  </si>
  <si>
    <t>APOYO FINANCIERO MEJORAMIENTO DE ACUEDUCTO Y CONSTRUCCIÓN DE LA PLANTA DE TRATAMIENTO DE AGUA POTABLE CENTRO POBLADO TUMBABARRETO  MUNICIPIO DE RIOSUCIO</t>
  </si>
  <si>
    <t>APOYO FINANCIERO MEJORAMIENTO SISTEMA DE ACUEDUCTO DEL CENTRO POBLADO BUENAVISTA DEL MUNICIPIO LA DORADA, CALDAS</t>
  </si>
  <si>
    <t xml:space="preserve">APOYO FINANCIERO CONSTRUCCIÓN DEL SISTEMA DE ACUEDUCTO INTERVEREDAL QUE BENEFICIA A LAS VEREDAS DE: KM16 – PALMERAS, REFINERÍA, SOCUAVÓ NORTE, P-30, SERPENTINO, M-24,  P-15, J-25 Y M-14, DEL MUNICIPIO DE TIBÚ, NORTE DE SANTANDER. </t>
  </si>
  <si>
    <t>APOYO FINANCIERO AMPLIACIÓN Y OPTIMIZACIÓN DEL ACUEDUCTO DE LOS CORREGIMIENTOS DE ISLAS DEL ROSARIO, PALMIRA, Y TASAJERA, MUNICIPIO DE PUEBLO VIEJO, MAGDALENA</t>
  </si>
  <si>
    <t>APOYO FINANCIERO CONSTRUCCIÓN DEL ACUEDUCTO Y ALCANTARILLADO DEL CORREGIMIENTO DE TUTUNENDO EN EL MUNICIPIO DE QUIBDÓ, CHOCÓ</t>
  </si>
  <si>
    <t>APOYO FINANCIERO SISTEMA DE ALCANTARILLADO SANITARIO SALGAR MUNICIPIO DE PUERTO COLOMBIA</t>
  </si>
  <si>
    <t>APOYO FINANCIERO CONSTRUCCIÓN DEL SISTEMA DE ACUEDUCTO Y MANEJO DE AGUAS RESIDUALES DEL CORREGIMIENTO DE BARRANQUILLITA.</t>
  </si>
  <si>
    <t>APOYO FINANCIERO CONSTRUCCIÓN ACUEDUCTO INTERVEREDAL SAN CARLOS, EL GUABO Y PALACIO.</t>
  </si>
  <si>
    <t>APOYO FINANCIERO CONSTRUCCION DE LAS OBRAS DEL PLAN MAESTRO DE ACUEDUCTO Y ALCANTARILLADO DEL CENTRO POBLADO DE SUBIA, MUNICIPIO DE SILVANIA FASE I - CUNDINAMARCA</t>
  </si>
  <si>
    <t>APOYO FINANCIERO ADECUACIÓN, AMPLIACION Y OPTIMIZACIÓN DE LOS ACUEDUCTOS DE LAS VEREDAS EL SALADO Y LA PRIMAVERA</t>
  </si>
  <si>
    <t>APOYO FINANCIERO CONSTRUCCION ACUEDUCTO RURAL VEREDAS SANTA ANA, SAN VICENTE, LOMA LARGA Y CUATRO ESQUINAS DEL MUNICIPIO DE SASAIMA, Y VEREDA BALSAL DEL MUNICIPIO DE VILLETA, CUNDINAMARCA</t>
  </si>
  <si>
    <t>APOYO FINANCIERO OPTIMIZACIÓN DEL SISTEMA DE ACUEDUCTO LOCALIZADO EN EL CORREGIMIENTO DE SAN FÉLIX, MUNICIPIO DE SALAMINA</t>
  </si>
  <si>
    <t>APOYO FINANCIERO CONSTRUCCION DE RED DE ACUEDUCTO Y SISTEMA DE POZOS SEPTICOS EN EL CORREGIMIENTO DE MINGUILLO Y SABANA ALTA DEL MUNICIPIO DE LA PAZ</t>
  </si>
  <si>
    <t>APOYO FINANCIERO CONSTRUCCION DEL SISTEMA DE ACUEDUCTO DEL CORREGIMIENTO DE SAN FRANCISCO DEL RAYO MUNICIPIO DE MONTELIBANO</t>
  </si>
  <si>
    <t>APOYO FINANCIERO CONSTRUCCIÓN ACUEDUCTO REGIONAL PEÑAS BLANCAS, SAN VICENTE, ESMERALDA, HIGUERONES, MUNICIPIO DE SAN BERNARDO</t>
  </si>
  <si>
    <t>APOYO FINANCIERO ESTRUCTURACIÓN Y FORMULACIÓN DE UN PROYECTO INTEGRAL DE ABASTECIMIENTO DE AGUA Y MANEJO DE AGUAS RESIDUALES PARA EL CENTRO POBLADO MARACAIBO Y LA VEREDA GUAPAYA BAJO DEL MUNICIPIO DE VISTAHERMOSA, META</t>
  </si>
  <si>
    <t>APOYO FINANCIERO ESTRUCTURACIÓN Y FORMULACIÓN DE UN PROYECTO INTEGRAL DE ABASTECIMIENTO DE AGUA Y MANEJO DE AGUAS RESIDUALES PARA EL CENTRO POBLADO PUERTO OSPINA, MUNICIPIO DE PUERTO LEGUÍZAMO</t>
  </si>
  <si>
    <t xml:space="preserve">APOYO FINANCIERO CONSTRUCCIÓN DE UNA PTAP PARA EL SECTOR RURAL DE BARICHARA Y LOS MUNICIPIOS DE CABRERA Y VILLANUEVA, QUE SE ABASTECEN DE AGUA DE LA PRESA EL COMÚN  </t>
  </si>
  <si>
    <t>APOYO FINANCIERO CONSTRUCCIÓN ACUEDUCTO VEREDAL VEGA DEL GRAMAL Y LOS  MEDIOS</t>
  </si>
  <si>
    <t>APOYO FINANCIERO CONSTRUCCIÓN ALCANTARILLADO SANITARIO VEREDA TAMABIOY, SAN FÉLIX MUNICIPIO DE SIBUNDOY</t>
  </si>
  <si>
    <t>APOYO FINANCIERO PARA LA OPTIMIZACIÓN DEL ACUEDUCTO Y ALCANTARILLADO EN EL MUNICIPIO DE TUMACO, NARIÑO.</t>
  </si>
  <si>
    <t xml:space="preserve">APOYO FINANCIERO OPTIMIZACIÓN DEL SISTEMA DE ACUEDUCTO DE LA CABECERA MUNICIPAL DE BOJAYA </t>
  </si>
  <si>
    <t>APOYO FINANCIERO CONTRATO PLAN NORTE DEL CAUCA -  PARA ESTRUCTURACIÓN Y/O REAJUSTE A ESTUDIOS Y DISEÑOS.</t>
  </si>
  <si>
    <t>APOYO FINANCIERO CONTRATO PLAN NARIÑO - PARA ESTRUCTURACIÓN Y/O REAJUSTE A ESTUDIOS Y DISEÑOS.</t>
  </si>
  <si>
    <t>APOYO A PROGRAMAS Y PROYECTOS DE AGUA POTABLE Y SANEAMIENTO BÁSICO EN EL MARCO DE LA ESTRATEGIA CONTRATOS PLAN Y ACUERDOS DE DESARROLLO URBANO -PROYECTO DE CONEXIONES INTRADOMICILIARIAS ESTRUCTURADO Y VIABILIZADO -GUAJIRA - RIOHACHA</t>
  </si>
  <si>
    <t>APOYO FINANCIERO CONSTRUCCIÓN DEL SISTEMA DE ACUEDUCTO REGIONAL COSTANERO, PARA LOS MUNICIPIOS DE CANALETE, LOS CÓRDOBAS Y PUERTO ESCONDIDO EN EL DEPARTAMENTO DE CÓRDOBA</t>
  </si>
  <si>
    <t>APOYO FINANCIERO PARA LA IMPLEMENTACIÓN DE LA POLÍTICA DE GESTIÓN DE RESIDUOS SÓLIDOS - PAGO PASIVO EXIGIBLE VIGENCIA EXPIRADA MIRAFLORES, GUAVIARE</t>
  </si>
  <si>
    <t>Apoyar financieramente el pago d e los pasivos laborales de la Empresa EMPOPASTO SA ESP,  en el marco del proyecto de modernización y transformación en el cual contempla el plan de retiro</t>
  </si>
  <si>
    <t>JORGE ERNESTO SILVA GÓMEZ</t>
  </si>
  <si>
    <t>Apoyo financiero para aunar esfuerzos entre el Ministerio, el Departamento del Atlantico y el Municipio para apoyar financieramente el pago de los pasivos laborales de los prestadores municipales de acueducto y alcantarillado Municipio de Luruaco.</t>
  </si>
  <si>
    <t>Apoyo financiero para anuar esfuerzos entre el Ministerio, el Departamento del Atlantico y el Municipio para apoyar financieramente el pago de los pasivos laborales de los prestadores municipales de acueducto y alcantarillado Municipio de la Candelaria.</t>
  </si>
  <si>
    <t>Apoyo financiero para anuar esfuerzos entre el Ministerio, el Departamento del Atlantico y el Municipio para apoyar financieramente el pago de los pasivos laborales de los prestadores municipales de acueducto y alcantarillado Municipio de Suan</t>
  </si>
  <si>
    <t>Apoyo financiero para anuar esfuerzos entre el Ministerio, el Departamento del Atlantico y el Municipio para apoyar financieramente el pago de los pasivos laborales de los prestadores. Municipio de Santa Lucia</t>
  </si>
  <si>
    <t>Apoyo financiero para anuar esfuerzos entre el Ministerio, el Departamento del Atlantico y el Municipio para apoyar financieramente el pago de los pasivos laborales de los prestadores municipales de acueducto y alcantarillado .Municipio  Palmar de Varela</t>
  </si>
  <si>
    <t>Apoyo Fro. para aunar esfuerzos entre el Ministerio, el Departamento del Atlantico y el M/pio para apoyar financieramente el pago de pasivos laborales de prestadores m/pales de acueducto y alcantarillado.M/pio de Sabana Grande y Santo tomas</t>
  </si>
  <si>
    <t>Apoyo financiero para aunar esfuerzos entre el Ministerio, el Departamento del Atlantico y el Municipio para apoyar financieramente el pago de los pasivos laborales de los prestadores municipales de acueducto y alcantarillado. Municipio de Repelon</t>
  </si>
  <si>
    <t>Apoyo financiero para anuar esfuerzos entre el Ministerio, el  Municipio de Tumaco, Acuamira Eice para apoyar financieramente el pago de los pasivos laborales de Acuamira Eice en el marco del proyecto de modernización empresarial.</t>
  </si>
  <si>
    <t>Apoyo Financiero para aunar esfuerzos entre el Ministerio, El Departamento y el Municipio, par aapoyar financieramente el pago de los pasivos laborales del M/pio de MANATÍ, en el marco del proyecto de modernización empresarial</t>
  </si>
  <si>
    <t>n/a</t>
  </si>
  <si>
    <t>No recibimos tranferencias de ninguna entidad controlada por la CGR</t>
  </si>
  <si>
    <t>correspondencia@minvivienda.gov.co</t>
  </si>
  <si>
    <t>jcortes@minvivienda.gov.co</t>
  </si>
  <si>
    <t>Se realiza el documento que autoriza el movimiento de los recursos que son asignados a un Beneficiario</t>
  </si>
  <si>
    <t>Servicio de Movilización de recursos</t>
  </si>
  <si>
    <t>Se tienen en cuenta el plazo de los 15 días que el CPACA, tiene estipulado para dar solución a una solicitud.</t>
  </si>
  <si>
    <t>Datos tomados del informe del primer semestre del 2015 ya que el segundo semestre esta en construccion, con relacion a la herramienta GES DOC</t>
  </si>
  <si>
    <t>Tomado del informe de gestion 2015</t>
  </si>
  <si>
    <t>A traves de todos los canales de atencion</t>
  </si>
  <si>
    <t xml:space="preserve">742 personas capacitadas en 21 talleres en 7 departamentos </t>
  </si>
  <si>
    <t>En el 2015 no se generaron veedurias por parte del ministerio</t>
  </si>
  <si>
    <t>se atendieron 32 entes territoriales, en aspectos tecnicos, las cuales no estan discriminadas en este reporte</t>
  </si>
  <si>
    <t>comisiones, comites, consultorias, seguimiento de planes de trabajo, eventos, encuestas, reuniones</t>
  </si>
  <si>
    <t xml:space="preserve">En aspectos tecnicos  y asesoramiento a los 32 entes territoriales </t>
  </si>
  <si>
    <t>En el 2015  se generaron 61 veedurias</t>
  </si>
  <si>
    <t>En el 2015  se generaron 61 observaciones de veedurias</t>
  </si>
  <si>
    <t>En el 2015  se generaron en total 33 veedurias de las cuales 6 no requerian respuesta solo eran informativas</t>
  </si>
  <si>
    <t>Se realiza la  transmision el dia  30 de noviembre de 2015</t>
  </si>
  <si>
    <t xml:space="preserve">El pasado 19 de Agosto de 2015, se llevó a cabo el FORO NACIONAL DE VIVIENDA en la ciudad de Bogotá, con varios objetivos, entre ellos:
-Presentar resultados del programa de vivienda gratuita
-Exponer casos exitosos de vivienda rural y urbana
-Lanzar el Reglamento de Construcción Sostenible
-Conocer soluciones de vivienda social prefabricadas
</t>
  </si>
  <si>
    <t>30 de noviembre 2015</t>
  </si>
  <si>
    <t xml:space="preserve">El primer escenario tubo lugar en el municipio de Malambo del departamento del Atlántico el día 25 de abril del 2015, en donde se atendieron 850 ciudadanos solicitando información completa de los diferentes programas de vivienda que ofrece actualmente el MVCT, la segunda el día 30 de mayo del mismo año en el municipio de Pitalito departamento de Huila, donde se atendieron 380 ciudadanos donde se brindó información acerca de la oferta Institucional de la entidad. Se participó igualmente en la tercera FNSC llevada a cabo el día 11 de julio de 2015 en la ciudad de Buenaventura departamento de Valle del Cauca, donde se atendieron 190 ciudadanos a los cuales se brindó información sobre la oferta institucional. </t>
  </si>
  <si>
    <t>proyectos de prevencion</t>
  </si>
  <si>
    <t>poblacion beneficiaria</t>
  </si>
  <si>
    <t xml:space="preserve">Municipios Beneficiados </t>
  </si>
  <si>
    <t>ferias de Atencion al Ciudadano 2015,  Antioquia, Huila,Valle del cauca, Risaralda, Meta, Bolivar.</t>
  </si>
  <si>
    <t>Antioquia  (850 ciudadanos), Huila (380 ciudadanos), Valle del cauca (190 ciudadanos), Risaralda (200 ciudadanos) ,Meta (300 ciudadanos) y Bolivar(190 ciudadanos)</t>
  </si>
  <si>
    <t>ferias de Atencion al Ciudadano 2015, Turbo, Pitalito, Buenaventura ,La Virguinia, Acacias, Cartagena.</t>
  </si>
  <si>
    <t xml:space="preserve">Nuestros programas estan enfocados para vivienda nueva; bajo la politica de vivienda del gobierno nacional </t>
  </si>
  <si>
    <t>Se participó de las 6 Ferias de atención al Ciudadano Organizadas por el DNP</t>
  </si>
  <si>
    <t>Dentro del Programa para la Gestión Integral de los Residuos Sólidos (GIRS), se tiene definido que el manejo de los residuos peligrosos RESPEL inentificados al interior del Ministerio debe hacerse atendiendo las recomendaciones  establecidas en el Manual de Buenas Parcticas Ambientales al interior del MVCT</t>
  </si>
  <si>
    <t>Se evitarion sanciones</t>
  </si>
  <si>
    <t>Se aumento el volumen de recuperacion de residuos solidos aprovechables, la generación de residuos de papel de impresión en 2015 al interior del Ministerio tubo un promedio de 130 Kg/mes, 81,8% más que el promedio de generación de este mismo material en el mismo periodo de 2014 que fue de 71,5 Kg/mes. durante 2015 se realizo la gestion de los residuos solidos peligrosos generados al interior del MVCT cumpliendo con lo establecido en la normativa relacionada.</t>
  </si>
  <si>
    <t>la primera revision de cumplimiento de la politca metas y objetivos ambientales  se desarrollara el primer semestre de la vigencia 2016. toda vez que esta fue implementada a partir de septiembre de 2015.</t>
  </si>
  <si>
    <t xml:space="preserve"> Programa para el uso eficiente y racional del agua (PUEDA).
 Programa para el uso eficiente y racional de la energía eléctrica (PUEDE).
 Programa para la Gestión Integral de los Residuos Sólidos (GIRS)
 Programa para la Formacion y Sensibilizacion Ambiental (CONCIENCIA)
</t>
  </si>
  <si>
    <t>Matriz de Despliegue Estrategico Ambiental</t>
  </si>
  <si>
    <t>Matriz Legal Ambiental 2015</t>
  </si>
  <si>
    <t xml:space="preserve"> MATRIZ DE IDENTIFICACION DE ASPECTOS E IMPACTOS AMBIENTALES 2015</t>
  </si>
  <si>
    <t>Resolución 0689 de 2015 “Por la cual se adopta la Política Ambiental y se implementan los Programas Ambientales en el Ministerio de Vivienda, Ciudad y Territorio</t>
  </si>
  <si>
    <t>Se realizó contrato interadministrativo con RTVC para la producción y emisión de 45 capítulos del programa insitucional Escala y la producción y emisión de una  (1) rendición de cuentas la cual se realizó 30 de noviembre de 2015.</t>
  </si>
  <si>
    <t>no aplica</t>
  </si>
  <si>
    <t>Disminucion en el consumo de agua potable en la vigencia 2015. reduccion de costos por consumo ($7.065.399 de ahorro) como en los M³ consumidos (1.822 M³ de ahorro), lo que representa un ahorro del 27% en los costos por consumo de agua y un ahorro del 28% en los M³ consumidos, frente a la vigencia 2014, esto se debe a las mejoras hechas  en las redes hidraulicas de las diferentes sedes del MVCT.</t>
  </si>
  <si>
    <t>11 FORMULARIO SIN INFORMACIÓN</t>
  </si>
  <si>
    <t>10 OTROS</t>
  </si>
  <si>
    <t>9 RESPUESTA DEMANDA (EXCEPCIONES)</t>
  </si>
  <si>
    <t>8 RECURSO EXTRAORDINARIO</t>
  </si>
  <si>
    <t>7 PRUEBAS ó INVESTIGACIÓN</t>
  </si>
  <si>
    <t>7 OTRO</t>
  </si>
  <si>
    <t>6 PARA FALLO</t>
  </si>
  <si>
    <t>6 PENAL</t>
  </si>
  <si>
    <t>5 NOTIFICACIÓN</t>
  </si>
  <si>
    <t>5 LABORAL</t>
  </si>
  <si>
    <t>4 FORMULARIO SIN INFORMACIÓN</t>
  </si>
  <si>
    <t>4 FALLO DE SEGUNDA INSTANCIA</t>
  </si>
  <si>
    <t>4 CONTENCIOSO</t>
  </si>
  <si>
    <t>3 EN PROCESO (NO FALLADO AÚN)</t>
  </si>
  <si>
    <t>3 FALLO DE PRIMERA INSTANCIA</t>
  </si>
  <si>
    <t>3 FORMULARIO SIN INFORMACIÓN</t>
  </si>
  <si>
    <t>3 CONSTITUCIONAL</t>
  </si>
  <si>
    <t>2 EN CONTRA</t>
  </si>
  <si>
    <t>2 ETAPA EXTRAJUDICIAL</t>
  </si>
  <si>
    <t>2 APODERADO EXTERNO</t>
  </si>
  <si>
    <t>2 COMERCIAL</t>
  </si>
  <si>
    <t>2 DEMANDANTE</t>
  </si>
  <si>
    <t>1 A FAVOR</t>
  </si>
  <si>
    <t>1 ALEGATOS</t>
  </si>
  <si>
    <t>1 FUNCIONARIO INTERNO</t>
  </si>
  <si>
    <t>1 CIVIL</t>
  </si>
  <si>
    <t>1 DEMANDADO</t>
  </si>
  <si>
    <t>PROCESOS INURBE</t>
  </si>
  <si>
    <t>JORGE VANEGAS</t>
  </si>
  <si>
    <t>ICT</t>
  </si>
  <si>
    <t>68001310300419840875000</t>
  </si>
  <si>
    <t>FILA_992</t>
  </si>
  <si>
    <t>DIANA ROSERO</t>
  </si>
  <si>
    <t>AGRUPACION  URBANIZACION TECHO</t>
  </si>
  <si>
    <t>11001400305920140091600</t>
  </si>
  <si>
    <t>FILA_990</t>
  </si>
  <si>
    <t>NYSTRON RONCANCIO</t>
  </si>
  <si>
    <t>FILA_989</t>
  </si>
  <si>
    <t>MARCO GNECCO</t>
  </si>
  <si>
    <t xml:space="preserve">63001400300219670048000 </t>
  </si>
  <si>
    <t>FILA_988</t>
  </si>
  <si>
    <t>63001400300219660054600</t>
  </si>
  <si>
    <t>FILA_987</t>
  </si>
  <si>
    <t>JORGE OCTAVIO VANEGAS</t>
  </si>
  <si>
    <t>68001310300419690036500</t>
  </si>
  <si>
    <t>FILA_986</t>
  </si>
  <si>
    <t>MARITZA SIERRA</t>
  </si>
  <si>
    <t>SANDRA PATRICIA Y DIANA YANET  RESTREPO MONTOYA</t>
  </si>
  <si>
    <t>05360310300220150023500</t>
  </si>
  <si>
    <t>FILA_985</t>
  </si>
  <si>
    <t>JOHANA ROMERO</t>
  </si>
  <si>
    <t>11001310304420150126700</t>
  </si>
  <si>
    <t>FILA_984</t>
  </si>
  <si>
    <t>GERARDINO CALDERON</t>
  </si>
  <si>
    <t>CARLOS AUGUSTO PULGARIN RUALES</t>
  </si>
  <si>
    <t>2015-00101</t>
  </si>
  <si>
    <t>FILA_983</t>
  </si>
  <si>
    <t>NORELLLA GALVIS MENDEZ</t>
  </si>
  <si>
    <t>2015-00131</t>
  </si>
  <si>
    <t>FILA_982</t>
  </si>
  <si>
    <t>PRIMERA</t>
  </si>
  <si>
    <t>EMIRO HUMANEZ</t>
  </si>
  <si>
    <t>LUCIA RAQUEL CORDERO DE COGOLLO</t>
  </si>
  <si>
    <t>23001402270620140018900</t>
  </si>
  <si>
    <t>FILA_981</t>
  </si>
  <si>
    <t>NACIRA DEL SOCORRO HERNANDEZ FERNANDEZ</t>
  </si>
  <si>
    <t>2008-00274</t>
  </si>
  <si>
    <t>FILA_980</t>
  </si>
  <si>
    <t xml:space="preserve">JORGE ALIRIO ANZOLA </t>
  </si>
  <si>
    <t>JAIRO MIGUEL MONCAYO JIMENEZ</t>
  </si>
  <si>
    <t>2013-00108</t>
  </si>
  <si>
    <t>FILA_979</t>
  </si>
  <si>
    <t>JORGE ALIRIO ANZOLA</t>
  </si>
  <si>
    <t>UNIDAD DE GESTION PENSIONAL Y CONTRIBUCIONES PARAFISCALES DE LA PROTECCION SOCIAL -UGPP-</t>
  </si>
  <si>
    <t>2014-00162</t>
  </si>
  <si>
    <t>FILA_978</t>
  </si>
  <si>
    <t xml:space="preserve">JORGE VANEGAS </t>
  </si>
  <si>
    <t>MVCT</t>
  </si>
  <si>
    <t>110016000253200680082</t>
  </si>
  <si>
    <t>FILA_977</t>
  </si>
  <si>
    <t>MARIO BAENA</t>
  </si>
  <si>
    <t>AMPARO JARAMILLO GUTIERREZ</t>
  </si>
  <si>
    <t>2013-706</t>
  </si>
  <si>
    <t>FILA_976</t>
  </si>
  <si>
    <t>MAURICIO ALFONSO MEDINA TARAZONA</t>
  </si>
  <si>
    <t>15 403 40 89 001 2014 00056 00</t>
  </si>
  <si>
    <t>FILA_975</t>
  </si>
  <si>
    <t>JONNY TORRES BUSTOS</t>
  </si>
  <si>
    <t>PABLO CESAR PADILLA CORONELL</t>
  </si>
  <si>
    <t>08372408900120090012300</t>
  </si>
  <si>
    <t>FILA_974</t>
  </si>
  <si>
    <t>EDUARDO PEDROZO QUERUK</t>
  </si>
  <si>
    <t>FILA_973</t>
  </si>
  <si>
    <t>INURBE</t>
  </si>
  <si>
    <t>20001310300219970057800</t>
  </si>
  <si>
    <t>FILA_972</t>
  </si>
  <si>
    <t>20001310300319920415500</t>
  </si>
  <si>
    <t>FILA_971</t>
  </si>
  <si>
    <t>INURBE EN LIQUIDACION</t>
  </si>
  <si>
    <t>FILA_970</t>
  </si>
  <si>
    <t>BEATRIZ HELENA SANCHEZ CALLE</t>
  </si>
  <si>
    <t>11001310303720130027300</t>
  </si>
  <si>
    <t>FILA_969</t>
  </si>
  <si>
    <t>I.C.T.</t>
  </si>
  <si>
    <t>NO FUE POSIBLE CONSTRUIR EL NUMERO: NINGUNO DE LOS DOCUMENTOS EN CARPETA IDENTIFICA; POR NOMBRE TAMPOCO REPORTA INFORMACION EN RAMA JUDICIAL.  NO FUE POSIBLE ACCEDER AL APLICATIVO DE LUPA. SE HIZO REQUERIMIENTO.</t>
  </si>
  <si>
    <t>FILA_968</t>
  </si>
  <si>
    <t>FILA_967</t>
  </si>
  <si>
    <t xml:space="preserve">HUGO RAFAEL ANGULO </t>
  </si>
  <si>
    <t>08001400300720110021200</t>
  </si>
  <si>
    <t>FILA_966</t>
  </si>
  <si>
    <t>GUILLERMO AUGUSTO MORA REINA</t>
  </si>
  <si>
    <t>08-001-31-03-002-2010-00053-00</t>
  </si>
  <si>
    <t>FILA_965</t>
  </si>
  <si>
    <t xml:space="preserve">MARTINEZ CONTRERAS JULIA EVA  </t>
  </si>
  <si>
    <t>08-001-3103-005-2014-00241-00</t>
  </si>
  <si>
    <t>FILA_964</t>
  </si>
  <si>
    <t xml:space="preserve">DEFENSORIA DEL PUEBLO REGIONAL ATLANTICO </t>
  </si>
  <si>
    <t>2006-00058</t>
  </si>
  <si>
    <t>FILA_963</t>
  </si>
  <si>
    <t>DEFENSORIA DEL PUEBLO REGIONAL ATLANTICO</t>
  </si>
  <si>
    <t>08-001-33-31-012-2008-00403-00</t>
  </si>
  <si>
    <t>FILA_962</t>
  </si>
  <si>
    <t>MARIA DEL CARMEN MORENO SANTACOLOMA</t>
  </si>
  <si>
    <t>08-001-31-03-012-2013-00268-00</t>
  </si>
  <si>
    <t>FILA_961</t>
  </si>
  <si>
    <t xml:space="preserve">ROJANO MARQUEZ ARGEMIRO </t>
  </si>
  <si>
    <t>08-001-3103-010-2013-00210-00</t>
  </si>
  <si>
    <t>FILA_960</t>
  </si>
  <si>
    <t>MARIA STELLA DURANGO VERGARA</t>
  </si>
  <si>
    <t>08-001-31-03-007-2012-00106-00</t>
  </si>
  <si>
    <t>FILA_959</t>
  </si>
  <si>
    <t>FILA_958</t>
  </si>
  <si>
    <t>MARIA ELISA MOLANO</t>
  </si>
  <si>
    <t xml:space="preserve">2011 - 00186 - 00 </t>
  </si>
  <si>
    <t>FILA_957</t>
  </si>
  <si>
    <t>PAR INURBE EN LIQUIDACION</t>
  </si>
  <si>
    <t>11-001-3335-007-2012-00238-00</t>
  </si>
  <si>
    <t>FILA_956</t>
  </si>
  <si>
    <t>LUIS EDGAR ROZO</t>
  </si>
  <si>
    <t>CONJUNTO RESIDENCIAL BANDERAS P.H. EMPRESA COMUNITARIA</t>
  </si>
  <si>
    <t>2013-00644</t>
  </si>
  <si>
    <t>FILA_955</t>
  </si>
  <si>
    <t xml:space="preserve">INURBE </t>
  </si>
  <si>
    <t>06-1337</t>
  </si>
  <si>
    <t>FILA_954</t>
  </si>
  <si>
    <t>ROSA MARIA PEDRAZA FONTALVO</t>
  </si>
  <si>
    <t>47-030-40-89-001-2001-018</t>
  </si>
  <si>
    <t>FILA_953</t>
  </si>
  <si>
    <t>ARELSI DE JESUS BENITEZ MEZA</t>
  </si>
  <si>
    <t>2012-00029-00</t>
  </si>
  <si>
    <t>FILA_952</t>
  </si>
  <si>
    <t>2014ER0075018</t>
  </si>
  <si>
    <t>FILA_951</t>
  </si>
  <si>
    <t>CARLOS ALFONSO GUERRA RICARDO Y ANA CARMELA BORJA PEREZ</t>
  </si>
  <si>
    <t>7110-E2-98885</t>
  </si>
  <si>
    <t>FILA_950</t>
  </si>
  <si>
    <t>REMBER ANTONIO CAMARGO ROMERO</t>
  </si>
  <si>
    <t>2014-340-6-4349</t>
  </si>
  <si>
    <t>FILA_949</t>
  </si>
  <si>
    <t>LUZ OSORIO MADRID</t>
  </si>
  <si>
    <t>2014-00070</t>
  </si>
  <si>
    <t>FILA_948</t>
  </si>
  <si>
    <t xml:space="preserve">JORGE ARMANDO AVILA ESCOBAR  GABRIEL ANTONIO AVILA ESCOBAR Y MARIA DOLORES ESCOBAR VDA DE AVILA </t>
  </si>
  <si>
    <t>2013-312</t>
  </si>
  <si>
    <t>FILA_947</t>
  </si>
  <si>
    <t>RAFAELA CRISTINA POLO FILOTT</t>
  </si>
  <si>
    <t>2014-00138</t>
  </si>
  <si>
    <t>FILA_946</t>
  </si>
  <si>
    <t xml:space="preserve">MARLENE CRISTINA PEDRO A DE LA HOZ </t>
  </si>
  <si>
    <t>2012-00050-00</t>
  </si>
  <si>
    <t>FILA_945</t>
  </si>
  <si>
    <t>RAFAEL CRISTINA POLO FILOTT</t>
  </si>
  <si>
    <t>2013-00138</t>
  </si>
  <si>
    <t>FILA_944</t>
  </si>
  <si>
    <t>IVONNE CASTILLA VERBEL</t>
  </si>
  <si>
    <t>70001333300120140025600</t>
  </si>
  <si>
    <t>FILA_943</t>
  </si>
  <si>
    <t>YOLANDA SOTO SALAZAR </t>
  </si>
  <si>
    <t>2013-00247</t>
  </si>
  <si>
    <t>FILA_942</t>
  </si>
  <si>
    <t xml:space="preserve">SAMUEL BUITRAGO HURTADO </t>
  </si>
  <si>
    <t>2014-00234</t>
  </si>
  <si>
    <t>FILA_941</t>
  </si>
  <si>
    <t>FABIO ERNESTO PRIETO SUAREZ</t>
  </si>
  <si>
    <t>FILA_940</t>
  </si>
  <si>
    <t xml:space="preserve">OSCAR ARRIETA GARCIA </t>
  </si>
  <si>
    <t>2009-00039</t>
  </si>
  <si>
    <t>FILA_939</t>
  </si>
  <si>
    <t xml:space="preserve">PEDRO NEL QUIROGA </t>
  </si>
  <si>
    <t>2005-00349</t>
  </si>
  <si>
    <t>FILA_938</t>
  </si>
  <si>
    <t>PAR INURBE</t>
  </si>
  <si>
    <t>2013-00315</t>
  </si>
  <si>
    <t xml:space="preserve">COOLVER COOPERATIVA DE AHORRO Y CREDITO </t>
  </si>
  <si>
    <t>2009-0274</t>
  </si>
  <si>
    <t xml:space="preserve">PAR INURBE </t>
  </si>
  <si>
    <t>2012-00238</t>
  </si>
  <si>
    <t>2002-00326</t>
  </si>
  <si>
    <t xml:space="preserve">UNIDADA RESIDENCIAL MARCO FIDEL SUAREZ </t>
  </si>
  <si>
    <t>05-001-40-03-016 2013-0140700</t>
  </si>
  <si>
    <t>YESENIA MARIA ROJAS ROJAS</t>
    <phoneticPr fontId="0" type="noConversion"/>
  </si>
  <si>
    <t>201000583</t>
  </si>
  <si>
    <t xml:space="preserve">OVIDIO RODRIGUEZ MEJIA </t>
  </si>
  <si>
    <t>2000-0767</t>
  </si>
  <si>
    <t xml:space="preserve">PERSONERIA MUNICIPAL DE PEREIRA </t>
  </si>
  <si>
    <t>66-001-23-31-000-2003-00733-00</t>
  </si>
  <si>
    <t>ANA DOLORES PEREA GUTIERREZ</t>
    <phoneticPr fontId="0" type="noConversion"/>
  </si>
  <si>
    <t>2012-00284</t>
  </si>
  <si>
    <t>LUIS MANUEL DIAZ RICO</t>
    <phoneticPr fontId="0" type="noConversion"/>
  </si>
  <si>
    <t>2013-0039/(4120-E1-112768)</t>
  </si>
  <si>
    <t>PATRIMONIO AUTONOMO DE REMANENTES PR INURBE EN LIQUIDACION</t>
  </si>
  <si>
    <t>44-874-31-89-001-2013-00361-00</t>
  </si>
  <si>
    <t>MARIO NIETO SUAREZ Y FLOR ALBA RAMIREZ</t>
  </si>
  <si>
    <t>2012-00068</t>
  </si>
  <si>
    <t>2014-00050</t>
  </si>
  <si>
    <t>FONVIVIENDA</t>
  </si>
  <si>
    <t>2014-00034-00</t>
  </si>
  <si>
    <t>2014-00039</t>
  </si>
  <si>
    <t>JHON EDWARD JAIMES SUAREZ</t>
  </si>
  <si>
    <t>68001333170320120018400</t>
  </si>
  <si>
    <t>BLANCA CECILIA ROJAS MENDEZ</t>
  </si>
  <si>
    <t>11-001-30-24-002 2012-00501-00</t>
  </si>
  <si>
    <t>ADRIANO USME</t>
  </si>
  <si>
    <t>ALVARO JOSE GUERRA CUELLO</t>
  </si>
  <si>
    <t>2010-0530</t>
  </si>
  <si>
    <t>ALVARO OCAMPO POSADA</t>
  </si>
  <si>
    <t>2003 - 4476</t>
  </si>
  <si>
    <t>MARLEN SABOGAL</t>
  </si>
  <si>
    <t>AUGUSTO FABIO MONTIELLOPEZ</t>
  </si>
  <si>
    <t>2003-01328</t>
  </si>
  <si>
    <t>MILEIDIS JOSEFINA LOPEZ SERNA</t>
  </si>
  <si>
    <t>2011-00471</t>
  </si>
  <si>
    <t xml:space="preserve">GUIDO ALFONSO ARROYO DELGADO </t>
  </si>
  <si>
    <t>087583103001-2004-00397-00</t>
  </si>
  <si>
    <t xml:space="preserve">VERENA BEATRIZ BARCELO BARROS Y HERIBERTO MOLINA </t>
  </si>
  <si>
    <t>087584289001 2013-00666-00</t>
  </si>
  <si>
    <t>CARLOS ACOSTA</t>
  </si>
  <si>
    <t>2013 – 620</t>
  </si>
  <si>
    <t>NESTOR ENRIQUE LARIOS ULLOQUE</t>
  </si>
  <si>
    <t>2003-1717 (42)</t>
  </si>
  <si>
    <t>PEDRO ALFO BERNALNSO TARQUINO</t>
  </si>
  <si>
    <t>11-001-33-35-025-2013-00238-00</t>
  </si>
  <si>
    <t>SECRETARIA DEL HABITAD</t>
  </si>
  <si>
    <t>2014ER01015708</t>
  </si>
  <si>
    <t>INSTITUTO DE CREDITO TERRITORIAL</t>
  </si>
  <si>
    <t>LUIS HERVIN RODRIGUEZ MONTOYA</t>
  </si>
  <si>
    <t>68001233100020110013400</t>
  </si>
  <si>
    <t>JOSE HERNANDO JIMENEZ</t>
  </si>
  <si>
    <t>2007-354</t>
  </si>
  <si>
    <t>ESMERALDA SERPA GUERRERO</t>
  </si>
  <si>
    <t>2014ER0091342</t>
  </si>
  <si>
    <t>JAIME ALBERTO DUQUE</t>
  </si>
  <si>
    <t>EDWARDS VALDERRAMA</t>
  </si>
  <si>
    <t>2014ER0094506</t>
  </si>
  <si>
    <t xml:space="preserve">CLIMACO PINILLA POVEDA Y OTROS </t>
  </si>
  <si>
    <t>25307333100120080034402</t>
  </si>
  <si>
    <t xml:space="preserve">ROSA AYDE AGUIRRE </t>
  </si>
  <si>
    <t>2014ER0084719</t>
  </si>
  <si>
    <t>NUBIA CONSTANZA VILLALOBOS Y OTROS</t>
  </si>
  <si>
    <t>25000-23-41-000-2014-01450-00</t>
  </si>
  <si>
    <t>I.C.T.</t>
    <phoneticPr fontId="0" type="noConversion"/>
  </si>
  <si>
    <t>2014ER0022919</t>
  </si>
  <si>
    <t xml:space="preserve"> I.C.T - INURBE</t>
  </si>
  <si>
    <t>MARTHA LIBIA BETANCUR DE GOMEZ</t>
  </si>
  <si>
    <t>2013-00441</t>
  </si>
  <si>
    <t>IDU</t>
  </si>
  <si>
    <t>11-001-31-03-004-2001-01163-00</t>
  </si>
  <si>
    <t xml:space="preserve">INURBE EN LIQUIDACIÓN
</t>
  </si>
  <si>
    <t>08-001-40-03-015 2007-00702-00 / CORRIGE A RADICADO 20707- 773</t>
  </si>
  <si>
    <t xml:space="preserve">EMILIANO CRISTOBAL MADROÑERO </t>
  </si>
  <si>
    <t>JUANA SALGADO SUAREZ</t>
  </si>
  <si>
    <t>2013 – 85</t>
  </si>
  <si>
    <t>ANA DOLORES PEREA GUTIERREZ</t>
  </si>
  <si>
    <t xml:space="preserve">OLGA VELÁSQUEZ ORTIZ </t>
  </si>
  <si>
    <t xml:space="preserve">TULIA ROSA TORRES HERNÁNDEZ </t>
  </si>
  <si>
    <t>2011-572</t>
  </si>
  <si>
    <t xml:space="preserve">DEFENSORÍA DEL PUEBLO </t>
  </si>
  <si>
    <t>2004 - 765</t>
  </si>
  <si>
    <t>2002 - 02063</t>
  </si>
  <si>
    <t>1996 - 9236</t>
  </si>
  <si>
    <t xml:space="preserve">ZORAYDA VILLAMIZAR Y OTROS </t>
    <phoneticPr fontId="0" type="noConversion"/>
  </si>
  <si>
    <t>2014-00004-00</t>
  </si>
  <si>
    <t>U.A.E. - I.C.T.</t>
  </si>
  <si>
    <t>2002-00175</t>
  </si>
  <si>
    <t xml:space="preserve">LLANOS RINCONES INES MARIA / JAIMES GOMEZ NORBERTO </t>
  </si>
  <si>
    <t>1999-09619 / 2012-12-12 / 2013-080-6-790</t>
  </si>
  <si>
    <t xml:space="preserve">CONJUNTO RESIDENCIAL SUPERMANZANA 6 BOCHICA III </t>
  </si>
  <si>
    <t>2013-01522</t>
  </si>
  <si>
    <t>PILAR VANEGAS ROA Y OTRO</t>
  </si>
  <si>
    <t>1998-1361</t>
  </si>
  <si>
    <t xml:space="preserve">CONJUNTO RESIDENCIAL MULTICENTRO BOCHICA IIIOPCION II ETAPA </t>
  </si>
  <si>
    <t>2003-01672</t>
  </si>
  <si>
    <t>UNIDAD RESIDENCIAL BLOQUE 55 y 56 URB. TIMIZA</t>
  </si>
  <si>
    <t>2013-0231</t>
  </si>
  <si>
    <t xml:space="preserve">URBANIZACION TECHO </t>
  </si>
  <si>
    <t>XXXXX</t>
  </si>
  <si>
    <t>ASOCIACION DE COPROPIETARIOS DE LA UNIDAD RESIDENCIAL CECULA 1 TIMIZA ACURCIT</t>
  </si>
  <si>
    <t>11-001-33-31-022-2012-00009-00</t>
  </si>
  <si>
    <t xml:space="preserve">AGRUPACION URBENIZACION TECHO PROPIEDAD HORIZONTAL </t>
  </si>
  <si>
    <t>2012-1506</t>
  </si>
  <si>
    <t xml:space="preserve">EDELMIRA RAMIREZ TINJACA Y OTROS </t>
  </si>
  <si>
    <t>2006-00074</t>
  </si>
  <si>
    <t>SEVERIANO PIÑEROS GARCIA</t>
  </si>
  <si>
    <t>2014-01284-00</t>
  </si>
  <si>
    <t xml:space="preserve">MINISTERIO DE VIVIENDA </t>
  </si>
  <si>
    <t>2014-00018</t>
  </si>
  <si>
    <t xml:space="preserve">CENTRAL DE INVERSIONES </t>
  </si>
  <si>
    <t>2013-01964</t>
  </si>
  <si>
    <t xml:space="preserve">GUSTAVO VARGAS QUINTERO </t>
  </si>
  <si>
    <t>2012-00302</t>
  </si>
  <si>
    <t>DORIS ELENAGARCES</t>
  </si>
  <si>
    <t xml:space="preserve">2013 - 2116 </t>
  </si>
  <si>
    <t>FONADE</t>
  </si>
  <si>
    <t>2013-01066</t>
  </si>
  <si>
    <t>CARLOMAGNO RODRÍGUEZ LÓPEZ Y OTROS</t>
  </si>
  <si>
    <t>2013-00023</t>
  </si>
  <si>
    <t>2014ER0044010</t>
  </si>
  <si>
    <t>BANCOLOMBIA</t>
  </si>
  <si>
    <t>2006-00241</t>
  </si>
  <si>
    <t>ALBERTO  CERON  RAMOS MAGALY MORENO</t>
  </si>
  <si>
    <t>76-001-33-33007-2014-00214-00</t>
  </si>
  <si>
    <t>76-001-31-031969-00416-00</t>
  </si>
  <si>
    <t>NOHRA AYDEE FAJARDO ROJAS</t>
  </si>
  <si>
    <t>11-001-31-03-023-2011-00325-00</t>
  </si>
  <si>
    <t>PAR INURBE  EN  LIQUIDACION</t>
  </si>
  <si>
    <t>11-001-31-03-022-2009-00515-00</t>
  </si>
  <si>
    <t>ROSA TULIA GARCIA DE ROMERO Y REYNALDO ROMERO CASALLAS</t>
  </si>
  <si>
    <t>11-001-31-03-024-2012-00092-00</t>
  </si>
  <si>
    <t>INVISBU</t>
  </si>
  <si>
    <t>68-001-31-03-003-2011-00148-00</t>
  </si>
  <si>
    <t>68-001-40-03-006-1969-00425-00</t>
  </si>
  <si>
    <t xml:space="preserve">I.C.T. </t>
  </si>
  <si>
    <t>63-001-40-03-008-2004-00765-00</t>
  </si>
  <si>
    <t>11-001-40-03-028-2005-01490-00</t>
  </si>
  <si>
    <t>AURA  ALICIA  ESTEPA AVELLANEDA Y OTROS</t>
  </si>
  <si>
    <t>15-001-33-31-008-2010-0089-00</t>
  </si>
  <si>
    <t>NEREDIS ISABEL VITOLA VARGAS</t>
  </si>
  <si>
    <t>70-001-31-03-001-2011-00235-00</t>
  </si>
  <si>
    <t>MAIRA LIZETH MARTINEZ VITOLA</t>
  </si>
  <si>
    <t>70-001-31-03-001-2011-00236-00</t>
  </si>
  <si>
    <t>AURELIO JOSE HERRERA</t>
  </si>
  <si>
    <t>70-001-31-03-004-2013-00032-00</t>
  </si>
  <si>
    <t>ALVARO DELGADO</t>
  </si>
  <si>
    <t>68-001-31-03-002-2013-00091-00</t>
  </si>
  <si>
    <t>MELBA ISABEL CUENCA CARDENAS</t>
  </si>
  <si>
    <t>11-001-31-03-015-2011-00407-00</t>
  </si>
  <si>
    <t xml:space="preserve"> AGRUPACION URBANIZACION TECHO</t>
  </si>
  <si>
    <t>11-001-40-03-061-2012-01496-00</t>
  </si>
  <si>
    <t xml:space="preserve"> ANDRES FABIAN FUENTES</t>
  </si>
  <si>
    <t>MAIDA ESTHER PEREZ CASTRO, MARLENE RODRIGUEZ ARRIETA Y OTROS</t>
  </si>
  <si>
    <t>13-001-33-31-013-2012-00033-00</t>
  </si>
  <si>
    <t>RUBIEL ANTONIO MARIN MARIN</t>
  </si>
  <si>
    <t>05-001-31-03-017-2012-00106-00</t>
  </si>
  <si>
    <t>FRANCISCO PATERNINA SUAREZ</t>
  </si>
  <si>
    <t>23-001-31-03-004-2012-00436-00</t>
  </si>
  <si>
    <t>GLENIA DEL SOCORRO HERNANDEZ</t>
  </si>
  <si>
    <t>23-001-31-03-004-2012-00210-00</t>
  </si>
  <si>
    <t>TERESA DE JESÚS MONTERROZA PADILLA</t>
  </si>
  <si>
    <t>70-001-31-03-004-2013-00061-00</t>
  </si>
  <si>
    <t>PAR INURBE EN LIQUIDACIÓN</t>
  </si>
  <si>
    <t>08--001-40-03-007-2012-00815-00</t>
  </si>
  <si>
    <t>MARIA DOLORES MONTERROZA ALTAMIRANDA</t>
  </si>
  <si>
    <t>70-001-31-03-004-2013-00059-00</t>
  </si>
  <si>
    <t xml:space="preserve">NURYS ISABEL PACHECO DE BARRIOS </t>
  </si>
  <si>
    <t>08-001-31-03-005-2013-00148-00</t>
  </si>
  <si>
    <t>MIGUEL ANTONIO BARRIGA</t>
  </si>
  <si>
    <t xml:space="preserve">11-001-31-03-020 2012-00055-00 </t>
  </si>
  <si>
    <t>ROBERTO ENRIQUE TIJERA BELTRAN Y ESPERANZA QUINTANA DE TIJERA</t>
  </si>
  <si>
    <t xml:space="preserve">13-001-31-03-007 2011-00209-00 </t>
  </si>
  <si>
    <t>MORRIS ENRIQUE VALENCIA RAMOS</t>
  </si>
  <si>
    <t xml:space="preserve">08-758-03-31-002 2003-00509-00 </t>
  </si>
  <si>
    <t>PAR INURBE EN LIQUDACIÓN</t>
  </si>
  <si>
    <t xml:space="preserve">08-001-40-03-009 2011-00696-00 </t>
  </si>
  <si>
    <t xml:space="preserve">08-001-40-03-006 2011-00725-00 </t>
  </si>
  <si>
    <t xml:space="preserve">08-001-40-03-005 2011-00707-00 </t>
  </si>
  <si>
    <t xml:space="preserve">08-001-40-03-007 2011-00724-00 </t>
  </si>
  <si>
    <t xml:space="preserve">08-001-40-03-007 2011-00712-00 </t>
  </si>
  <si>
    <t xml:space="preserve">08-001-40-03-004 2011-00720-00 </t>
  </si>
  <si>
    <t xml:space="preserve">08-001-40-03-001 2011-00715-00 </t>
  </si>
  <si>
    <t>ALDO EDUARDO MERIÑO CABRERA</t>
  </si>
  <si>
    <t xml:space="preserve">08-001-31-03-014 2011-00124-00 </t>
  </si>
  <si>
    <t>MARYLUZ SEIJA ARANGO</t>
  </si>
  <si>
    <t xml:space="preserve">08-001-31-03-012 2012-00271-00 </t>
  </si>
  <si>
    <t>EDNA ZENITH MIRANDA ARIAS</t>
  </si>
  <si>
    <t>13-001-31-03-008-2012-00168-00</t>
  </si>
  <si>
    <t>CARMEN ELENA PARRA MONTES</t>
  </si>
  <si>
    <t xml:space="preserve"> 08-001-31-03-011 2010-00243-00 </t>
  </si>
  <si>
    <t>JAIME BARAJAS BARRERA</t>
  </si>
  <si>
    <t>08-001-31-03-011-2012-00009-00</t>
  </si>
  <si>
    <t>LUZ AMERICA VILLA DE PADILLA</t>
  </si>
  <si>
    <t xml:space="preserve"> 08-001-31-03-006 2010-00170-00</t>
  </si>
  <si>
    <t>GUSTAVO RAFAEL VAZQUEZ OSORIO Y GREY STHER FLORES CUELLO</t>
  </si>
  <si>
    <t>08-001-31-03-004-2012-00246-00</t>
  </si>
  <si>
    <t>IGLESIA CRISTIANA CUADRANGULAR</t>
  </si>
  <si>
    <t xml:space="preserve">08-001-31-03-0042012-00062-00                                                      </t>
  </si>
  <si>
    <t>NUBIA CECILIA ALARCON LARA</t>
  </si>
  <si>
    <t>08-001-31-03-002-2012-00237-00</t>
  </si>
  <si>
    <t>AMPARO ISABEL ROLON GONZALEZ</t>
  </si>
  <si>
    <t>08-001-31-03-001-2012-00156-00</t>
  </si>
  <si>
    <t xml:space="preserve">SIMANCA DE MOLINA CARMEN MARIA </t>
  </si>
  <si>
    <t>08-001-31-03-001-2012-00291-00</t>
  </si>
  <si>
    <t>MARTHA CECILIA FONTALVO CONDE</t>
  </si>
  <si>
    <t>08-001-31-03-001-2012-00295-00</t>
  </si>
  <si>
    <t>LUZ MARINA RAMIREZ MUÑOZ</t>
  </si>
  <si>
    <t>08-001-31-03-001-2012-00076-00</t>
  </si>
  <si>
    <t>YENIS ESTHER PAYARES FIGUEROA</t>
  </si>
  <si>
    <t>08-001-31-03-001-2012-00046-00</t>
  </si>
  <si>
    <t xml:space="preserve">MANJARRES DE ACUÑA DAMARIS ROCIO </t>
  </si>
  <si>
    <t>08-001-31-03-001-2012-00005-00</t>
  </si>
  <si>
    <t xml:space="preserve">MARÍA CONCEPCIÓN HERNÁNDEZ  </t>
  </si>
  <si>
    <t xml:space="preserve">73-001-31-03-002 2012-107-00 </t>
  </si>
  <si>
    <t>MORELIA GOEZ MANCO</t>
  </si>
  <si>
    <t>03-233-44-69-001-2012-00030-00</t>
  </si>
  <si>
    <t xml:space="preserve">JORGE ENRIQUE CELIS / FERNANDO DIAZ CELIS / TOMAS DIAZ CELIS / ROSALBA DIAZ CELIS / JUAN NEPOMUCENO DIAZ CELIS / YOLANDA DIAZ CELIS </t>
  </si>
  <si>
    <t>11-001-31-03-037-2010-0302-00</t>
  </si>
  <si>
    <t xml:space="preserve">JUAN CARLOS  MELO SANTOS  </t>
  </si>
  <si>
    <t>11-001-400-30-31-2011-00856-00</t>
  </si>
  <si>
    <t>MARIA ARGENTINA ROJAS DE MARIN</t>
  </si>
  <si>
    <t>11-001-31-03-003-2011-00547-00</t>
  </si>
  <si>
    <t xml:space="preserve">JUNTA DE ACCIÓN COMUNAL BARRIO HELENA ESPINOSA DE CAICEDO </t>
  </si>
  <si>
    <t>73-001-31-03-005-2012-00341-00</t>
  </si>
  <si>
    <t xml:space="preserve">JAIME PÉREZ ATAVO </t>
  </si>
  <si>
    <t>73-001-31-03-003-2011-00465-00</t>
  </si>
  <si>
    <t>MISAEL RAMÍREZ ORTIZ</t>
  </si>
  <si>
    <t>73-001-31-03-003 2012-00143-00</t>
  </si>
  <si>
    <t>MARÍA PATRICIA GALLEGO ROMERO</t>
  </si>
  <si>
    <t>05-360-31-03-002 2012-00381-00</t>
  </si>
  <si>
    <t>2012-40816</t>
  </si>
  <si>
    <t>ALBERTO GUALDRON SUAREZ</t>
  </si>
  <si>
    <t xml:space="preserve">17-001-31-03-002 2012-00125-00 </t>
  </si>
  <si>
    <t>2011-20324</t>
  </si>
  <si>
    <t xml:space="preserve">17-001-22-13-000 2013-00160-00 </t>
  </si>
  <si>
    <t>JESÚS CASTRO CARDOSO</t>
  </si>
  <si>
    <t>63-001-31-003-0012012-00239-00</t>
  </si>
  <si>
    <t>VICTOR GARRIDO LAGUNA</t>
  </si>
  <si>
    <t xml:space="preserve">23-001-33-31-003 2011-00060-00 </t>
  </si>
  <si>
    <t>PRAXEDES AGUILAR</t>
  </si>
  <si>
    <t xml:space="preserve">23-001-31-03-003 2012-207-00 </t>
  </si>
  <si>
    <t>LUIS MURILLO</t>
  </si>
  <si>
    <t xml:space="preserve">17-001-23-00-000 2011-448-00 </t>
  </si>
  <si>
    <t>JAVIER ROJAS GONZALEZ</t>
  </si>
  <si>
    <t xml:space="preserve">13-43-03-03-001 2011-00104-00 </t>
  </si>
  <si>
    <t>ROBERTO SAENZ BENAVIDEZ</t>
  </si>
  <si>
    <t xml:space="preserve">13-430-31-03-001 2012-00092-00 </t>
  </si>
  <si>
    <t>NELLY SOFIA DIAZ MARQUEZ</t>
  </si>
  <si>
    <t>23-001-31-03-004 2012-00218-01</t>
  </si>
  <si>
    <t>MYRIAM MARQUEZ CARDONA Y OTROS</t>
  </si>
  <si>
    <t xml:space="preserve">17-001-23-00-000 2012-00154-00 </t>
  </si>
  <si>
    <t>JAIME EDUARDO LIMA QUINTERO</t>
  </si>
  <si>
    <t xml:space="preserve">17-001-22-13-000 2012-0341-00 </t>
  </si>
  <si>
    <t>LEONARDO GOMEZ HERNANDEZ</t>
  </si>
  <si>
    <t xml:space="preserve">68-001-33-31-001 2011-0260-00 </t>
  </si>
  <si>
    <t>DEFENSORIA DEL PUEBLO REGIONAL SANTANDER</t>
  </si>
  <si>
    <t xml:space="preserve">68-001-33-31-013 2009-00205-01 </t>
  </si>
  <si>
    <t>DIEGO DE JESUS HENAO BUITRAGO</t>
  </si>
  <si>
    <t xml:space="preserve"> 17-001-31-03-003-2010-00049-00</t>
  </si>
  <si>
    <t>MIGUEL ANGEL SANCHEZ CAMARGO y AMPARO GOMEZ DE SANCHEZ</t>
  </si>
  <si>
    <t xml:space="preserve">68-001-31-03-001-2007-00302-00 </t>
  </si>
  <si>
    <t>ANTONIO DARIO SIERRA GAITAN</t>
  </si>
  <si>
    <t xml:space="preserve">11-001-31-03-002 2010-00345-00 </t>
  </si>
  <si>
    <t>LUCY ESPERANZA RAMIREZ</t>
  </si>
  <si>
    <t xml:space="preserve">11-001-31-03-022 2011-00159-00 </t>
  </si>
  <si>
    <t>RITO ANTONIO ROBLES</t>
  </si>
  <si>
    <t xml:space="preserve">11-001-31-03-041 2010-00748-00 </t>
  </si>
  <si>
    <t>PARROQUIA NUESTRA SEÑORA DEL PERPETUO SOCORRO</t>
  </si>
  <si>
    <t xml:space="preserve">11-001-31-03-039 2010-00804-00 </t>
  </si>
  <si>
    <t>JAMES ENRIQUE MUÑOS NARVAEZ Y LUZ ELENA FAJARDO POVEDA</t>
  </si>
  <si>
    <t xml:space="preserve">76-001-31-03-012-2010-
00297-00
</t>
  </si>
  <si>
    <t>EUSTACIO CASTAÑEDA QUICENO</t>
  </si>
  <si>
    <t xml:space="preserve">17-001-33-31-002 2010-00590-00 </t>
  </si>
  <si>
    <t xml:space="preserve">08-001-31-03-004 2011-00086-00 </t>
  </si>
  <si>
    <t>LUIS ALFREDO LOZANO ALGAR</t>
  </si>
  <si>
    <t xml:space="preserve">25-000-23-24-000 2011-00002-00 </t>
  </si>
  <si>
    <t>RUBIELA BUITRAGO GIL</t>
  </si>
  <si>
    <t xml:space="preserve">05-001-31-03-008 2010-00453-00 </t>
  </si>
  <si>
    <t>JUAN DAVID CEBALLOS RAMIREZ</t>
  </si>
  <si>
    <t xml:space="preserve">05-001-33-31-021 2010-00205-00 </t>
  </si>
  <si>
    <t>ESTELA TOVAR GUERRERO</t>
  </si>
  <si>
    <t xml:space="preserve">13-001-31-03-007 2010-00221-00 </t>
  </si>
  <si>
    <t xml:space="preserve">11-001-31-03-040 2011-00009-00 </t>
  </si>
  <si>
    <t>UNIDAD RESIDENCIAL CELULA I TIMIZA</t>
  </si>
  <si>
    <t xml:space="preserve">11-001-40-03-010-2009-01586-00                     </t>
  </si>
  <si>
    <t xml:space="preserve">JULIO CESAR MEJIA ARIAS </t>
  </si>
  <si>
    <t xml:space="preserve">08-001-23-31-003 2007-00503-00 </t>
  </si>
  <si>
    <t>JURISDICCION COACTIVA - ACUEDUCTO, AGUA Y ALCANTARILLADO DE BOGOTA</t>
  </si>
  <si>
    <t>2009-641F</t>
  </si>
  <si>
    <t>AIDA ROSA DE LIMA PARDO DE PUA Y OTROS</t>
  </si>
  <si>
    <t xml:space="preserve">47-001-33-31-002 2009-00247-00 </t>
  </si>
  <si>
    <t xml:space="preserve">RODRIGUEZ PACHECO DELIA BEATRIZ </t>
  </si>
  <si>
    <t xml:space="preserve">08-001-31-03-014 2005-00095-01 </t>
  </si>
  <si>
    <t xml:space="preserve">MILCIADES ARCILA ARIZA </t>
  </si>
  <si>
    <t xml:space="preserve">08-001-31-03-001 1994-05696-00 </t>
  </si>
  <si>
    <t>ANA DEL ROSARIO ORTEGA DAZA</t>
  </si>
  <si>
    <t>08-758-31-03-001-2004-00037-00</t>
  </si>
  <si>
    <t>GLADYS DAZA</t>
  </si>
  <si>
    <t>JORGE ELIECER VARGAS NEIRA</t>
  </si>
  <si>
    <t xml:space="preserve">54-001-33-31-005 2008-00153-00 </t>
  </si>
  <si>
    <t>JANETH JIMENEZ GUTIERREZ</t>
  </si>
  <si>
    <t xml:space="preserve">08-001-31-03-011 2008-00199-00 </t>
  </si>
  <si>
    <t>MARGARITA ROSA RODRIGUEZ PACHECO</t>
  </si>
  <si>
    <t xml:space="preserve">08-758-31-03-002 2003-01512-00 </t>
  </si>
  <si>
    <t>JAVIER EUCARIO CARRASQUILLA TOBON</t>
  </si>
  <si>
    <t xml:space="preserve">05-001-31-05-008 2008-00932-00 </t>
  </si>
  <si>
    <t>ANA ISABEL SOSA PONCE - DEFENSORIA DEL PUEBLO</t>
  </si>
  <si>
    <t xml:space="preserve">08-001-33-31-008 2008-00276-00 </t>
  </si>
  <si>
    <t xml:space="preserve">ARAUJO SEGOVIA DE CÓRDOBA LTDA </t>
  </si>
  <si>
    <t xml:space="preserve">23-001-23-31-000 2008-00041-02 </t>
  </si>
  <si>
    <t xml:space="preserve">08-001-33-31-007 2008-00355-00 </t>
  </si>
  <si>
    <t xml:space="preserve">08-001-33-31-007 2008-00319-00 </t>
  </si>
  <si>
    <t>VICTOR MANUEL SUAREZ ROLON</t>
  </si>
  <si>
    <t xml:space="preserve">54-001-33-31-002 2008-00021-00 </t>
  </si>
  <si>
    <t>MUNICIPIO DE SANTA BARBARA ISCUANDE NARIÑO</t>
  </si>
  <si>
    <t xml:space="preserve">25-000-23-24-000 2008-00211-00 </t>
  </si>
  <si>
    <t>DESURCASA S.A.</t>
  </si>
  <si>
    <t xml:space="preserve">08-001-33-31-001 2007-00207-00 </t>
  </si>
  <si>
    <t>AGRUPACION SUPERMANZANA 3 URB BOCHICA II ETAPA MULTICENTRO BOCHICA II</t>
  </si>
  <si>
    <t>11-001-40-03-021 2007-01038-01</t>
  </si>
  <si>
    <t>CONTECO S.A. Y FINCASA S.A.</t>
  </si>
  <si>
    <t xml:space="preserve">08-001-33-31-008 2007-00213-00 </t>
  </si>
  <si>
    <t xml:space="preserve">FLOR MARIELA ZAMBRANO LOMBANA </t>
  </si>
  <si>
    <t xml:space="preserve">52-835-31-03-001 2007-00039-01 </t>
  </si>
  <si>
    <t xml:space="preserve">SOCIEDAD COLOMBIANA DE ARQUITECTOS DEL </t>
  </si>
  <si>
    <t xml:space="preserve">19-001-33-31-006 2007-00158-00  </t>
  </si>
  <si>
    <t>JORGE ELIECER ROMO ORTIZ Y OTROS</t>
  </si>
  <si>
    <t xml:space="preserve">08-001-23-31-000 2006-00692-00 </t>
  </si>
  <si>
    <t>ANA LOSTENBOLDO PADILLA</t>
  </si>
  <si>
    <t>08-001-31-03-006 2006-0295-00</t>
  </si>
  <si>
    <t>TORREGROSA PACHECO JOSE GUZMAN</t>
  </si>
  <si>
    <t>47-001-31-03-005 2004-00381-00</t>
  </si>
  <si>
    <t>INURBE EN LIQUIDACIÓN</t>
  </si>
  <si>
    <t xml:space="preserve">08-001-40-03-020-2007-00686-00 </t>
  </si>
  <si>
    <t xml:space="preserve">08-001-40-03-020 2007-00682-00 </t>
  </si>
  <si>
    <t xml:space="preserve">08-001-40-03-020 2007-00683-00 </t>
  </si>
  <si>
    <t xml:space="preserve">08-001-40-03-019 2007-00710-00 </t>
  </si>
  <si>
    <t xml:space="preserve">08-001-40-03-018 2007-00693-00 </t>
  </si>
  <si>
    <t xml:space="preserve">08-001-40-03-018 2007-00692-00 </t>
  </si>
  <si>
    <t xml:space="preserve">08-001-40-03-017 2007-00709-00 </t>
  </si>
  <si>
    <t xml:space="preserve">08-001-40-03-017 2007-00696-00 </t>
  </si>
  <si>
    <t xml:space="preserve">08-001-40-03-015 2007-00818-00 </t>
  </si>
  <si>
    <t>LUIS FRANCISCO JIMENEZ GUTIERREZ</t>
  </si>
  <si>
    <t xml:space="preserve">08-001-40-03-015 2007-00702-00 </t>
  </si>
  <si>
    <t xml:space="preserve">08-001-40-03-015 2007-00737-00 </t>
  </si>
  <si>
    <t xml:space="preserve">08-001-40-03-014 2007-00705-00 </t>
  </si>
  <si>
    <t xml:space="preserve">08-001-40-03-014 2007-00741-00 </t>
  </si>
  <si>
    <t>08-001-40-03-013 2007-0709-00 /     08-001-40-03-013 2009-00501-00</t>
  </si>
  <si>
    <t>080-01-40-03-012-2007-00726-00</t>
  </si>
  <si>
    <t>08-001-40-03-011 2007-0673-00</t>
  </si>
  <si>
    <t>080-01-40-03-011-2007-00671-00</t>
  </si>
  <si>
    <t>08-001-40-03-010 2007-0764-00</t>
  </si>
  <si>
    <t>08-001-40-03-007 2007-00736-00</t>
  </si>
  <si>
    <t>08-001-40-03-007 2007-0735-00</t>
  </si>
  <si>
    <t>08-001-40-03-00 2007-0727-00</t>
  </si>
  <si>
    <t>08-001-40-03-004 2007-0701-00</t>
  </si>
  <si>
    <t>08-001-40-03-003 2007-0728-00</t>
  </si>
  <si>
    <t>08-001-40-03-002 2007-0747-00</t>
  </si>
  <si>
    <t>08-001-31-03-013 2007-0203-00</t>
  </si>
  <si>
    <t>08-001-31-03-011 2006-00261-00</t>
  </si>
  <si>
    <t>08-001-31-03-005 2007-0249-01</t>
  </si>
  <si>
    <t>RAMIREZ PATERNINA ELVIS LUZ</t>
  </si>
  <si>
    <t>08-758-31-03-002 2005-00005-00</t>
  </si>
  <si>
    <t>PABON CANTILLO ALBA ROSA</t>
  </si>
  <si>
    <t>0800131030142006-00332-00</t>
  </si>
  <si>
    <t>GERARDO OROZCO DAZA</t>
  </si>
  <si>
    <t xml:space="preserve">11-001-33-31-025 2006-00026-01 </t>
  </si>
  <si>
    <t>08-001-31-03-004 2006-00182-00</t>
  </si>
  <si>
    <t>PARROQUIA NUESTRA SEÑORA MARIA INMACULADA CONCEPCIÓN</t>
  </si>
  <si>
    <t xml:space="preserve">73-411-22-00-002 2006-00117-00 </t>
  </si>
  <si>
    <t>MARÍA CONSUELO MEJÍA GARCÍA</t>
  </si>
  <si>
    <t>19-001-33-31-007 2012-00045-03</t>
  </si>
  <si>
    <t>PERSONERÍA MUNICIPAL BUENAVISTA QUINDÍO</t>
  </si>
  <si>
    <t xml:space="preserve">63-001-23-31-000-2006-00183-00 </t>
  </si>
  <si>
    <t xml:space="preserve">RUIZ PACHECO MIGUEL ANGEL </t>
  </si>
  <si>
    <t xml:space="preserve">08-001-31-03-003 1902-XXXX-00 </t>
  </si>
  <si>
    <t xml:space="preserve">GUTIERREZ MENDOZA FREDY FERNANDO / VASQUEZ HERRERA ADDYS MARINA </t>
  </si>
  <si>
    <t xml:space="preserve">08-001-31-03-003 1901-XXXX-00 </t>
  </si>
  <si>
    <t>AGRICOLA DE SEGUROS</t>
  </si>
  <si>
    <t xml:space="preserve">25-000-23-26-000 2007-00036-00 </t>
  </si>
  <si>
    <t>PARDO RODRIGUEZ MARGARITA / PAUBLOTT CENTENO NESTOR E</t>
  </si>
  <si>
    <t>08-001-31-03-003 2005-XXXXX-00</t>
  </si>
  <si>
    <t xml:space="preserve">PEREZ GUTIERREZ RAFAEL EMILIO </t>
  </si>
  <si>
    <t xml:space="preserve">08-001-31-03-003 1900-XXXX-00 </t>
  </si>
  <si>
    <t>GARCIA LEZCANO OSCAR ALFREDO</t>
  </si>
  <si>
    <t xml:space="preserve">08-001-31-03-003 XXXX-XXXX-00 </t>
  </si>
  <si>
    <t>GONZALEZ NOVOA DIONICIO ENRIQUE</t>
  </si>
  <si>
    <t xml:space="preserve">08-001-31-03-001 XXXX-XXXX-00 </t>
  </si>
  <si>
    <t>MANUEL SALVADOR OROZCO ROMO - MAT:040-44636EXP.-17690</t>
  </si>
  <si>
    <t xml:space="preserve">08-001-31-03-013 2009-00163-00 </t>
  </si>
  <si>
    <t>COMERCIAL CONSTRUCTORA S.A.</t>
  </si>
  <si>
    <t>05-001-31-03-004 2003-00474-00</t>
  </si>
  <si>
    <t>JOSE JOAQUIN RICO JIMENEZ</t>
  </si>
  <si>
    <t xml:space="preserve">11-001-31-05-020 2009-00103-01 </t>
  </si>
  <si>
    <t xml:space="preserve">25-000-23-26-000 2006-01022-01 </t>
  </si>
  <si>
    <t>JAIRO MARIO BAENA</t>
  </si>
  <si>
    <t>76-001-31-03-005 1994-01280-00 /    88-001-22-08-000-2012-00284-01</t>
  </si>
  <si>
    <t>SANDOVAL CONRADO JESUS</t>
  </si>
  <si>
    <t xml:space="preserve">08-758-31-03-001 2000-02286-00 </t>
  </si>
  <si>
    <t>PALOMINO ROJANO AMIRA</t>
  </si>
  <si>
    <t xml:space="preserve">08-001-31-03-009 1999-00349-00 </t>
  </si>
  <si>
    <t>08-001-40-03-018 2006-00811-00</t>
  </si>
  <si>
    <t>08-001-40-03-022 2006-00796-00</t>
  </si>
  <si>
    <t>MAXIMO DIAZ CAÑIZALES Y LUZ DARY OCAMPO - UAE ITC</t>
  </si>
  <si>
    <t>11-001-31-03-003 2001-00912-01</t>
  </si>
  <si>
    <t>PEDRO HERNANDEZ DE LA HOZ</t>
  </si>
  <si>
    <t>08-758-31-03-001-2001-02459-00</t>
  </si>
  <si>
    <t>HECTOR ELIAS FERNANDEZ VARGAS</t>
  </si>
  <si>
    <t>08-758-31-03-001-2003-00208-00</t>
  </si>
  <si>
    <t>MARY BERNARDA DIAZ MONTES</t>
  </si>
  <si>
    <t>08-001-31-03-001-2003-00177-00</t>
  </si>
  <si>
    <t>08-001-40-03-002 2006-00857-00</t>
  </si>
  <si>
    <t>NAZLY DEL SOCORRO ARANGO ROCA</t>
  </si>
  <si>
    <t>08-001-31-03-001 2004-00083-00</t>
  </si>
  <si>
    <t>SANTANDER AGUILAR VILLA</t>
  </si>
  <si>
    <t>08-001-31-03-009 1994-10841-00</t>
  </si>
  <si>
    <t>EDGARDO SANCHEZ MOSQUERA</t>
  </si>
  <si>
    <t>08-001-31-03-002 xxxx-xxxxx-00</t>
  </si>
  <si>
    <t xml:space="preserve">ENITH FONTALVO DE PADILLA </t>
  </si>
  <si>
    <t>08-001-31-03-001 1994-05782-00</t>
  </si>
  <si>
    <t>MIGUEL ANTONIO RODRIGUEZ LLERENA Y WILSON LEOPOLDO HERRERA DIAZ</t>
  </si>
  <si>
    <t>08-001-31-03-002 1996-xxxxx-00</t>
  </si>
  <si>
    <t>OSCAR E. SALAZAR CARLOS</t>
  </si>
  <si>
    <t>08-001-31-03-002xxxx-xxxxx-00</t>
  </si>
  <si>
    <t>RAFAEL HERNAN VILLALBA MORA</t>
  </si>
  <si>
    <t>08-001-31-03-003-1994-00442-00</t>
  </si>
  <si>
    <t>EDUARDI ALBINO HENRIQUEZ</t>
  </si>
  <si>
    <t>08-001-31-03-004 XXXX-XXXXX-00</t>
  </si>
  <si>
    <t>LUZ LEDYS GONZALEZ  DEL VILLAR Y DANIEL JIMENEZ H.</t>
  </si>
  <si>
    <t>08-001-31-03-002-2007-14015-00</t>
  </si>
  <si>
    <t>ANA DORA RINCON QUINTERO</t>
  </si>
  <si>
    <t>08-001-31-03-006-1994-02451-06</t>
  </si>
  <si>
    <t>MEJIA ARRIETA PATRICIA EDITH</t>
  </si>
  <si>
    <t>08-758-31-03-002 2005-00088-00</t>
  </si>
  <si>
    <t>JOSE MANUEL MUÑOZ</t>
  </si>
  <si>
    <t>08-001-31-03-002 -1998-00039-00</t>
  </si>
  <si>
    <t xml:space="preserve">BERNARDA ELENA BRAVO GAMARRA </t>
  </si>
  <si>
    <t>08-001-31-03-006-1998-00475-00</t>
  </si>
  <si>
    <t>ROMERO CUELLO ANA ISABEL / ALVAREZ HERNANDEZ JHARVIN</t>
  </si>
  <si>
    <t>08-001-31-03-001 1994-05714-00</t>
  </si>
  <si>
    <t>HERNANDO MURILLO PEREZ</t>
  </si>
  <si>
    <t>08-001-31-03-009 1995-00343-00</t>
  </si>
  <si>
    <t>CAMARGO DE LA HOZ CARMEN CRISTINA</t>
  </si>
  <si>
    <t>08-001-31-03-001 2000-00290-00</t>
  </si>
  <si>
    <t>JUZGADO PROMISCUO DEL CTO. SOLEDAD (REVISAR ERROR ANOTACION REGISTRO)-MAT:134236</t>
  </si>
  <si>
    <t>08-758-31-03-001 1999-21962-00</t>
  </si>
  <si>
    <t>PACHECO DE BARRIOS NURYS ISABEL</t>
  </si>
  <si>
    <t>08-001-31-03-009 1996-11985-00</t>
  </si>
  <si>
    <t>DE MOYA ALVAREZ JULIO CESAR</t>
  </si>
  <si>
    <t xml:space="preserve">08-001-31-03-001 1995-06354-00 </t>
  </si>
  <si>
    <t xml:space="preserve">CONSTRUCCIONES TÉCNICAS SANTAMARÍA S.A – JESÚS ALFREDO SANTAMARÍA BELTRÁN </t>
  </si>
  <si>
    <t xml:space="preserve">76-001-23-31-000-2004-05510-00
</t>
  </si>
  <si>
    <t>BASTIDAS BUELVAS RICARDO JOSE</t>
  </si>
  <si>
    <t>08-001-31-03-001 1999-00515-00</t>
  </si>
  <si>
    <t>RODRIGUEZ PACHECO DELIA BEATRIZ</t>
  </si>
  <si>
    <t>08-001-31-03-014 2005-00095-00</t>
  </si>
  <si>
    <t>ARIEL PARDO MARTINEZ</t>
  </si>
  <si>
    <t>08-001-31-03-014-2008-00842-01</t>
  </si>
  <si>
    <t>MORALES VILLANUEVA ROSARIO DEL CARMEN / RODRIGUEZ GUTIERREZ ARMANDO ENRIQUE</t>
  </si>
  <si>
    <t>08-001-31-03-001 1996-06709-00</t>
  </si>
  <si>
    <t>GARCIA MARTINEZ IVAN DE JESUS</t>
  </si>
  <si>
    <t>08-001-31-03-009 2003-00116-00</t>
  </si>
  <si>
    <t>DEFENSORIA DEL PUEBLO DE LA GUAJIRA / RAFAEL CARO ESPITIA</t>
  </si>
  <si>
    <t>44-001-23-31-000 2004-00765-01</t>
  </si>
  <si>
    <t xml:space="preserve">25-000-23-26-000 2003-00840-01 </t>
  </si>
  <si>
    <t>JOSE RAUL LIZARAZO DUARTE</t>
  </si>
  <si>
    <t xml:space="preserve">68-001-33-31-012 2003-00230-01 </t>
  </si>
  <si>
    <t>MARTHA ISABEL ROPERO</t>
  </si>
  <si>
    <t>54-001-23-31-002-2004-00478-01</t>
  </si>
  <si>
    <t>76-109-31-03-002-4419-01169-08</t>
  </si>
  <si>
    <t>76-109-31-04-001 2000-00069-00</t>
  </si>
  <si>
    <t>LEVANTAMIENTO DE GRABAMEN /ASOCIACION DE VIVIENDA COMUNITARIA ELSAMAN</t>
  </si>
  <si>
    <t xml:space="preserve">76-001-23-31-000 2000-00164-00 </t>
  </si>
  <si>
    <t xml:space="preserve">70-001-31-03-001 2002-00074-00 </t>
  </si>
  <si>
    <t xml:space="preserve">70-001-40-03-003 2002-00061-00 </t>
  </si>
  <si>
    <t>U.A.E.ICT</t>
  </si>
  <si>
    <t xml:space="preserve">70-001-40-03-000 2002-00163-00 </t>
  </si>
  <si>
    <t xml:space="preserve">70-001-40-03-003 2002-00065-00 </t>
  </si>
  <si>
    <t>U.A.E-I.C.T</t>
  </si>
  <si>
    <t xml:space="preserve">70-001-31-03-005-2002-00163-00 </t>
  </si>
  <si>
    <t>70-001-40-03-004 2002-00174-00</t>
  </si>
  <si>
    <t>70-001-31-03-004 2002-00160-00</t>
  </si>
  <si>
    <t>70-001-31-03-004 2002-00163-00</t>
  </si>
  <si>
    <t>70-001-31-03-004-2002-00161-00</t>
  </si>
  <si>
    <t>ROSA CEDIEL ROYERO</t>
  </si>
  <si>
    <t xml:space="preserve">70-001-31-03-002 2003-00061-00 </t>
  </si>
  <si>
    <t>70-001-40-03-003-XXXX-XXXXX-00</t>
  </si>
  <si>
    <t xml:space="preserve">70-001-31-03-XXX-XXXX-01184-00 </t>
  </si>
  <si>
    <t>70-001-31-03-001-1988-02685-00</t>
  </si>
  <si>
    <t>68-001-40-03-014-2003-00518-00</t>
  </si>
  <si>
    <t>68-001-40-03-08 2003-00464-00</t>
  </si>
  <si>
    <t>68-001-40-03-010 2003-00807-00</t>
  </si>
  <si>
    <t>68-001-31-03-003 2002-00238-00</t>
  </si>
  <si>
    <t>68-547-40-03-001 2003-00580-00</t>
  </si>
  <si>
    <t>68-001-31-03-001 1989-02521-00</t>
  </si>
  <si>
    <t>68-001-31-03-001 XXXX-12233-00</t>
  </si>
  <si>
    <t xml:space="preserve">68-001-31-03-001 1984-03148-00 </t>
  </si>
  <si>
    <t xml:space="preserve">68-001-31-03-005 1989-01247-00 </t>
  </si>
  <si>
    <t>68-001-31-03-001 1988-12049-00</t>
  </si>
  <si>
    <t xml:space="preserve">68-001-31-03-002 1984-08346-00 </t>
  </si>
  <si>
    <t>68-001-31-03-001 1990-13326-00</t>
  </si>
  <si>
    <t xml:space="preserve">68-001-31-03-005 1986-08967-00 </t>
  </si>
  <si>
    <t xml:space="preserve"> 68-001-31-03-002 1988-05077-00 </t>
  </si>
  <si>
    <t>68-001-31-03-001 1996-06128-00</t>
  </si>
  <si>
    <t xml:space="preserve">68-001-31-03-003 1983-07432-00 </t>
  </si>
  <si>
    <t xml:space="preserve">68-001-31-03-002 1985-09103-00 </t>
  </si>
  <si>
    <t xml:space="preserve">68-001-31-03-004 1985-09502-00 </t>
  </si>
  <si>
    <t xml:space="preserve">68-001-31-03-002 1991-04959-00 </t>
  </si>
  <si>
    <t xml:space="preserve"> 68-001-31-03-005 1994-06116-00 </t>
  </si>
  <si>
    <t xml:space="preserve">68-001-31-03-005 1985-08541-00 </t>
  </si>
  <si>
    <t>68-001-31-03-002 2006-00724-00</t>
  </si>
  <si>
    <t xml:space="preserve">68-001-31-03-003-1989-02443-00 </t>
  </si>
  <si>
    <t xml:space="preserve">68-001-31-03-003-1998-01311-00 </t>
  </si>
  <si>
    <t xml:space="preserve">68-00131-03-001-1984-09114-00 </t>
  </si>
  <si>
    <t>88-01-31-03-001-1996-00250-00</t>
  </si>
  <si>
    <t>88-001-31-03-001-1996-00303-00</t>
  </si>
  <si>
    <t>66-170-40-03-001-2002-00983-00</t>
  </si>
  <si>
    <t>66-170-40-03-003-2003-00463-00</t>
  </si>
  <si>
    <t>66-001-40-03-004-2003-00107-00</t>
  </si>
  <si>
    <t xml:space="preserve">PAR INURBE EN LIQUIDACIÓN  </t>
  </si>
  <si>
    <t xml:space="preserve">66-170-31-03-002 1995-00143-00 </t>
  </si>
  <si>
    <t>63-001-31-03-003-XXXXX-10165-00</t>
  </si>
  <si>
    <t>63-001-31-03-001-1994-09293-00</t>
  </si>
  <si>
    <t>63-001-31-03-003-1992-09366-00</t>
  </si>
  <si>
    <t xml:space="preserve">63-001-31-03-003-1994-10165-
00
</t>
  </si>
  <si>
    <t>LUIS EDUARDO BOTELLO VILLAMIZAR</t>
  </si>
  <si>
    <t xml:space="preserve">54-001-23-31-000 2004-00477-00 </t>
  </si>
  <si>
    <t>OBREGON SABOGAL JAIRO ERNESTO</t>
  </si>
  <si>
    <t xml:space="preserve">54-001-23-31-000 2000-00767-00 </t>
  </si>
  <si>
    <t>HENRY JOSE RAMIREZ JAUREGUI</t>
  </si>
  <si>
    <t>54-001-23-31-004-2004-0740-00</t>
  </si>
  <si>
    <t>ULTRA SERVICIOS FIDUCIARIOS</t>
  </si>
  <si>
    <t xml:space="preserve">25-000-23-26-000 2000-00108-02 </t>
  </si>
  <si>
    <t xml:space="preserve">25-307-40-03-004 2002-00137-00 </t>
  </si>
  <si>
    <t xml:space="preserve">U.A.E. - I.C.T.
</t>
  </si>
  <si>
    <t xml:space="preserve">11-001-40-03-020 2002-00843-00 </t>
  </si>
  <si>
    <t>11-001-40-03-010 1999-0738-00</t>
  </si>
  <si>
    <t xml:space="preserve">11-001-31-03-039 2002-00747-00 </t>
  </si>
  <si>
    <t xml:space="preserve">11-001-40-03-041-2002-01072-00 </t>
  </si>
  <si>
    <t xml:space="preserve">25-307-40-03-003 2002-00175-00 </t>
  </si>
  <si>
    <t xml:space="preserve">25-307-40-03-001 2002-00199-00 </t>
  </si>
  <si>
    <t xml:space="preserve">11-001-31-03-039 2002-01080-00 </t>
  </si>
  <si>
    <t>U.A.E.I.C.T</t>
  </si>
  <si>
    <t xml:space="preserve">25-307-40-03-001 2002-00200-00 </t>
  </si>
  <si>
    <t>U.A.E - I.C.T</t>
  </si>
  <si>
    <t xml:space="preserve">11-001-40-03-054 2002-00869-00 </t>
  </si>
  <si>
    <t xml:space="preserve">11-001-40-03-011 2002-01037-00 </t>
  </si>
  <si>
    <t xml:space="preserve">11-001-40-03-007 2002-02212-00 </t>
  </si>
  <si>
    <t>11-001-31-03-008 2002-00305-00</t>
  </si>
  <si>
    <t xml:space="preserve">25-307-40-03-004 2002-00068-00 </t>
  </si>
  <si>
    <t xml:space="preserve">25-000-23-26-000 2002-01421-00 </t>
  </si>
  <si>
    <t xml:space="preserve">25-307-40-03-003 2002-00060-00 </t>
  </si>
  <si>
    <t xml:space="preserve">11-001-40-03-006 2002-01210-00 </t>
  </si>
  <si>
    <t>ULTRASERVICIOS FIDUCIARIOS SOCIEDAD FIDULTRA S.A</t>
  </si>
  <si>
    <t xml:space="preserve">25-000-23-26-000 2000-00097-02 </t>
  </si>
  <si>
    <t>SOCIEDAD ARQUITECTOS CONSTRUCTORES LTDA</t>
  </si>
  <si>
    <t xml:space="preserve">25-000-23-26-000 2000-02063-01 </t>
  </si>
  <si>
    <t>MARÍA DE LOS SANTOS MURILLO (HERMANOS DETERMINADOS E INDETERMINADOS)</t>
  </si>
  <si>
    <t>76-001-31-03-004-2003-00047-00</t>
  </si>
  <si>
    <t xml:space="preserve">25-000-23-26-000 2000-00815-00 </t>
  </si>
  <si>
    <t xml:space="preserve">25-000-23-26-000 1996-03343-00 </t>
  </si>
  <si>
    <t>11-001-31-03-032 2000-00622-00</t>
  </si>
  <si>
    <t>11-001-31-03-011 2000-0987-00</t>
  </si>
  <si>
    <t xml:space="preserve">25-000-23-26-000 2003-00864-01 </t>
  </si>
  <si>
    <t xml:space="preserve">25-001-23-26-000-2000-00111-01 </t>
  </si>
  <si>
    <t>CARMEN PINEDA LEÓN</t>
  </si>
  <si>
    <t xml:space="preserve">70-001-33-31-001 2006-00908-00 </t>
  </si>
  <si>
    <t>DISENARC LTDA</t>
  </si>
  <si>
    <t xml:space="preserve">11-001-03-26-000-1994-04599-00 </t>
  </si>
  <si>
    <t xml:space="preserve">25-000-23-26-000 2006-00101-00 </t>
  </si>
  <si>
    <t xml:space="preserve">11-001-31-03-006-2005-01562-00 </t>
  </si>
  <si>
    <t xml:space="preserve">AGRUPACIÓN SUPER MANZANA 5 ETAPA 1 BOCHICA </t>
  </si>
  <si>
    <t>11-001-40-03-028-2001-01211-00</t>
  </si>
  <si>
    <t>ANA OLIVA HERNANDEZ CEPEDA</t>
  </si>
  <si>
    <t xml:space="preserve">11-001-31-05-005 1999-00515-01 </t>
  </si>
  <si>
    <t xml:space="preserve">25-000-23-26-000 2002-01793-02 </t>
  </si>
  <si>
    <t>52-001-31-03-002 XXXX-00000-00</t>
  </si>
  <si>
    <t>52-835-31-03-002 2001-00003-00</t>
  </si>
  <si>
    <t>47-001-31-03-005 2002-00063-00</t>
  </si>
  <si>
    <t>47-001-31-03-005 2002-00064-00</t>
  </si>
  <si>
    <t>47-001-31-03-007 2002-00097-00</t>
  </si>
  <si>
    <t>47-001-31-03-001 2002-00207-00</t>
  </si>
  <si>
    <t>47-001-31-03-001 2002-00074-00</t>
  </si>
  <si>
    <t>47-001-31-03-003-2002-00066-00</t>
  </si>
  <si>
    <t xml:space="preserve">47-001-31-03-003 2000-0073-00 </t>
  </si>
  <si>
    <t>U.A.E  -I.C.T</t>
  </si>
  <si>
    <t xml:space="preserve">47-001-31-03-006 2002-00186-00 </t>
  </si>
  <si>
    <t xml:space="preserve">47-001-31-03-005 2002-00069-00 </t>
  </si>
  <si>
    <t xml:space="preserve">47-001-40-03-007 2002-00183-00 </t>
  </si>
  <si>
    <t xml:space="preserve">47-001-31-03-002 2002-00208-00 </t>
  </si>
  <si>
    <t>47-001-31-03-002 2002-00175-00</t>
  </si>
  <si>
    <t>47-001-40-03-007 2002-00182-00</t>
  </si>
  <si>
    <t>47-001-99-99-005-2002-00067-00</t>
  </si>
  <si>
    <t xml:space="preserve">AGRUPACIÓN MANZANA 18 LOTE A URBANIZACION MULTICENTRO III ETAPA BOCHICA IV PH </t>
  </si>
  <si>
    <t>47-001-31-03-006 2002-00175-00</t>
  </si>
  <si>
    <t>47-001-31-03-004 2002-00191-00</t>
  </si>
  <si>
    <t xml:space="preserve">47-001-31-03-003 XXXX-XXXXX-00 </t>
  </si>
  <si>
    <t xml:space="preserve">47-001-31-03-001 XXXX-00887-00 </t>
  </si>
  <si>
    <t>47-001-31-03-001 1997-00410-00</t>
  </si>
  <si>
    <t>DIAZGRANADOS RIVAS JOSE IGNACIO</t>
  </si>
  <si>
    <t xml:space="preserve">47-001-23-31-000 1995-04499-01 </t>
  </si>
  <si>
    <t xml:space="preserve">U.A.E.I.C.T. </t>
  </si>
  <si>
    <t xml:space="preserve">41-518-40-89-000-2002-00016-00 </t>
  </si>
  <si>
    <t xml:space="preserve">41-001-40-03-005 2002-00316-00 </t>
  </si>
  <si>
    <t xml:space="preserve">41-001-40-03-008 2001-00825-00 </t>
  </si>
  <si>
    <t>41-001-40-03-007-2002-00268-00</t>
  </si>
  <si>
    <t>41-001-40-03-005-2001-00653-00</t>
  </si>
  <si>
    <t>41-001-40-03-005 2002-00182-00</t>
  </si>
  <si>
    <t>41-001-31-03-005 1998-00578-00</t>
  </si>
  <si>
    <t>U.A.E. ICT</t>
  </si>
  <si>
    <t>23-417-31-03-001-2001-00052-00</t>
  </si>
  <si>
    <t>27-001-31-03-003-2000-00106-00</t>
  </si>
  <si>
    <t>27-001-31-03-000 2002-00260-00</t>
  </si>
  <si>
    <t>20-001-40-03-005 2002-00295-00</t>
  </si>
  <si>
    <t>20-001-31-03-003 2002-00374-00</t>
  </si>
  <si>
    <t>20-001-40-03-001 2002-00201-00</t>
  </si>
  <si>
    <t>20-001-40-03-006 2002-00258-00</t>
  </si>
  <si>
    <t>20-001-40-03-006 2002-00260-00</t>
  </si>
  <si>
    <t>20-001-31-03-005 2002-00275-00</t>
  </si>
  <si>
    <t xml:space="preserve">PAR INURBE EN LIQUIDACION </t>
  </si>
  <si>
    <t>20-001-40-03-005 2002-00294-00</t>
  </si>
  <si>
    <t>20-001-40-03-005 2002-00269-00</t>
  </si>
  <si>
    <t>20-001-31-03-002 2002-00204-00</t>
  </si>
  <si>
    <t>20-001-40-03-006 2002-00358-00</t>
  </si>
  <si>
    <t>20-001-40-03-006 2002-00259-00</t>
  </si>
  <si>
    <t>20-001-40-03-005 2002-00362-00</t>
  </si>
  <si>
    <t>20-001-31-03-001 2002-00242-00</t>
  </si>
  <si>
    <t>20-001-31-03-003 2000-02231-00</t>
  </si>
  <si>
    <t>20-001-40-03-001 2001-00091-00</t>
  </si>
  <si>
    <t>20-001-31-03-001 2001-00092-00</t>
  </si>
  <si>
    <t>20-001-31-03-001 1985-03075-00</t>
  </si>
  <si>
    <t>19-001-31-03-006 1997-00002-00</t>
  </si>
  <si>
    <t>15-572-40-03-001 2002-00092-00</t>
  </si>
  <si>
    <t>15-466-40-89-000 2002-00837-00</t>
  </si>
  <si>
    <t>15-238-31-03-003 2001-00491-00</t>
  </si>
  <si>
    <t>15-632-40-03-XXX XXXX-XXX-XX</t>
  </si>
  <si>
    <t>BOHORQUEZ CARDENAS MARIA EXCELINA</t>
  </si>
  <si>
    <t>15-455-40-89-000-XXXX-XXX-00</t>
  </si>
  <si>
    <t>15-455-40-89-000-2002-00089-00</t>
  </si>
  <si>
    <t>15-757-31-89-000-XXXX-00818-00</t>
  </si>
  <si>
    <t>15-238-31-03-001-XXXX-02615-00</t>
  </si>
  <si>
    <t>15-238-31-03-001-XXXX-02646-00</t>
  </si>
  <si>
    <t>LUIS EDUARDO TALERO TOVAR - A.L.G. INVERSIONES LTDA</t>
  </si>
  <si>
    <t xml:space="preserve">15-001-23-31-000 2001-00218-00 </t>
  </si>
  <si>
    <t>VILLEGAS ALICIA Y VILLEGAS LÓPEZ JULIAN</t>
  </si>
  <si>
    <t>13-001-31-03-003 2002-30439-01 / 2011-00373</t>
  </si>
  <si>
    <t>13-001-31-03-003-2002-00218-00</t>
  </si>
  <si>
    <t>13-001-31-03-005-2002-00196-00</t>
  </si>
  <si>
    <t>13-001-31-03-003-2002-00257-00</t>
  </si>
  <si>
    <t>13-001-31-03-005 2002-00477-00</t>
  </si>
  <si>
    <t>13-001-31-03-009 XXXX-XXX-00</t>
  </si>
  <si>
    <t>13-001-31-03-002 2002-00294-00</t>
  </si>
  <si>
    <t>13-001-31-03-004-2002-00246-00</t>
  </si>
  <si>
    <t xml:space="preserve">13-001-31-03-003-1985-06052-00 </t>
  </si>
  <si>
    <t>13-001-31-03-005 XXXX-14925-00</t>
  </si>
  <si>
    <t>13-001-31-03-004-2002-00259-00</t>
  </si>
  <si>
    <t>13-001-31-03-005-2002-00380-00</t>
  </si>
  <si>
    <t>13-001-31-03-004-2002-00087-00</t>
  </si>
  <si>
    <t>13-001-31-03-006-2002-00060-00</t>
  </si>
  <si>
    <t>13-001-40-03-004-2002-06225-00</t>
  </si>
  <si>
    <t>13-001-31-03-003-2002-30678-00</t>
  </si>
  <si>
    <t>13-001-31-03-006-2002-00256-00</t>
  </si>
  <si>
    <t>13-001-40-03-008-2000-23053-00</t>
  </si>
  <si>
    <t>13-001-40-03-007-2002-00369-00</t>
  </si>
  <si>
    <t>13-001-31-03-004-2002-00530-00</t>
  </si>
  <si>
    <t>13-001-31-03-005-2002-00479-00</t>
  </si>
  <si>
    <t>13-001-31-03-005-2002-00195-00</t>
  </si>
  <si>
    <t>LUIS CARLOS JIMENEZ FIGUEROA</t>
  </si>
  <si>
    <t>13-001-31-03-006-1999-00036-00</t>
  </si>
  <si>
    <t>08-758-40-03-002-2002-03336-00</t>
  </si>
  <si>
    <t>08-758-40-03-002-2002-00298-00</t>
  </si>
  <si>
    <t>08-758-40-03-002-2002-00299-00</t>
  </si>
  <si>
    <t>008001400301120020030400</t>
  </si>
  <si>
    <t>08-758-40-03-002-2002-00329-00</t>
  </si>
  <si>
    <t>U.A.E.</t>
  </si>
  <si>
    <t>08-758-31-03-009-2002-00377-00</t>
  </si>
  <si>
    <t>08-758-40-03-002-2002-00300-00</t>
  </si>
  <si>
    <t xml:space="preserve">08-758-40-03-001-2005-00245-00 </t>
  </si>
  <si>
    <t>08-758-40-03-002-2002-00307-00</t>
  </si>
  <si>
    <t>URBANIZACIÓN RAFAEL URIBE URIBE</t>
  </si>
  <si>
    <t xml:space="preserve">05-001-31-03-002 1993-02427-00 </t>
  </si>
  <si>
    <t>ADMINISTRADORA EL PICACHO Y CIA LTDA</t>
  </si>
  <si>
    <t xml:space="preserve">05-001-23-31-000 1998-00764-00 </t>
  </si>
  <si>
    <t>ORLANDO VICTOR HUGO ROCHA DIAZ</t>
  </si>
  <si>
    <t>JESUS MARIA LOPERA</t>
  </si>
  <si>
    <t>05001333302020130022600</t>
  </si>
  <si>
    <t>GISELLA CHADID BONILLA</t>
  </si>
  <si>
    <t>DEFENSORIA DEL PUEBLO - NUBIS ISABEL PADILLA GUTIERREZ</t>
  </si>
  <si>
    <t>08001233100020150065200</t>
  </si>
  <si>
    <t>ANDRES FABIAN FUENTES TORRES</t>
  </si>
  <si>
    <t>DANIELA GUEVARA ALGARA</t>
  </si>
  <si>
    <t>D-10974</t>
  </si>
  <si>
    <t>EFRAIN GOMEZ CARDONA</t>
  </si>
  <si>
    <t>D-10983</t>
  </si>
  <si>
    <t>MARLON ANDRES CUBILLOS BORRERO</t>
  </si>
  <si>
    <t>LUZ DARY MONTOYA DE BUITRAGO</t>
  </si>
  <si>
    <t>76001312100120140015100</t>
  </si>
  <si>
    <t>DIANA MARITZA ROSERO</t>
  </si>
  <si>
    <t>MINISTERIO DE VIVIENDA</t>
  </si>
  <si>
    <t>81001333375120140009700</t>
  </si>
  <si>
    <t>JESUS ALBERTO SOLARTE BENVIDES Y OTROS</t>
  </si>
  <si>
    <t>52001233300020150078100</t>
  </si>
  <si>
    <t>JORGE IVAN NIETO</t>
  </si>
  <si>
    <t>76001310501420150052900</t>
  </si>
  <si>
    <t>05001233300020150073200</t>
  </si>
  <si>
    <t>MINISTERIO DE VIVIENDA Y FONADE</t>
  </si>
  <si>
    <t>73001233300420140047700</t>
  </si>
  <si>
    <t>SERGIO HERNANDO RAMOS LOPEZ</t>
  </si>
  <si>
    <t>CESAR AUGUSTO RODRIGUEZ GARAVITO Y OTROS</t>
  </si>
  <si>
    <t>D-10673</t>
  </si>
  <si>
    <t>JUAN GUILLERMO GONZALEZ RODRIGUEZ</t>
  </si>
  <si>
    <t>D-10655</t>
  </si>
  <si>
    <t>VICTOR HUGO RODRIGUEZ PARADA</t>
  </si>
  <si>
    <t>08001233300020150006800</t>
  </si>
  <si>
    <t>JORGE VALLEJO</t>
  </si>
  <si>
    <t>52001333300120110023300</t>
  </si>
  <si>
    <t>JUAN JOSE GOMEZ URUEÑA</t>
  </si>
  <si>
    <t>D-10279</t>
  </si>
  <si>
    <t>47001333300720140023900</t>
  </si>
  <si>
    <t>MINISTERIO DE VIVIENDA CIUDAD Y TERRITORIO</t>
  </si>
  <si>
    <t>47001333300620140021300</t>
  </si>
  <si>
    <t>MANUEL VICENTE CRUZ ALARCON</t>
  </si>
  <si>
    <t>JUAN ALVARO MONTOYA VILLADA</t>
  </si>
  <si>
    <t>11001032400020070008900</t>
  </si>
  <si>
    <t>MINISTERIO DE VIVIENDA CIUDAD Y TERITORIO</t>
  </si>
  <si>
    <t>27001333300320150006000</t>
  </si>
  <si>
    <t>EMPRESA DE ACUEDUCTO, ALCANTARILLADO Y ASEO DE BOGOTA</t>
  </si>
  <si>
    <t>11001032400020150017300</t>
  </si>
  <si>
    <t>JAIRO ROJAS CASTRO</t>
  </si>
  <si>
    <t>25899333100120070033700</t>
  </si>
  <si>
    <t>18001333190120150007400</t>
  </si>
  <si>
    <t>JOSE RAFAEL TUBERQUIAY OTROS</t>
  </si>
  <si>
    <t>23001333375220150008700</t>
  </si>
  <si>
    <t>BOGOTA D.C</t>
  </si>
  <si>
    <t>20130045000</t>
  </si>
  <si>
    <t>DEFENSORIA DEL PUEBLO NORTE DE SANTANDER</t>
  </si>
  <si>
    <t>54001233300020150011400</t>
  </si>
  <si>
    <t>DANIELA ALGARRA GUEVARA</t>
  </si>
  <si>
    <t>BLANCA LILIA UMAÑA Y MAIRA LEYNNARE RUIZ MEJIA</t>
  </si>
  <si>
    <t>50001333300720150024000</t>
  </si>
  <si>
    <t>HILBA STELLA TRIANA INFANTE</t>
  </si>
  <si>
    <t>11001333502820140013500</t>
  </si>
  <si>
    <t>GONZALO LEMUS JAIMES Y OTROS</t>
  </si>
  <si>
    <t>15001333301320140004100</t>
  </si>
  <si>
    <t>PROCURADURIA II JUDICIAL AMBIENTAL Y AGRARIA PARA EL TOLIMA</t>
  </si>
  <si>
    <t>73001333300020140072500</t>
  </si>
  <si>
    <t>DIANA DIMELZA TORES MUÑOZ Y OTRO</t>
  </si>
  <si>
    <t>D-10877</t>
  </si>
  <si>
    <t>MARTHA CECILIA ARIAS MORENO</t>
  </si>
  <si>
    <t>PERSONERIA MUNICIPAL DE FIRAVITOBA</t>
  </si>
  <si>
    <t>15001233300020150040200</t>
  </si>
  <si>
    <t>JOSE CELESTINO GOMEZ</t>
  </si>
  <si>
    <t>20150025500</t>
  </si>
  <si>
    <t>LEHOUCQ MONTOYA PAUL Y MARTHA LILIANA JAIMES ARIAS</t>
  </si>
  <si>
    <t>D-10708</t>
  </si>
  <si>
    <t>HILDE YALILE ACERO BARAJAS</t>
  </si>
  <si>
    <t>HECTOR MAURICIO GALLEGO ARIAS Y OTROS</t>
  </si>
  <si>
    <t>05000123310020130002000</t>
  </si>
  <si>
    <t>PROCURADURIA 23 JUDICIAL II AMBIENTAL Y AGRARIA</t>
  </si>
  <si>
    <t>85001233300020140024100</t>
  </si>
  <si>
    <t>18001333300220140003700</t>
  </si>
  <si>
    <t>68679333300120140058500</t>
  </si>
  <si>
    <t>DEFENSORIA DEL PUEBLO REGIONAL DE BOLIVAR</t>
  </si>
  <si>
    <t>13001333100220150030600</t>
  </si>
  <si>
    <t>SINDY CAROLINA FORERO</t>
  </si>
  <si>
    <t>LUIS ERNESTO LOPEZ</t>
  </si>
  <si>
    <t>11001333603720140011400</t>
  </si>
  <si>
    <t>MARIA EUGENIA CLAVIJO</t>
  </si>
  <si>
    <t>05001333300720150050600</t>
  </si>
  <si>
    <t>201300410</t>
  </si>
  <si>
    <t>MARTHA ISABEL GONZALEZ DUQUE</t>
  </si>
  <si>
    <t>ALEXANDER VANEGAS PINEDA</t>
  </si>
  <si>
    <t>25000234100020150078800</t>
  </si>
  <si>
    <t>201301065</t>
  </si>
  <si>
    <t>JORSCEAM FEDERICO MAESTRE DONCEL</t>
  </si>
  <si>
    <t>EIDER ARNULFO RAMOS CARVAJAL</t>
  </si>
  <si>
    <t>18001333300220150018500</t>
  </si>
  <si>
    <t>DEFENSORIA DEL PUEBLO</t>
  </si>
  <si>
    <t>54001333300320150001700</t>
  </si>
  <si>
    <t>DEFENSORIA DEL PUEBLO -NUBIS ISABEL PADILLA GUTIERREZ</t>
  </si>
  <si>
    <t>08001333300120140041400</t>
  </si>
  <si>
    <t>201500073</t>
  </si>
  <si>
    <t>50001333300720150017100</t>
  </si>
  <si>
    <t>CARLOS MUÑOZ ESTRADA</t>
  </si>
  <si>
    <t>23001233300020150007800</t>
  </si>
  <si>
    <t>HEIDY ELIZABETH RODRIGUEZ Y OTROS</t>
  </si>
  <si>
    <t>25000234100020150058200</t>
  </si>
  <si>
    <t>RAMON GUTIERREZ REINA</t>
  </si>
  <si>
    <t>20140028900</t>
  </si>
  <si>
    <t>ABZALON DE JESUS TORRES ECHEVARRIA</t>
  </si>
  <si>
    <t>13001233300020140025800</t>
  </si>
  <si>
    <t>VICTIMAS</t>
  </si>
  <si>
    <t>11001060253020068222201</t>
  </si>
  <si>
    <t>MARIA ELICENIA GALLEGO Y OTROS</t>
  </si>
  <si>
    <t>73001333300620140077100</t>
  </si>
  <si>
    <t>VICTOR LENIS</t>
  </si>
  <si>
    <t>76001233300520140055200</t>
  </si>
  <si>
    <t>25000233600020140120700</t>
  </si>
  <si>
    <t>CALDERON INGENIEROS S.A.</t>
  </si>
  <si>
    <t>63001233300020140009500</t>
  </si>
  <si>
    <t>FONDO FINANCIERO DE PROYECTOS DE DESARROLLO FONADE</t>
  </si>
  <si>
    <t>08001333300920130046300</t>
  </si>
  <si>
    <t>CLAUDIA PATRICIA MORENO VEGA</t>
  </si>
  <si>
    <t>68001233300020140087200</t>
  </si>
  <si>
    <t>UNIDAD ADMINISTARTIVA ESPECIAL DE GESTION DE RESTITUCION DE TIERRAS DESPOJASDAS- CONSEJO COMUNITARIO MAYOR DE LA ORGANIZACIÓN POPULAR DEL ALTO ATRATO-COCOMOPOCA.</t>
  </si>
  <si>
    <t>27001312100120150000100</t>
  </si>
  <si>
    <t>RESGUARDO DOGIBI - COMUNIDAD DOBIDA TERRITORIO EYAQUERA</t>
  </si>
  <si>
    <t>27001312100120140010600</t>
  </si>
  <si>
    <t>20001233300320130037100</t>
  </si>
  <si>
    <t>CLAUDIA FABIOLA ZEA AVILA Y OTROS</t>
  </si>
  <si>
    <t>15693333170120110027400</t>
  </si>
  <si>
    <t>47001333300720140023600</t>
  </si>
  <si>
    <t>LAURA CASTILLA PLAZAS</t>
  </si>
  <si>
    <t>D-10608</t>
  </si>
  <si>
    <t>MINISTERIO DE VIVIENDA CIUDAD Y TERRTORIO</t>
  </si>
  <si>
    <t>41001333300620140049600</t>
  </si>
  <si>
    <t>RICARDO MARIA CAÑON PRIETO</t>
  </si>
  <si>
    <t>25000234100020150003200</t>
  </si>
  <si>
    <t>08001233100520140158200</t>
  </si>
  <si>
    <t>RAFAEL ERNESTO FERRER PADRON</t>
  </si>
  <si>
    <t>D-10444</t>
  </si>
  <si>
    <t>18001333375220140013200</t>
  </si>
  <si>
    <t>73001333300220130106600</t>
  </si>
  <si>
    <t>MANUEL ANTONIO ARCE COSSIO</t>
  </si>
  <si>
    <t>27001333300220140080000</t>
  </si>
  <si>
    <t>EMPRESA DE ACUEDUCTO Y ALCANTARILLADO DE BOGOTA</t>
  </si>
  <si>
    <t>11001032400020130019700</t>
  </si>
  <si>
    <t>ROCIO DEL PILAR PEÑA HUERTAS, RICARDO ALVAREZ Y OTROS</t>
  </si>
  <si>
    <t>D-10190</t>
  </si>
  <si>
    <t>NACION-MINISTERIO DE VIVIENDA CIUDAD Y TERRITORIO</t>
  </si>
  <si>
    <t>41001333300120140023600</t>
  </si>
  <si>
    <t>ANA CECILIA TOBON MOLINA Y OTROS</t>
  </si>
  <si>
    <t>05001233100020140078800</t>
  </si>
  <si>
    <t>ASOCIACION DE PROGRAMAS DE TECHOS COMUNITARIOS APROTEC</t>
  </si>
  <si>
    <t>47001333100120140000800</t>
  </si>
  <si>
    <t>85001233300020140016200</t>
  </si>
  <si>
    <t>66001333300420140079500</t>
  </si>
  <si>
    <t>MINISTERIO DE VIUVIENDA CIUDAD Y TERRITORIO</t>
  </si>
  <si>
    <t>52001333100420140041000</t>
  </si>
  <si>
    <t>52001333100220140006000</t>
  </si>
  <si>
    <t>15001333300620140012600</t>
  </si>
  <si>
    <t>19001333300420140043300</t>
  </si>
  <si>
    <t>MARELVIZ TOLOZA ESCOBAR</t>
  </si>
  <si>
    <t>54001312100120130023100</t>
  </si>
  <si>
    <t>DEFENSORIA DEL PUEBLO DE RISARALDA</t>
  </si>
  <si>
    <t>66001333300320140059600</t>
  </si>
  <si>
    <t>ALEXANDER VILLANUEVA BENITO REVOLLO</t>
  </si>
  <si>
    <t>13001233100020120001800</t>
  </si>
  <si>
    <t>13001333300220140030600</t>
  </si>
  <si>
    <t>CARMEN ISABEL ANGARITA BONILLA</t>
  </si>
  <si>
    <t>54001312100120130019600</t>
  </si>
  <si>
    <t>MINISTERIO DE VIVIENDA, CIUDAD Y TERRITORIO</t>
  </si>
  <si>
    <t>05001233300020140100700</t>
  </si>
  <si>
    <t>13001233300020140039700</t>
  </si>
  <si>
    <t>13001233300020140029600</t>
  </si>
  <si>
    <t>68001233300020140065000</t>
  </si>
  <si>
    <t>50001333300320140024600</t>
  </si>
  <si>
    <t>50001333300720140025300</t>
  </si>
  <si>
    <t>DEFENSORIA DEL PUEBLO REGIONAL NARIÑO</t>
  </si>
  <si>
    <t>53001233300020140043000</t>
  </si>
  <si>
    <t>JOSE ROSEMBERG NUÑEZ CADENA</t>
  </si>
  <si>
    <t>D-10149</t>
  </si>
  <si>
    <t>CAMILO ALBERTO PAEZ OSPINA
CAMILO ALBERTO villalobos
OSPINA</t>
  </si>
  <si>
    <t>D-10162</t>
  </si>
  <si>
    <t>54001333375220140011200</t>
  </si>
  <si>
    <t>08001233300120140052400</t>
  </si>
  <si>
    <t>50001333300220140026500</t>
  </si>
  <si>
    <t>DARIO ALONSO LONDOÑO MONSALVE</t>
  </si>
  <si>
    <t>88001233300020140004900</t>
  </si>
  <si>
    <t>70001333300420140001500</t>
  </si>
  <si>
    <t>MINISTERIO DE VIVIENDA CIUDAD Y TERRITORIO Y FONADE</t>
  </si>
  <si>
    <t>25000233600020140073600</t>
  </si>
  <si>
    <t>FONADE Y MINISTERIO DE VIVIENDA CIUDA Y TERITORIO</t>
  </si>
  <si>
    <t>05001233100020140094200</t>
  </si>
  <si>
    <t>23001333300620140022200</t>
  </si>
  <si>
    <t>70001333300420140018300</t>
  </si>
  <si>
    <t>HAROLD ROBERTO RUIZ MORENO Y OTRO</t>
  </si>
  <si>
    <t>52001233300320140043100</t>
  </si>
  <si>
    <t>85001233300020140018200</t>
  </si>
  <si>
    <t>NACION-MINISTERIO DE VIVIENDA, CIUDAD Y TERRITORIO</t>
  </si>
  <si>
    <t>73001333375320140011700</t>
  </si>
  <si>
    <t>27001333300220140002000</t>
  </si>
  <si>
    <t>COMUNIDAD CORREGIMIENTO DEL RINCON DE LAS FLORES</t>
  </si>
  <si>
    <t>70001233300020140019600</t>
  </si>
  <si>
    <t>08001333301220140018700</t>
  </si>
  <si>
    <t>DUNIS RODRIGUEZ PAJARO Y OTROS</t>
  </si>
  <si>
    <t>13001333300220140004300</t>
  </si>
  <si>
    <t>08001233100520140065100</t>
  </si>
  <si>
    <t>SOCIEDAD COLOMBIANA DE URBANISTAS - SURCO-ASOJAC</t>
  </si>
  <si>
    <t>13001233300020140026800</t>
  </si>
  <si>
    <t>NACION - MINISTERIO DE VIVIENDA, CIUDAD Y TERITORIO</t>
  </si>
  <si>
    <t>17001333300220140040100</t>
  </si>
  <si>
    <t>PROCURADORA 23 JUDICIAL II AMBIENTAL Y AGRARIA</t>
  </si>
  <si>
    <t>85001333300120130018600</t>
  </si>
  <si>
    <t>08001333301120140028500</t>
  </si>
  <si>
    <t>NACION - MINISTERIO DE VIVIENDA CIUDAD Y TERRITORIO</t>
  </si>
  <si>
    <t>08001333301220140036400</t>
  </si>
  <si>
    <t>08001333100820140022000</t>
  </si>
  <si>
    <t>MAGDA CELENA MONTAÑEZ PUENTES</t>
  </si>
  <si>
    <t>54001333300620130023600</t>
  </si>
  <si>
    <t>MIMISTERIO DE VIVIENDA CIUDAD Y TERRITORIO</t>
  </si>
  <si>
    <t>54001333300320140051800</t>
  </si>
  <si>
    <t>FRANCISCO JAVIER BALLESTEROS ALZATE Y OTROS
FRANCISCO JAVIER BALLESTEROS ALZATE</t>
  </si>
  <si>
    <t>17001233300020140022400</t>
  </si>
  <si>
    <t>NIDIA CALDERON DE MORENO
NIDIA CALDERON DE MORENO</t>
  </si>
  <si>
    <t>15238333375220140027800</t>
  </si>
  <si>
    <t>GUSTAVO ACEVEDO GONZALEZ Y OTROS
GUSTAVO ACEVEDO GONZALEZ Y OTROS</t>
  </si>
  <si>
    <t>47001233300020130014300</t>
  </si>
  <si>
    <t>13001233300020140026700</t>
  </si>
  <si>
    <t>AUGUSTO RICO GARCIA</t>
  </si>
  <si>
    <t>11001032500020130049300</t>
  </si>
  <si>
    <t>13001233300020130080600</t>
  </si>
  <si>
    <t>CAROL JHULLIETH PALACIOS MEJIA</t>
  </si>
  <si>
    <t>D-10138</t>
  </si>
  <si>
    <t>FONDO FINANCIERO DE PROYECTOS DE DESARROLLO - FONADE</t>
  </si>
  <si>
    <t>54001233300020130038100</t>
  </si>
  <si>
    <t>MARIA ROCIO RIVERA Y OTROS</t>
  </si>
  <si>
    <t>19001333300120130043600</t>
  </si>
  <si>
    <t>EVELIA RODRIGUEZ JAIMES</t>
  </si>
  <si>
    <t>68001233300020130092300</t>
  </si>
  <si>
    <t>SERGIO HORACIO MIRANDA Y OTROS</t>
  </si>
  <si>
    <t>25000234100020130018500</t>
  </si>
  <si>
    <t>DEFENSORIA DEL PUEBLO REGIONAL DE CÓRDOBA</t>
  </si>
  <si>
    <t>23001333100220090013900</t>
  </si>
  <si>
    <t>19001333300720130041800</t>
  </si>
  <si>
    <t>JOAQUIN GUTIERREZ GALVIS Y OTROS</t>
  </si>
  <si>
    <t>47001233300020140029000</t>
  </si>
  <si>
    <t>NAHUM ALBERTO JARAMILLO GÓMEZ</t>
  </si>
  <si>
    <t>D-10123</t>
  </si>
  <si>
    <t>ELISA ESMILDA MOSQUERA Y OTROS</t>
  </si>
  <si>
    <t>MARIA MAGOLA RAMÍREZ ROJAS Y OTROS</t>
  </si>
  <si>
    <t>66001233300020140002300</t>
  </si>
  <si>
    <t>LUCELLY GALLEGO AGUIRRE</t>
  </si>
  <si>
    <t>17001233300020140004600</t>
  </si>
  <si>
    <t>SEGUROS DEL ESTADO S.A.</t>
  </si>
  <si>
    <t>25000232400020090006401</t>
  </si>
  <si>
    <t>JOSE MARTÍN GIRALDO ARENAS Y OTROS</t>
  </si>
  <si>
    <t>17001233300020140006500</t>
  </si>
  <si>
    <t>FONDO FINANCIERO DE PROYECTOS FONADE</t>
  </si>
  <si>
    <t>41001333170420120020600</t>
  </si>
  <si>
    <t>20001333300420140013700</t>
  </si>
  <si>
    <t>MINISTERIO DE VIVEINDA, CIUDAD Y TERRITORIO</t>
  </si>
  <si>
    <t>FONADE Y MINISTERIO DE VIVIENDA, CIUDAD Y TERRITORIO</t>
  </si>
  <si>
    <t>23001233300020140005700</t>
  </si>
  <si>
    <t>19001333300520140073000</t>
  </si>
  <si>
    <t>68001233300020140017700</t>
  </si>
  <si>
    <t>50001233300020140010600</t>
  </si>
  <si>
    <t>44001233300220140008100</t>
  </si>
  <si>
    <t>25000233600020140024200</t>
  </si>
  <si>
    <t>25000233600020140024300</t>
  </si>
  <si>
    <t>JORGE MARIO DUEÑAS ROMERO</t>
  </si>
  <si>
    <t>05001310301120090089000</t>
  </si>
  <si>
    <t>MARIA AMANDA CASTILLO ALVEAR</t>
  </si>
  <si>
    <t>66001333100320120012300</t>
  </si>
  <si>
    <t>JORGE RENDÓN ECHEVERRY</t>
  </si>
  <si>
    <t>05001310301120100074600</t>
  </si>
  <si>
    <t>JAIME ALBERTO OSORIO VILLA</t>
  </si>
  <si>
    <t>05001310300820100072300</t>
  </si>
  <si>
    <t>RESGUARDO INDÍGENA EMBERAKATIOS DEL ALTO ANDAGUEDA</t>
  </si>
  <si>
    <t>SANDRA JANNETH ECHEVERRI GUTIERREZ Y OTROS</t>
  </si>
  <si>
    <t>05001333302020130018600</t>
  </si>
  <si>
    <t>DARIO GIL LONDOÑO</t>
  </si>
  <si>
    <t>63001333300320140004900</t>
  </si>
  <si>
    <t>NYSTRO JAVIER RONCANCIO</t>
  </si>
  <si>
    <t>MARLENE RODRÍGUEZ ARREITA Y OTROS</t>
  </si>
  <si>
    <t>13001333301320130003300</t>
  </si>
  <si>
    <t>ERIKA CAMLA MONTOYA Y OTROS</t>
  </si>
  <si>
    <t>17001233300020130058700</t>
  </si>
  <si>
    <t>FELIPE ANDRÉS JIMÉNEZ CLAVIJO Y OTROS</t>
  </si>
  <si>
    <t>D-9976</t>
  </si>
  <si>
    <t>PROCURADURÍA 23 JUDICIAL II AMBIENTAL Y AGRARIA</t>
  </si>
  <si>
    <t>85001233300120130014400</t>
  </si>
  <si>
    <t>ANA MARIA DIEZ DE FEX Y OTROS</t>
  </si>
  <si>
    <t>D-9901</t>
  </si>
  <si>
    <t>JESUS ALIRIO CHARFUELAN JIMENEZ Y OTROS</t>
  </si>
  <si>
    <t>52001233300320130036600</t>
  </si>
  <si>
    <t>ALDO OMAR MEJIA CONTRERAS Y OTROS</t>
  </si>
  <si>
    <t>47001233300020130018500</t>
  </si>
  <si>
    <t>SERGIO FAJARDO MALDONADO</t>
  </si>
  <si>
    <t>25000234100020130043700</t>
  </si>
  <si>
    <t>JESUS RUPERTO ZAMBRANO RINCÓN</t>
  </si>
  <si>
    <t>SEGUNDA</t>
  </si>
  <si>
    <t>JUNTA DE ACCIÓN COMUNAL DEL CORREGIMIENTO CANDELARIA ARRIBA, SECTOR COREA</t>
  </si>
  <si>
    <t>ALCALDIA MAYOR DE BOGOTA</t>
  </si>
  <si>
    <t>PEDRO IVÁN PAREDES Y OTROS</t>
  </si>
  <si>
    <t>ALEXANDRA ROSA FONTALVO DE LA BARRERA</t>
  </si>
  <si>
    <t>ASOCIACIÓN DE USUARIOS DE SERVICIOS PÚBLICOS DE IBAGUÉ</t>
  </si>
  <si>
    <t>AGUAS NACIONALES EPM S.A. E.S.P</t>
  </si>
  <si>
    <t>FANNY LUCIA BELTRAN ARIAS</t>
  </si>
  <si>
    <t>LUIS ANTONIO CUEVAS DUARTE Y OTROS</t>
  </si>
  <si>
    <t>15238333300220130004300</t>
  </si>
  <si>
    <t>BETHZAIDA DEL PILAR GARCIA GONZALEZ Y OTROS</t>
  </si>
  <si>
    <t>15238333300220130003700</t>
  </si>
  <si>
    <t>SIBEL PAREDES Y OTROS</t>
  </si>
  <si>
    <t>15238333300220130003400</t>
  </si>
  <si>
    <t>JOSE ELIAS GOMEZ CORREA Y OTROS</t>
  </si>
  <si>
    <t>JOSE DEL CARMEN SILVA SILVA Y OTROS</t>
  </si>
  <si>
    <t>LISIMACO PELAYO RIAÑO Y OTROS</t>
  </si>
  <si>
    <t>JAIME ALBERTO BUITRAGO CELY</t>
  </si>
  <si>
    <t>HENRY CUEVAS RINCON Y OTROS</t>
  </si>
  <si>
    <t>FLOR ALBA MONSOCUA Y OTROS</t>
  </si>
  <si>
    <t>JOSE DE JESUS RAIGAOZA SUAZA Y OTROS</t>
  </si>
  <si>
    <t>GUSTAVO PETRO URREGO Y OTRO</t>
  </si>
  <si>
    <t>D-9885</t>
  </si>
  <si>
    <t>SANDRA MILENA ARIAS ARBOLEDA Y OTROS</t>
  </si>
  <si>
    <t>GUILLERMO FRANCISCO REYES GONZALES</t>
  </si>
  <si>
    <t>D-9867</t>
  </si>
  <si>
    <t>ROSALBA GALVIS Y OTROS</t>
  </si>
  <si>
    <t>EDGAR JOSÉ NAMEN AYUB</t>
  </si>
  <si>
    <t>D-9384</t>
  </si>
  <si>
    <t>CARLOS ARTURO RANGEL MOLINA</t>
  </si>
  <si>
    <t>76001333300120130021000</t>
  </si>
  <si>
    <t>ESCOLASTICO BECERRA Y OTROS</t>
  </si>
  <si>
    <t>54001312100120120020700</t>
  </si>
  <si>
    <t>SOCORRO SOLANO ORDOÑEZ</t>
  </si>
  <si>
    <t>19001233300220130036800</t>
  </si>
  <si>
    <t>ALVARO URIBE VELEZ</t>
  </si>
  <si>
    <t>25000234100020130195900</t>
  </si>
  <si>
    <t>SILVINO PELAYO DÍAZ Y OTROS</t>
  </si>
  <si>
    <t>15238333300120130004500</t>
  </si>
  <si>
    <t>RODOLFO CUEVAS CUEVAS Y OTROS</t>
  </si>
  <si>
    <t>15238333300120130046000</t>
  </si>
  <si>
    <t>JUAN VELANDIA Y OTROS</t>
  </si>
  <si>
    <t>15238333300120130043000</t>
  </si>
  <si>
    <t>SILVIO ALBERTO CUEVAS   Y OTROS</t>
  </si>
  <si>
    <t>15238333300120130044000</t>
  </si>
  <si>
    <t>ADOLFO CUEVAS CUEVAS Y OTROS</t>
  </si>
  <si>
    <t>15238333300120130039000</t>
  </si>
  <si>
    <t>FLORENCIO COGOLLO SÁCHICA Y OTROS</t>
  </si>
  <si>
    <t>15238333300120130041000</t>
  </si>
  <si>
    <t>ARCELIA PAREDES SUÁREZ Y OTROS</t>
  </si>
  <si>
    <t>15238333300120130004000</t>
  </si>
  <si>
    <t>AGUAS NACIONALES EPM S.A E.S.P</t>
  </si>
  <si>
    <t>25000233600020130085600</t>
  </si>
  <si>
    <t>54001333300520130018100</t>
  </si>
  <si>
    <t>NACION- MINISTERIO DE AMBIENTE, VIVIENDA Y DESARROLLO TERRITORIAL</t>
  </si>
  <si>
    <t>25000232600020110078101</t>
  </si>
  <si>
    <t>25000232600020110078901</t>
  </si>
  <si>
    <t>23001233100020110058000</t>
  </si>
  <si>
    <t>MARCO ROMERO SILVA Y OTROS</t>
  </si>
  <si>
    <t>D-9389</t>
  </si>
  <si>
    <t xml:space="preserve"> FRANKLIN CASTAÑEDA VILLACOB Y OTROS</t>
  </si>
  <si>
    <t>D-9362</t>
  </si>
  <si>
    <t>PILAR URIBE RICAURTE Y OTROS</t>
  </si>
  <si>
    <t>D-9571</t>
  </si>
  <si>
    <t>OLARIO FRANCIS MORENO</t>
  </si>
  <si>
    <t>13001233300020130045300</t>
  </si>
  <si>
    <t>CLIMACO PINILLA POVEDA</t>
  </si>
  <si>
    <t>25307333100120080034400</t>
  </si>
  <si>
    <t>LUIS JORGE GARAY SALAMANCA Y OTROS</t>
  </si>
  <si>
    <t>D-9683</t>
  </si>
  <si>
    <t>PROCURADURIA 23 JUDICIAL II AMBIENTAL Y AGRARIA YOPAL CASANARE</t>
  </si>
  <si>
    <t>85001233300120130004400</t>
  </si>
  <si>
    <t>DAVINSON ARLEY MAZO RODRIGUEZ  , ALBERTO ANTONIO MAZO Y OTROS</t>
  </si>
  <si>
    <t>05001333301020130041800</t>
  </si>
  <si>
    <t>JORGE ALONSO GARRIDO ABAD</t>
  </si>
  <si>
    <t>D9665/D9676</t>
  </si>
  <si>
    <t>GUSTAVO VARGAS QUINTERO</t>
  </si>
  <si>
    <t>11001333500920120030200</t>
  </si>
  <si>
    <t>CLAUDIA ELENA MAZO RODRIGUEZ, DAVINSON ARLEY MAZO RODRIGUEZ Y OTROS</t>
  </si>
  <si>
    <t>05001333300920130014700</t>
  </si>
  <si>
    <t>QUIMIFER S.A.S</t>
  </si>
  <si>
    <t>05001333300720130014600</t>
  </si>
  <si>
    <t>11001032400020120031700</t>
  </si>
  <si>
    <t>DEFENSORIA DEL PUEBLO REGIONAL HUILA</t>
  </si>
  <si>
    <t>41001333100220110020900</t>
  </si>
  <si>
    <t>PE-035 PROYECTO DE LEY 167/11 SENADO 092/11 CAMARA</t>
  </si>
  <si>
    <t>PE-035</t>
  </si>
  <si>
    <t xml:space="preserve">JAIME CORDOBA TRIVIÑO </t>
  </si>
  <si>
    <t>D-9489</t>
  </si>
  <si>
    <t>FERNANDO ALVAREZ ROJAS  Y EMILIO JOSE ACHILA</t>
  </si>
  <si>
    <t>D-9329</t>
  </si>
  <si>
    <t>Patricia Romero Sánchez</t>
  </si>
  <si>
    <t>D-9325</t>
  </si>
  <si>
    <t>ALVARO HUERTAS MOLINA Y OTROS</t>
  </si>
  <si>
    <t>D-9321</t>
  </si>
  <si>
    <t xml:space="preserve">ROBERTO DE JESÚS DAZA SABALETA </t>
  </si>
  <si>
    <t>D-8693</t>
  </si>
  <si>
    <t>RAUL ANTONIO GARCIA  AGUDELO Y OTROS</t>
  </si>
  <si>
    <t>05001333302420130021400</t>
  </si>
  <si>
    <t>JAIME LEON SERNA GONZALEZ</t>
  </si>
  <si>
    <t>05001333302720130012300</t>
  </si>
  <si>
    <t>ALEXIS DE LEON FLOREZ</t>
  </si>
  <si>
    <t>47001333300520130006300</t>
  </si>
  <si>
    <t>MARIA DEL CARMEN VELEZ Y OTROS</t>
  </si>
  <si>
    <t>17001233300020130005800</t>
  </si>
  <si>
    <t>JAVIER EMILIO RINCON ARENAS</t>
  </si>
  <si>
    <t>25000234200020120148800</t>
  </si>
  <si>
    <t xml:space="preserve">ABZALON DE JESUS TORRES ECHEVERRIA </t>
  </si>
  <si>
    <t>13001233100120120042500</t>
  </si>
  <si>
    <t xml:space="preserve">GABRIEL MOLINA ORTEGA </t>
  </si>
  <si>
    <t>25000232400020120059200</t>
  </si>
  <si>
    <t>25000232600020110061601</t>
  </si>
  <si>
    <t>MAURICIO SIERRA MARTINEZ , NANCY YAIRA SOSA HERNANDEZ JAIRO VALLEJO ARDILA</t>
  </si>
  <si>
    <t>11001032400020120033200</t>
  </si>
  <si>
    <t xml:space="preserve">ALEXANDER ATENCIA Y OTROS </t>
  </si>
  <si>
    <t>25000232400120120027800</t>
  </si>
  <si>
    <t>ABSALON DE JESUS TORRES ECHEVERRIA</t>
  </si>
  <si>
    <t>13001233100020120018500</t>
  </si>
  <si>
    <t>YENNY ANDREA LIMAS FONSECA</t>
  </si>
  <si>
    <t>68001233100020120018500</t>
  </si>
  <si>
    <t>OMAR JAVIER TRILLOS HERNANDEZ</t>
  </si>
  <si>
    <t>20001233100220120016800</t>
  </si>
  <si>
    <t>73001333110420120016800</t>
  </si>
  <si>
    <t xml:space="preserve">MARTA LUCIA GOMEZ GUTIERREZ </t>
  </si>
  <si>
    <t>05001333302620120012800</t>
  </si>
  <si>
    <t>LILIANA  PARADA ALFONSO</t>
  </si>
  <si>
    <t>25000234100020120010100</t>
  </si>
  <si>
    <t>ALBA LUCIA LOPEZ QUINTERO Y DUVAN LIZARDO LOPEZ</t>
  </si>
  <si>
    <t>17001233100220120009000</t>
  </si>
  <si>
    <t>SAAD SALIM ABIAAB</t>
  </si>
  <si>
    <t>76001333100720120007600</t>
  </si>
  <si>
    <t>EFRAIN SANABRIA
EFRAIN SANABRIA</t>
  </si>
  <si>
    <t>47001333100320120007100</t>
  </si>
  <si>
    <t>JESUS VIGA MARTINEZ Y OTROS</t>
  </si>
  <si>
    <t>23417203100120120006700</t>
  </si>
  <si>
    <t xml:space="preserve">CESAR AUGUSTO RAMIREZ Y OTROS </t>
  </si>
  <si>
    <t>17001230000020120005300</t>
  </si>
  <si>
    <t xml:space="preserve">JOSEFINA VOLVERAS Y OTROS </t>
  </si>
  <si>
    <t>19001333170220120005001</t>
  </si>
  <si>
    <t>PATRICIA RUIZ PEÑA Y OTROS</t>
  </si>
  <si>
    <t>08001333100320120002600</t>
  </si>
  <si>
    <t xml:space="preserve">JOSE MANUEL MENCO GUZMAN </t>
  </si>
  <si>
    <t>13001333100020120000500</t>
  </si>
  <si>
    <t>MARIA HINESTROSA MURCIA Y OTROS</t>
  </si>
  <si>
    <t>17001233100220120000200</t>
  </si>
  <si>
    <t>OSCAR ANTONIO MORALEZ PINZON</t>
  </si>
  <si>
    <t>76001233100020110137700</t>
  </si>
  <si>
    <t xml:space="preserve">OSCAR ANTONIO MORALEZ PINZON </t>
  </si>
  <si>
    <t>76001233100120110126900</t>
  </si>
  <si>
    <t>HABITANTES DEL BARRIO SAN PEDRO (MADRID - CUNDINAMARCA</t>
  </si>
  <si>
    <t>25000232400120110087800</t>
  </si>
  <si>
    <t xml:space="preserve">YUDI LORENA MUÑOZ SOTO </t>
  </si>
  <si>
    <t>73001333100320110071400</t>
  </si>
  <si>
    <t>CONSEJO COMUNITARIO DE PAIMADÓ</t>
  </si>
  <si>
    <t>25000232400020110065501</t>
  </si>
  <si>
    <t>ELKIN DE JESUS MORALES Y OTROS</t>
  </si>
  <si>
    <t>17001230000020110063000</t>
  </si>
  <si>
    <t>CONSEJO DE ESTADO</t>
  </si>
  <si>
    <t>11001031500020110062900</t>
  </si>
  <si>
    <t xml:space="preserve">MARTHA LUCIA CLAVIJO TORREZ  Y OTROS </t>
  </si>
  <si>
    <t>17001230000020110062100</t>
  </si>
  <si>
    <t>KORENA
S LTDA</t>
  </si>
  <si>
    <t>25000232400020110059801</t>
  </si>
  <si>
    <t>ALVARO SANJUAN SANCLEMENTE</t>
  </si>
  <si>
    <t>25000232400020110056000</t>
  </si>
  <si>
    <t>JAIR ARMANDO QUINTERO  CASTAÑEDA</t>
  </si>
  <si>
    <t>25000232400120110045500</t>
  </si>
  <si>
    <t xml:space="preserve">LUIS ALBERTO MURILLO Y MARIA SOLEDAD MARIN DE MURILLO </t>
  </si>
  <si>
    <t>17001230000020110044800</t>
  </si>
  <si>
    <t>76001233100020110044100</t>
  </si>
  <si>
    <t>GODOFREDO SERNA Y OTROS</t>
  </si>
  <si>
    <t>17001233100120110043800</t>
  </si>
  <si>
    <t>REPRESENTANTE DE LAS JUNTAS DE ACCION COMUNAL DE LAS VEREDAS LA CEIBA Y OTROS</t>
  </si>
  <si>
    <t>25000232400020110042501</t>
  </si>
  <si>
    <t>GABRIEL RIVADENEIRA</t>
  </si>
  <si>
    <t>25000232400020110039400</t>
  </si>
  <si>
    <t>SAUL ROJAS AMAZO</t>
  </si>
  <si>
    <t>19001230000020110038300</t>
  </si>
  <si>
    <t xml:space="preserve">JAIME ANDRES GIRON MEDINA </t>
  </si>
  <si>
    <t>11001032400020110036800</t>
  </si>
  <si>
    <t>PROCURADURIA AGRARIA Y AMBIENTAL DE ANTIOQUIA</t>
  </si>
  <si>
    <t>35001333101120110034100</t>
  </si>
  <si>
    <t xml:space="preserve">GILBERTO PUENTES  AVILA </t>
  </si>
  <si>
    <t>66001233100120110033800</t>
  </si>
  <si>
    <t>JOSE FERNANDO SALAZAR RENDON Y OTROS</t>
  </si>
  <si>
    <t>17001230000020110037700</t>
  </si>
  <si>
    <t xml:space="preserve">ALEXANDRA MARÍA NARANJO BETANCUR </t>
  </si>
  <si>
    <t>05001333103020110030500</t>
  </si>
  <si>
    <t>JOSE ANGEL NIÑO</t>
  </si>
  <si>
    <t>11001333101720110027400</t>
  </si>
  <si>
    <t>CRISTIAN DAVID RINCON PINILLA,  EDUARDO RENTERIA GIRALDO Y OTROS</t>
  </si>
  <si>
    <t>17001230000020110026700</t>
  </si>
  <si>
    <t>LEONARDO GOMEZ HERNANDEZ Y OTROS</t>
  </si>
  <si>
    <t>13001333100120110026000</t>
  </si>
  <si>
    <t>TULIA CONSUELO MONTENEGRO DE RODRIGUEZ</t>
  </si>
  <si>
    <t>11001333102520110025800</t>
  </si>
  <si>
    <t>EVERLEDYS DIAZ ESCALANTE</t>
  </si>
  <si>
    <t>13001333101220110025200</t>
  </si>
  <si>
    <t>DEYANIRA DEL CARMEN ARROYAVE</t>
  </si>
  <si>
    <t>13001333100820110023000</t>
  </si>
  <si>
    <t xml:space="preserve">LIGIA JOHANA PINEDA RAMIRÉZ Y OTROS </t>
  </si>
  <si>
    <t>18001233100120110022200</t>
  </si>
  <si>
    <t xml:space="preserve">FRANCISCO PALMA SOTO </t>
  </si>
  <si>
    <t>08001333100320110021400</t>
  </si>
  <si>
    <t>YONIS SANDOVAL MERCADO Y OTROS</t>
  </si>
  <si>
    <t>70001333100220110021100</t>
  </si>
  <si>
    <t>HECTOR GUERERO SANTOS</t>
  </si>
  <si>
    <t>68001233100520110019600</t>
  </si>
  <si>
    <t xml:space="preserve"> ROSIRIS TORREZ TORREZ </t>
  </si>
  <si>
    <t>13001333101220110017900</t>
  </si>
  <si>
    <t>FERNANDO ALZATE MEJIA Y OTROS (JAIME DE JESUS ARICAPA)</t>
  </si>
  <si>
    <t>17001230000020110016900</t>
  </si>
  <si>
    <t xml:space="preserve">RICARDO ALFONSO DANIES GONZALEZ </t>
  </si>
  <si>
    <t>47001333100120130003700</t>
  </si>
  <si>
    <t>SEGUROS CONDOR S.A</t>
  </si>
  <si>
    <t>25000232700020110014901</t>
  </si>
  <si>
    <t>GABRIEL AVENDAÑO JAIMES</t>
  </si>
  <si>
    <t>54001333100420110007800</t>
  </si>
  <si>
    <t>NELSON GABRIEL BORJA SOTO</t>
  </si>
  <si>
    <t>25307333100120110006700</t>
  </si>
  <si>
    <t>JOSE FERNANDO VERA ROMERO, MARIBEL CARVAJAL ESCALANTE Y OTROS (GRAMALOTE)</t>
  </si>
  <si>
    <t>54001333100520110006000</t>
  </si>
  <si>
    <t xml:space="preserve">LUIS ALBERTO CAICEDO BENAVIDES </t>
  </si>
  <si>
    <t>11001333100920110005300</t>
  </si>
  <si>
    <t>RUBIELA MANTILLA MANDON</t>
  </si>
  <si>
    <t>54001233100020110002400</t>
  </si>
  <si>
    <t>WILSON LEONARDO LEAL ARBELAEZ</t>
  </si>
  <si>
    <t>25000232400020110001500</t>
  </si>
  <si>
    <t>25000232400020110001401</t>
  </si>
  <si>
    <t>25000232400020110001301</t>
  </si>
  <si>
    <t>25000232400020110001201</t>
  </si>
  <si>
    <t>25000232400020110001101</t>
  </si>
  <si>
    <t>25000232400020110000901</t>
  </si>
  <si>
    <t>25000232400020110000801</t>
  </si>
  <si>
    <t>CONSTRUCTORA LIMOS S.A.</t>
  </si>
  <si>
    <t>4400123310012011-000800</t>
  </si>
  <si>
    <t>25000232400020110007001</t>
  </si>
  <si>
    <t>MARLENE SABOGAL</t>
  </si>
  <si>
    <t>25000232400020110000601</t>
  </si>
  <si>
    <t>WILLIAM ERNESTO PULIDO REYES</t>
  </si>
  <si>
    <t>15001333100820110000500</t>
  </si>
  <si>
    <t xml:space="preserve">MADELEINE ORJUELA SARMIENTO </t>
  </si>
  <si>
    <t>15001333101420110000500</t>
  </si>
  <si>
    <t>JORGE LUIS PADILLA SUNDHEIN Y OTRO</t>
  </si>
  <si>
    <t>05001233100020100185500</t>
  </si>
  <si>
    <t>U.T. LA CONSTRUCTORA</t>
  </si>
  <si>
    <t>05001233100020100140600</t>
  </si>
  <si>
    <t>JAIME BERDUGO PEREZ Y OTROS</t>
  </si>
  <si>
    <t>08001233100120100111200</t>
  </si>
  <si>
    <t>CRISTINA MORALES BUITRAGO</t>
  </si>
  <si>
    <t>25000232500020100095701</t>
  </si>
  <si>
    <t>JAIRO PURIFICACION BARRERA Y OTROS</t>
  </si>
  <si>
    <t>68001233100020100088400</t>
  </si>
  <si>
    <t>05001310301120100082300</t>
  </si>
  <si>
    <t>JOSE JOAQUIN GARCIA GARCIA</t>
  </si>
  <si>
    <t>25000232400020100074100</t>
  </si>
  <si>
    <t>VICENTE TAMAYO TRUJILLO Y OTROS (VS. MAVDT)</t>
  </si>
  <si>
    <t>41001233100020100073300</t>
  </si>
  <si>
    <t>JOSE DARIO RAMIREZ MORENO</t>
  </si>
  <si>
    <t>73001230000000201000672</t>
  </si>
  <si>
    <t>BERNARDO CERON MARTINEZ (CONTRATO REALIDAD)</t>
  </si>
  <si>
    <t>11001310500520100063700</t>
  </si>
  <si>
    <t>ALVARO ANDRES BUITRAGO CAICEDO</t>
  </si>
  <si>
    <t>17001230000020100050700</t>
  </si>
  <si>
    <t>JAVIER ELIAS ARIAS IDARRAGA</t>
  </si>
  <si>
    <t>05001310301520100048000</t>
  </si>
  <si>
    <t>WALTER DE JESUS RUIZ MOYA Y MOISES DE JESUS GALLEGO RESTREPO</t>
  </si>
  <si>
    <t>17001230000020100045600</t>
  </si>
  <si>
    <t xml:space="preserve">TERESA VARON CRUZ Y OTROS </t>
  </si>
  <si>
    <t>73001333100620100044800</t>
  </si>
  <si>
    <t>BERNARDITA PÉREZ RESTREPO</t>
  </si>
  <si>
    <t>11001032400020100040200</t>
  </si>
  <si>
    <t xml:space="preserve">RICARDO ARCE Y OTROS </t>
  </si>
  <si>
    <t>17001333100120100030200</t>
  </si>
  <si>
    <t>SEGUROS DEL ESTADO S.A.(VS, MINAMBIENTE)</t>
  </si>
  <si>
    <t>25000232400020100023901</t>
  </si>
  <si>
    <t>SEGUROS DEL ESTADO S.A.(VS. MINAMBIENTE)</t>
  </si>
  <si>
    <t>25000232400020100023801</t>
  </si>
  <si>
    <t>MARIA DORIELA ACEVEDO SALDARRIAGA (VS. MINAMBIENTE)</t>
  </si>
  <si>
    <t>05001333101020100023001</t>
  </si>
  <si>
    <t xml:space="preserve">GLORIA STELLA ORTÍZ DELGADO </t>
  </si>
  <si>
    <t>11001032500020100021300</t>
  </si>
  <si>
    <t>JORGE ANDRES MARTINEZ AMAYA</t>
  </si>
  <si>
    <t>NESTOR HERRERA VALENCIA</t>
  </si>
  <si>
    <t>76001333101620100020100</t>
  </si>
  <si>
    <t>ASOJUNTAS CAQUEZA</t>
  </si>
  <si>
    <t>11001333103520100015100</t>
  </si>
  <si>
    <t>PROCURADURIA JUDICIAL AMBIENTAL Y AGRARIA PARA EL TOLIMA</t>
  </si>
  <si>
    <t>00140200100020110037500</t>
  </si>
  <si>
    <t>JUAN VICENTE VILLAROYA, CESAREO BUJ HERNANDEZ, GIL ARMANDO OROZCO GOMEZ</t>
  </si>
  <si>
    <t>13001333100520100010000 
13001233100020100061300</t>
  </si>
  <si>
    <t>05001310301520100008300</t>
  </si>
  <si>
    <t>OSCAR ANTONIO MORALES PINZON</t>
  </si>
  <si>
    <t>76001333100520100006500</t>
  </si>
  <si>
    <t>VIEGNES ANDRES CURREA JIMENEZ</t>
  </si>
  <si>
    <t>52001333100420100005500</t>
  </si>
  <si>
    <t>HAROLD HERNAN MORENO CARDONA Y OTROS</t>
  </si>
  <si>
    <t>76001333170120100005201</t>
  </si>
  <si>
    <t>YOLANDA CÁRCAMO AGAMEZ</t>
  </si>
  <si>
    <t>76111333170220100004901</t>
  </si>
  <si>
    <t>WALBERTO PALOMINO VALENZUELA</t>
  </si>
  <si>
    <t>FEDERICO FERREIRA MANCILLA Y TOMAS ENRIQUE BURGOS AVILA</t>
  </si>
  <si>
    <t>08001333100420100004700</t>
  </si>
  <si>
    <t>MAXIMO JOSE NORIEGA RODRIGUEZ Y NIXON TORRES CARCAMO</t>
  </si>
  <si>
    <t>08001333101220100004500</t>
  </si>
  <si>
    <t>WALBERTO PALOMINO VALENZUELA(VS. MINAMBIENTE)</t>
  </si>
  <si>
    <t>76001333100420100003600</t>
  </si>
  <si>
    <t>MARIA EMMA CORTEZ DE SAMPEDRO Y OTROS</t>
  </si>
  <si>
    <t>25000232400020100003601</t>
  </si>
  <si>
    <t>JUAN CARLOS ARABIA CAMPO</t>
  </si>
  <si>
    <t>12001333100220100001400</t>
  </si>
  <si>
    <t>17001333100320090148900</t>
  </si>
  <si>
    <t>17001343100820090111100</t>
  </si>
  <si>
    <t>17001333100420090111000</t>
  </si>
  <si>
    <t>17001333100420090110600</t>
  </si>
  <si>
    <t>17001333100420090110500</t>
  </si>
  <si>
    <t>17001333100420090110400</t>
  </si>
  <si>
    <t>17001333100420090110300</t>
  </si>
  <si>
    <t>17001333100420090110100</t>
  </si>
  <si>
    <t>17001333100220090107700</t>
  </si>
  <si>
    <t>17001333100320090106900</t>
  </si>
  <si>
    <t>05001310301120090087200</t>
  </si>
  <si>
    <t>05001310301120090086500</t>
  </si>
  <si>
    <t>05001310301120090085700</t>
  </si>
  <si>
    <t>05001310501520090077400</t>
  </si>
  <si>
    <t>PROFESORES DE LA ESCUELA URBANA MIXTA LA AURORA</t>
  </si>
  <si>
    <t>27001333100220090075400</t>
  </si>
  <si>
    <t>JESUS ANTONIO OBANDO ROA</t>
  </si>
  <si>
    <t>63001333100220090068100</t>
  </si>
  <si>
    <t>DIVA PIEDAD LASPRILLA BARRIOS</t>
  </si>
  <si>
    <t>76147333100120090056500</t>
  </si>
  <si>
    <t>76147333170220090042300</t>
  </si>
  <si>
    <t>ROSA MARIA TAPIAS CARREÑO Y MYRNA ISABEL STRIEDINGER MUÑOZ</t>
  </si>
  <si>
    <t>08001333100120090039700</t>
  </si>
  <si>
    <t>CATALINA MACIAS ACOSTA Y OTROS</t>
  </si>
  <si>
    <t>05001310300620090037300</t>
  </si>
  <si>
    <t>05001310301120090035600</t>
  </si>
  <si>
    <t>11001333100720090034400</t>
  </si>
  <si>
    <t>DIANA MARCELA DIAZ ROCHA</t>
  </si>
  <si>
    <t>73001333100120090033600</t>
  </si>
  <si>
    <t>05001310301520090033500</t>
  </si>
  <si>
    <t>ALEXANDER VILLANUEVA</t>
  </si>
  <si>
    <t>13001333100720090033300</t>
  </si>
  <si>
    <t xml:space="preserve">ALEXANDER VILLANUEVA BENITO REVOLLO </t>
  </si>
  <si>
    <t>13001333100720090032400</t>
  </si>
  <si>
    <t>JASSAN JAIR SAA DIAZ</t>
  </si>
  <si>
    <t>76147333100120090031700</t>
  </si>
  <si>
    <t>76147333170220090031600</t>
  </si>
  <si>
    <t>13001333100720090030500</t>
  </si>
  <si>
    <t>IVAN DARIO CHICA</t>
  </si>
  <si>
    <t>63001333100320090028700</t>
  </si>
  <si>
    <t>68001333101020090027100</t>
  </si>
  <si>
    <t>PROCURADURIA JUDICIAL AMBIENTAL AGRARIA</t>
  </si>
  <si>
    <t>73001333100820090024200</t>
  </si>
  <si>
    <t>73001333100920090027000</t>
  </si>
  <si>
    <t>76147333100120090026800</t>
  </si>
  <si>
    <t>05001131030320090026700</t>
  </si>
  <si>
    <t>76147333100120090026600</t>
  </si>
  <si>
    <t>50001310301520090026600</t>
  </si>
  <si>
    <t>FEDERACION NACIONAL DE COMERCIANTES EN DEFENSA DE LOS CONSUMIDORES Y USUARIOS - FENADECU(MELKIS KAMMERER - PRESIDENTE FENADECU)</t>
  </si>
  <si>
    <t>20001333100420090026100</t>
  </si>
  <si>
    <t>OSCAR MORALEZ PINZON</t>
  </si>
  <si>
    <t>11001333103620090026000</t>
  </si>
  <si>
    <t>JULIO CESAR CABRERA CANO Y OTROS</t>
  </si>
  <si>
    <t>76001333101220090024801</t>
  </si>
  <si>
    <t>76147333100120090024200</t>
  </si>
  <si>
    <t>76147333100120090024100</t>
  </si>
  <si>
    <t>STEICY PEREZ Y FABIAN RAMIREZ</t>
  </si>
  <si>
    <t>08001333100420090023900</t>
  </si>
  <si>
    <t>BAUDILIA TORRES</t>
  </si>
  <si>
    <t>54001233100520090023500</t>
  </si>
  <si>
    <t>STEICY PEREZ,  FABIAN RAMIREZ Y OTROS</t>
  </si>
  <si>
    <t>08001333100220090021300</t>
  </si>
  <si>
    <t>08001333101020090020100</t>
  </si>
  <si>
    <t>LILIANA MARIA LENIS TANGARIFE</t>
  </si>
  <si>
    <t>05001333102320090017000</t>
  </si>
  <si>
    <t>ALEXÀNDER PÈREZ PINZÒN</t>
  </si>
  <si>
    <t>47001333100720090015900</t>
  </si>
  <si>
    <t>ABELARDO ATENCIO OVIEDO Y OTROS</t>
  </si>
  <si>
    <t>08001333101220090015200</t>
  </si>
  <si>
    <t>JOSE GUALDRON GUERRERO</t>
  </si>
  <si>
    <t>68001333100320090014301</t>
  </si>
  <si>
    <t>HAMMER FEIJOO AGUDELO</t>
  </si>
  <si>
    <t>76001333100420090012400</t>
  </si>
  <si>
    <t>MARTHA CECILIA MUÑOZ CUERVO</t>
  </si>
  <si>
    <t>17001333100420090011700</t>
  </si>
  <si>
    <t xml:space="preserve">MARIA ESPERANZA ROJAS RAMIREZ </t>
  </si>
  <si>
    <t>11001333103320090011300</t>
  </si>
  <si>
    <t>JAIME LUIS BERDUGO PEREZ</t>
  </si>
  <si>
    <t>08001333100420090010700</t>
  </si>
  <si>
    <t>HENRY GONZALEZ VILLANEDA (VS. MINAMBIENTE)</t>
  </si>
  <si>
    <t>41001333100320090010600</t>
  </si>
  <si>
    <t xml:space="preserve">LUCIA GARCIA DE CARVAJAL </t>
  </si>
  <si>
    <t>73001333100920090009200</t>
  </si>
  <si>
    <t>MANUEL CACERES REYES</t>
  </si>
  <si>
    <t>13001233100220090008900</t>
  </si>
  <si>
    <t>76001333101020090008600</t>
  </si>
  <si>
    <t>FABIAN RAMIREZ PALACIO Y OTROS</t>
  </si>
  <si>
    <t>08001333101220090008100 08001233100120130000700</t>
  </si>
  <si>
    <t>WILBERTO HERRERA RIVERA(VS. MVCT)</t>
  </si>
  <si>
    <t>08001333100520090006300</t>
  </si>
  <si>
    <t>FREDY JARAMILLO TASCON</t>
  </si>
  <si>
    <t>76111333100220090005401</t>
  </si>
  <si>
    <t>ROSA BETANCOURTH</t>
  </si>
  <si>
    <t>73585310300120090004501</t>
  </si>
  <si>
    <t>OSCAR FELIPE OSORIO GARCIA</t>
  </si>
  <si>
    <t>11001333170420090001800</t>
  </si>
  <si>
    <t>TOMAS FELIPE MORA GOMEZ</t>
  </si>
  <si>
    <t>11001333170720090001600</t>
  </si>
  <si>
    <t>ALVARO ALBERTO ALMANZA GONGORA</t>
  </si>
  <si>
    <t>11001333171220090001100</t>
  </si>
  <si>
    <t>HAROLD ANTONIO ERAZO DIAZ</t>
  </si>
  <si>
    <t>11001333170920090000400</t>
  </si>
  <si>
    <t>RAMIRO FIERRO JOVEN Y OTROS</t>
  </si>
  <si>
    <t>41001233100620080045100</t>
  </si>
  <si>
    <t>08001333110220080040300</t>
  </si>
  <si>
    <t>JOSE JAIRO DIAZ ANDRADE</t>
  </si>
  <si>
    <t>18001333100220080038800</t>
  </si>
  <si>
    <t>ASOCIACION NACIONAL DE USUARIOS CAMPESINOS DE ORTEGA  - TOLIMA</t>
  </si>
  <si>
    <t>73001333100720080035901</t>
  </si>
  <si>
    <t>08001333100920080035600</t>
  </si>
  <si>
    <t>08001333100720080035500</t>
  </si>
  <si>
    <t>08001333100220080033000</t>
  </si>
  <si>
    <t>EMPRESA DE ACUEDUCTO Y ALCANTARILLADO DE BOGOTA E.S.P.</t>
  </si>
  <si>
    <t>25000232400020080032601</t>
  </si>
  <si>
    <t>08001333100720080031900</t>
  </si>
  <si>
    <t>HERIBERTO ESCOBAR Y OTROS</t>
  </si>
  <si>
    <t>08001233100420080031100</t>
  </si>
  <si>
    <t>IRIS HEILBRON LASTRA</t>
  </si>
  <si>
    <t>08001333101220080030700</t>
  </si>
  <si>
    <t>EYDER UBALDINO HURTADO SALAS</t>
  </si>
  <si>
    <t>47001333100420080027600</t>
  </si>
  <si>
    <t>CRISTOBAL VERGARA LOPEZ</t>
  </si>
  <si>
    <t>08001333100620080025100</t>
  </si>
  <si>
    <t>JOSE OMAR CORTES QUIJANO</t>
  </si>
  <si>
    <t>25899333100120080024900</t>
  </si>
  <si>
    <t>IVAN MEDINA QUIMBAYA Y HOMERO BAILON</t>
  </si>
  <si>
    <t>41001333100420080022700</t>
  </si>
  <si>
    <t>JHON LUIS NAVARRO COGOLLO Y OTRO</t>
  </si>
  <si>
    <t>13001333100120080018400</t>
  </si>
  <si>
    <t>ELIAS AGUSTIN DIAZ CHAVEZ</t>
  </si>
  <si>
    <t>47001333100420080013900</t>
  </si>
  <si>
    <t>OLMA LUZ ROJAS OSORIO Y CONSTRUCTORA PALMA REAL S.A.</t>
  </si>
  <si>
    <t>08001333100720080011900</t>
  </si>
  <si>
    <t>LUISA FERNANDA OSMA ROBAYO (VS MAVDT)</t>
  </si>
  <si>
    <t>11001333103920080011900</t>
  </si>
  <si>
    <t>NESTOR GREGORY DIAZ RODRIGUEZ</t>
  </si>
  <si>
    <t>73001333100320080011500</t>
  </si>
  <si>
    <t>ROSALIA MANJARRES FLORIN Y OTROS</t>
  </si>
  <si>
    <t>47001333100420080010000</t>
  </si>
  <si>
    <t>PROCURADURIA 6 JUDICIAL AMBIENTAL Y AGRARIA DEL META (ERNESTO CARDOSO CAMACHO)</t>
  </si>
  <si>
    <t>50001333100020080009100</t>
  </si>
  <si>
    <t>JOSE MANUEL JIMENEZ REGINO</t>
  </si>
  <si>
    <t>23001333100320080008600</t>
  </si>
  <si>
    <t>TRASH BUSTER S.A.</t>
  </si>
  <si>
    <t>68669408900120080006800</t>
  </si>
  <si>
    <t>RAMON JOSE BARRAZA GUERRERO Y OTROS</t>
  </si>
  <si>
    <t>08001333101220080006000</t>
  </si>
  <si>
    <t>JENNY MARITZA HERRERA BAEZ</t>
  </si>
  <si>
    <t>TORIBIO BARRETO ALVAREZ</t>
  </si>
  <si>
    <t>13001333101020080004700</t>
  </si>
  <si>
    <t>FELIX VELASQUEZ ECHEVERRY</t>
  </si>
  <si>
    <t>25899333100120070034500</t>
  </si>
  <si>
    <t>MANUEL ANTONIO OSSA</t>
  </si>
  <si>
    <t>41001333100120070033100</t>
  </si>
  <si>
    <t>JESUS EDUARDO TENORIO PERLAZA</t>
  </si>
  <si>
    <t>25899333100120070032300</t>
  </si>
  <si>
    <t>CLIMACO PINILLA</t>
  </si>
  <si>
    <t>200700266</t>
  </si>
  <si>
    <t>ASOCIACION DE USUARIOS DE SERVICIOS PUBLICOS DEL DEPARTAMENTO DEL HUILA</t>
  </si>
  <si>
    <t>41001333100520070026200</t>
  </si>
  <si>
    <t xml:space="preserve">JORGE ARMANDO DIAZ SOA </t>
  </si>
  <si>
    <t>25269333300120070020500</t>
  </si>
  <si>
    <t>JOSE ALEJANDRO ACOSTA HERNANDEZ</t>
  </si>
  <si>
    <t>11001333103220070019700</t>
  </si>
  <si>
    <t>25899333100120070017200</t>
  </si>
  <si>
    <t xml:space="preserve">PERSONERIA MUNCIPAL DE RIOSUCIO </t>
  </si>
  <si>
    <t>17001333100120070016300</t>
  </si>
  <si>
    <t>ASOCIACION DE SERVICIOS PUBLICOS - ALCALDIA MUNICIPAL DE CAJAMARCA</t>
  </si>
  <si>
    <t>73001333100520070014200</t>
  </si>
  <si>
    <t>NORBEY MORENO ROMERO Y OTROS</t>
  </si>
  <si>
    <t>70001333100420070013900</t>
  </si>
  <si>
    <t>ALEJANDRO GOMEZ SANCHEZ</t>
  </si>
  <si>
    <t>50001333100720070013200</t>
  </si>
  <si>
    <t>SAMUEL ENRIQUE PEDROZO Y OTROS</t>
  </si>
  <si>
    <t>08001333100620070010000</t>
  </si>
  <si>
    <t>HILDA ROSA DIAZ DE BUENDIA Y OTROS</t>
  </si>
  <si>
    <t>08001333100620070008400</t>
  </si>
  <si>
    <t>MARIA TERESA BRAVO Y EDGAR JAVIER GUSTIN CHACON</t>
  </si>
  <si>
    <t>52001333100820070008101</t>
  </si>
  <si>
    <t>RAFAEL ENRIQUE OSORIO VALLE</t>
  </si>
  <si>
    <t>08001333100720070007400</t>
  </si>
  <si>
    <t xml:space="preserve"> DIEGO SANCHEZ MORENO</t>
  </si>
  <si>
    <t>27001333100120070006600</t>
  </si>
  <si>
    <t>MERY DEL CARMEN BELTRAN</t>
  </si>
  <si>
    <t>25899333100120060172400</t>
  </si>
  <si>
    <t>CARLOS ALBERTO BARRERO SOLER
ALBERTO BARRETO SOLER</t>
  </si>
  <si>
    <t>25899333100120060144600</t>
  </si>
  <si>
    <t>CARLOS FELIPE ORTIZ GUERRERO</t>
  </si>
  <si>
    <t>68001233100020060141000</t>
  </si>
  <si>
    <t>FULGENCIO PEREZ DIAZ</t>
  </si>
  <si>
    <t>70001333100020060048800</t>
  </si>
  <si>
    <t>ALFREDO ORTEGA RAMIREZ Y  OTROS</t>
  </si>
  <si>
    <t>52001333100220060043100</t>
  </si>
  <si>
    <t xml:space="preserve">JOSE VIORELLO CIFUENTES H. </t>
  </si>
  <si>
    <t>25000232400020060018801</t>
  </si>
  <si>
    <t>SOBEIDA BOLAÑO BARBOSA Y OTROS</t>
  </si>
  <si>
    <t>47001333100220060008000</t>
  </si>
  <si>
    <t>JUNTA DE VIVIENDA NUEVA ESPAÑA</t>
  </si>
  <si>
    <t>15693333100120060006300</t>
  </si>
  <si>
    <t>MERCEDES ROSA FERNANDEZ DE ALCOCER Y OTROS</t>
  </si>
  <si>
    <t>70001233170220050290400</t>
  </si>
  <si>
    <t>JUAN ANDRES CANO Y OTROS</t>
  </si>
  <si>
    <t>11001333104020050199000</t>
  </si>
  <si>
    <t xml:space="preserve">JOSE ALEJANDRO PINEDA OLARTE </t>
  </si>
  <si>
    <t>73001233100020050096301</t>
  </si>
  <si>
    <t xml:space="preserve">GABRIEL ARRIETA CAMACHO </t>
  </si>
  <si>
    <t>47001333100420050059300</t>
  </si>
  <si>
    <t>GABRIEL ARRIETA CAMACHO</t>
  </si>
  <si>
    <t>47001233100320050057700</t>
  </si>
  <si>
    <t xml:space="preserve">FUNDACION PARA LA PROTECCION DE INTERESES Y BIENES PUBLICOS </t>
  </si>
  <si>
    <t>11001310300820050042100</t>
  </si>
  <si>
    <t>11001310300820050042000</t>
  </si>
  <si>
    <t>RAUL ALBERTO GUAL MOZO</t>
  </si>
  <si>
    <t>47001233100320050036100</t>
  </si>
  <si>
    <t>CORPORACION INCORPORAR</t>
  </si>
  <si>
    <t>47001333100720050016500</t>
  </si>
  <si>
    <t>HERNAN RAMIRO AMAYA GUEVARA</t>
  </si>
  <si>
    <t>25000231500020050016101</t>
  </si>
  <si>
    <t>CONSTRUCCIONES TECNICAS SANTA MARIA</t>
  </si>
  <si>
    <t>76001230100820040551000</t>
  </si>
  <si>
    <t>PEDRO AYUS OVIEDO Y OTROS</t>
  </si>
  <si>
    <t>08001233100420040255700</t>
  </si>
  <si>
    <t>HENRY MARTINEZ DE AVILA Y OTROS</t>
  </si>
  <si>
    <t>08001233100020040247401</t>
  </si>
  <si>
    <t xml:space="preserve">GUSTAVO ADOLFO CHAVEZ PAZ </t>
  </si>
  <si>
    <t>19001233100220040200300</t>
  </si>
  <si>
    <t>FONDO NACIONAL DE VIVIENDA FONVIVIENDA</t>
  </si>
  <si>
    <t>25000232400020040163500</t>
  </si>
  <si>
    <t>MARINA BEATRIZ SANJUAN SALCEDO Y OTROS</t>
  </si>
  <si>
    <t>13001233100020040134000</t>
  </si>
  <si>
    <t>KEVIN ALVARO VELEZ GARCIA</t>
  </si>
  <si>
    <t>76001233100020040110300</t>
  </si>
  <si>
    <t>ALCIDES RIAÑO SANCHEZ</t>
  </si>
  <si>
    <t>15000233100020040052600</t>
  </si>
  <si>
    <t>OSCAR DUQUE GAVIRIA Y OTROS</t>
  </si>
  <si>
    <t>25000232500020040047501</t>
  </si>
  <si>
    <t>EMPRESA DE ASEO DE BUCARAMANGA S.A. E.S.P. - EMAB S.A. E.S.P.</t>
  </si>
  <si>
    <t>25000232400020040033401</t>
  </si>
  <si>
    <t>FUNDACION PARA LA DEFENSA DE LA GENTE Y DEL MEDIO AMBIENTE - FUNDEGENTE</t>
  </si>
  <si>
    <t>15000233100020040015700</t>
  </si>
  <si>
    <t>OLGA ISABEL RADA JARAMILLO Y OTROS</t>
  </si>
  <si>
    <t>08001233100220020244700</t>
  </si>
  <si>
    <t>FELIX NORBERTO VELASQUEZ Y OTROS</t>
  </si>
  <si>
    <t>50001233100120010034600</t>
  </si>
  <si>
    <t>JOSE RAFAEL ARIZA LACOUTURE</t>
  </si>
  <si>
    <t>25000231500020010011701</t>
  </si>
  <si>
    <t xml:space="preserve">PERSONERO DISTRITAL DE CARTAGENA </t>
  </si>
  <si>
    <t>13001233100020000000600</t>
  </si>
  <si>
    <t xml:space="preserve">JUAN CARLOS DAVILA VILORIA Y OTRAS </t>
  </si>
  <si>
    <t>47001233100219990097600</t>
  </si>
  <si>
    <t xml:space="preserve">ALBEIRO OCHOA RESTREPO Y OTROS </t>
  </si>
  <si>
    <t>05001233100019970124600</t>
  </si>
  <si>
    <t>JHON MARIO GIL MEDINA</t>
  </si>
  <si>
    <t>05001310040719970053000 05001233100019950172901</t>
  </si>
  <si>
    <t>FECHA DE TERMINACIÓN</t>
  </si>
  <si>
    <t>INSTANCIA DEL FALLO</t>
  </si>
  <si>
    <t>VALOR FALLO O SENTENCIA</t>
  </si>
  <si>
    <t>FALLO O SENTENCIA</t>
  </si>
  <si>
    <t>MONTO DE LA PROVISIÓN / CONTABLE</t>
  </si>
  <si>
    <t>CUANTÍA ESTIMADA DEL PROCESO</t>
  </si>
  <si>
    <t>ETAPA DEL PROCESO</t>
  </si>
  <si>
    <t>VALOR DEL ACUERDO</t>
  </si>
  <si>
    <t>FORMA DE TÉRMINACIÓN ANORMAL</t>
  </si>
  <si>
    <t>APODERADO / HONORARIOS</t>
  </si>
  <si>
    <t>APODERADO / NOMBRE</t>
  </si>
  <si>
    <t>APODERADO / TIPO</t>
  </si>
  <si>
    <t>DEMANDADO o DEMANDANTE</t>
  </si>
  <si>
    <t>ACCIÓN</t>
  </si>
  <si>
    <t>CIUDAD ACTUAL DEL PROCESO</t>
  </si>
  <si>
    <t>CALIDAD EN QUE ACTÚA LA ENTIDAD</t>
  </si>
  <si>
    <t>FECHA ADMISIÓN DEMANDA</t>
  </si>
  <si>
    <t>No. DEL PROCESO</t>
  </si>
  <si>
    <t>0 RELACIÓN DE PROCESOS JUDICIALES (Registre las cifras en PESOS)</t>
  </si>
  <si>
    <t>F9: RELACIÓN DE PROCESOS JUDICIALES (Registre las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</si>
</sst>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3" formatCode="_(* #,##0.00_);_(* \(#,##0.00\);_(* &quot;-&quot;??_);_(@_)"/>
    <numFmt numFmtId="164" formatCode="yyyy/mm/dd"/>
    <numFmt numFmtId="165" formatCode="0.00_);\(0.00\)"/>
    <numFmt numFmtId="166" formatCode="#,##0.000"/>
    <numFmt numFmtId="167" formatCode="0_);\(0\)"/>
    <numFmt numFmtId="168" formatCode="yyyy/mm/dd;@"/>
    <numFmt numFmtId="169" formatCode="_(* #,##0_);_(* \(#,##0\);_(* &quot;-&quot;??_);_(@_)"/>
    <numFmt numFmtId="170" formatCode="_ &quot;$&quot;\ * #,##0.00_ ;_ &quot;$&quot;\ * \-#,##0.00_ ;_ &quot;$&quot;\ * &quot;-&quot;??_ ;_ @_ "/>
    <numFmt numFmtId="171" formatCode="&quot;$&quot;\ #,##0.00"/>
  </numFmts>
  <fonts count="5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sz val="10"/>
      <name val="Arial"/>
      <family val="2"/>
    </font>
    <font>
      <u/>
      <sz val="11"/>
      <color theme="10"/>
      <name val="Calibri"/>
      <family val="2"/>
      <scheme val="minor"/>
    </font>
    <font>
      <b/>
      <sz val="11"/>
      <color indexed="9"/>
      <name val="Calibri"/>
      <family val="2"/>
    </font>
    <font>
      <b/>
      <sz val="11"/>
      <color indexed="8"/>
      <name val="Calibri"/>
      <family val="2"/>
    </font>
    <font>
      <sz val="10"/>
      <color rgb="FF000000"/>
      <name val="Calibri"/>
      <family val="2"/>
    </font>
    <font>
      <sz val="10"/>
      <color rgb="FF000000"/>
      <name val="Arial"/>
      <family val="2"/>
    </font>
    <font>
      <sz val="10"/>
      <color theme="1"/>
      <name val="Arial"/>
      <family val="2"/>
    </font>
    <font>
      <sz val="10"/>
      <color indexed="8"/>
      <name val="Arial"/>
      <family val="2"/>
    </font>
    <font>
      <b/>
      <sz val="10"/>
      <color theme="1"/>
      <name val="Arial"/>
      <family val="2"/>
    </font>
    <font>
      <u/>
      <sz val="10"/>
      <name val="Arial"/>
      <family val="2"/>
    </font>
    <font>
      <sz val="9"/>
      <color rgb="FF000000"/>
      <name val="Times New Roman"/>
      <family val="1"/>
    </font>
    <font>
      <sz val="9"/>
      <name val="Arial"/>
      <family val="2"/>
    </font>
    <font>
      <sz val="9"/>
      <color indexed="8"/>
      <name val="Calibri"/>
      <family val="2"/>
      <scheme val="minor"/>
    </font>
    <font>
      <sz val="9"/>
      <color indexed="8"/>
      <name val="Arial"/>
      <family val="2"/>
    </font>
    <font>
      <sz val="9"/>
      <color rgb="FF000000"/>
      <name val="Arial"/>
      <family val="2"/>
    </font>
    <font>
      <sz val="9"/>
      <color indexed="8"/>
      <name val="Verdana"/>
      <family val="2"/>
    </font>
    <font>
      <sz val="10"/>
      <color rgb="FF000000"/>
      <name val="Verdana"/>
      <family val="2"/>
    </font>
    <font>
      <sz val="8"/>
      <color theme="1"/>
      <name val="Verdana"/>
      <family val="2"/>
    </font>
    <font>
      <sz val="8"/>
      <color indexed="8"/>
      <name val="Verdana"/>
      <family val="2"/>
    </font>
    <font>
      <i/>
      <sz val="8"/>
      <color theme="1"/>
      <name val="Verdana"/>
      <family val="2"/>
    </font>
    <font>
      <sz val="8"/>
      <color rgb="FF000000"/>
      <name val="Verdana"/>
      <family val="2"/>
    </font>
    <font>
      <sz val="8"/>
      <color indexed="8"/>
      <name val="Times New Roman"/>
      <family val="1"/>
    </font>
    <font>
      <sz val="10"/>
      <name val="Verdana"/>
      <family val="2"/>
    </font>
    <font>
      <sz val="11"/>
      <color rgb="FF000000"/>
      <name val="Calibri"/>
      <family val="2"/>
    </font>
    <font>
      <sz val="11"/>
      <name val="Calibri"/>
      <family val="2"/>
      <scheme val="minor"/>
    </font>
    <font>
      <sz val="11"/>
      <color indexed="8"/>
      <name val="Arial Narrow"/>
      <family val="2"/>
    </font>
    <font>
      <sz val="10"/>
      <color indexed="8"/>
      <name val="Arial Narrow"/>
      <family val="2"/>
    </font>
    <font>
      <sz val="7"/>
      <color rgb="FF000000"/>
      <name val="Arial"/>
      <family val="2"/>
    </font>
    <font>
      <sz val="10"/>
      <color theme="1"/>
      <name val="Calibri"/>
      <family val="2"/>
      <scheme val="minor"/>
    </font>
    <font>
      <sz val="10"/>
      <color theme="1"/>
      <name val="Arial Narrow"/>
      <family val="2"/>
    </font>
    <font>
      <b/>
      <sz val="11"/>
      <name val="Calibri"/>
      <family val="2"/>
    </font>
    <font>
      <sz val="7"/>
      <color indexed="8"/>
      <name val="Arial"/>
      <family val="2"/>
    </font>
    <font>
      <sz val="7"/>
      <color theme="1"/>
      <name val="Arial"/>
      <family val="2"/>
    </font>
    <font>
      <sz val="7"/>
      <color theme="1"/>
      <name val="Calibri"/>
      <family val="2"/>
      <scheme val="minor"/>
    </font>
    <font>
      <sz val="10"/>
      <name val="Arial Narrow"/>
      <family val="2"/>
    </font>
    <font>
      <sz val="10"/>
      <color rgb="FF000000"/>
      <name val="Arial Narrow"/>
      <family val="2"/>
    </font>
    <font>
      <sz val="7"/>
      <name val="Arial"/>
      <family val="2"/>
    </font>
    <font>
      <sz val="10"/>
      <color rgb="FFFF0000"/>
      <name val="Arial Narrow"/>
      <family val="2"/>
    </font>
  </fonts>
  <fills count="1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indexed="9"/>
        <bgColor indexed="64"/>
      </patternFill>
    </fill>
    <fill>
      <patternFill patternType="solid">
        <fgColor indexed="8"/>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9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rgb="FFD3D3D3"/>
      </left>
      <right style="thin">
        <color rgb="FFD3D3D3"/>
      </right>
      <top style="thin">
        <color rgb="FFD3D3D3"/>
      </top>
      <bottom style="thin">
        <color rgb="FFD3D3D3"/>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auto="1"/>
      </left>
      <right style="medium">
        <color auto="1"/>
      </right>
      <top style="medium">
        <color auto="1"/>
      </top>
      <bottom style="thin">
        <color indexed="64"/>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8" fillId="0" borderId="2"/>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0" borderId="0" applyNumberFormat="0" applyFill="0" applyBorder="0" applyAlignment="0" applyProtection="0"/>
    <xf numFmtId="0" fontId="4" fillId="9" borderId="0" applyNumberFormat="0" applyBorder="0" applyAlignment="0" applyProtection="0"/>
    <xf numFmtId="43" fontId="8" fillId="0" borderId="2" applyFont="0" applyFill="0" applyBorder="0" applyAlignment="0" applyProtection="0"/>
    <xf numFmtId="0" fontId="14" fillId="0" borderId="0" applyNumberFormat="0" applyFill="0" applyBorder="0" applyAlignment="0" applyProtection="0"/>
    <xf numFmtId="0" fontId="13" fillId="0" borderId="2"/>
    <xf numFmtId="9" fontId="8" fillId="0" borderId="2" applyFont="0" applyFill="0" applyBorder="0" applyAlignment="0" applyProtection="0"/>
    <xf numFmtId="0" fontId="13" fillId="0" borderId="2"/>
    <xf numFmtId="0" fontId="13" fillId="0" borderId="2"/>
    <xf numFmtId="9" fontId="13" fillId="0" borderId="2" applyFont="0" applyFill="0" applyBorder="0" applyAlignment="0" applyProtection="0"/>
    <xf numFmtId="0" fontId="13" fillId="0" borderId="2"/>
    <xf numFmtId="0" fontId="13" fillId="0" borderId="2"/>
    <xf numFmtId="0" fontId="13" fillId="0" borderId="2"/>
    <xf numFmtId="0" fontId="13" fillId="0" borderId="2"/>
    <xf numFmtId="43" fontId="3" fillId="0" borderId="2" applyFont="0" applyFill="0" applyBorder="0" applyAlignment="0" applyProtection="0"/>
    <xf numFmtId="0" fontId="3" fillId="0" borderId="2"/>
    <xf numFmtId="170" fontId="3" fillId="0" borderId="2" applyFont="0" applyFill="0" applyBorder="0" applyAlignment="0" applyProtection="0"/>
    <xf numFmtId="43" fontId="2" fillId="0" borderId="2" applyFont="0" applyFill="0" applyBorder="0" applyAlignment="0" applyProtection="0"/>
    <xf numFmtId="0" fontId="2" fillId="0" borderId="2"/>
    <xf numFmtId="43" fontId="1" fillId="0" borderId="2" applyFont="0" applyFill="0" applyBorder="0" applyAlignment="0" applyProtection="0"/>
    <xf numFmtId="0" fontId="20" fillId="0" borderId="2"/>
    <xf numFmtId="0" fontId="1" fillId="0" borderId="2"/>
  </cellStyleXfs>
  <cellXfs count="1441">
    <xf numFmtId="0" fontId="0" fillId="0" borderId="0" xfId="0"/>
    <xf numFmtId="0" fontId="5"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6" fillId="4" borderId="4" xfId="0" applyNumberFormat="1" applyFont="1" applyFill="1" applyBorder="1" applyAlignment="1">
      <alignment horizontal="center" vertical="center"/>
    </xf>
    <xf numFmtId="0" fontId="7" fillId="5" borderId="3" xfId="0" applyFont="1" applyFill="1" applyBorder="1" applyAlignment="1">
      <alignment vertical="center"/>
    </xf>
    <xf numFmtId="0" fontId="5" fillId="2" borderId="1" xfId="0" applyFont="1" applyFill="1" applyBorder="1" applyAlignment="1">
      <alignment horizontal="center" vertical="center"/>
    </xf>
    <xf numFmtId="0" fontId="0" fillId="0" borderId="0" xfId="0"/>
    <xf numFmtId="0" fontId="8" fillId="3" borderId="2" xfId="1" applyFill="1" applyBorder="1" applyAlignment="1">
      <alignment horizontal="center" vertical="center"/>
    </xf>
    <xf numFmtId="0" fontId="8" fillId="4" borderId="3" xfId="1" applyFill="1" applyBorder="1" applyAlignment="1" applyProtection="1">
      <alignment vertical="center"/>
      <protection locked="0"/>
    </xf>
    <xf numFmtId="0" fontId="8" fillId="0" borderId="2" xfId="1"/>
    <xf numFmtId="0" fontId="5" fillId="2" borderId="1" xfId="1" applyFont="1" applyFill="1" applyBorder="1" applyAlignment="1">
      <alignment horizontal="center" vertical="center"/>
    </xf>
    <xf numFmtId="165" fontId="0" fillId="4" borderId="3" xfId="7" applyNumberFormat="1" applyFont="1" applyFill="1" applyBorder="1" applyAlignment="1" applyProtection="1">
      <alignment vertical="center"/>
      <protection locked="0"/>
    </xf>
    <xf numFmtId="43" fontId="0" fillId="4" borderId="3" xfId="7" applyFont="1" applyFill="1" applyBorder="1" applyAlignment="1" applyProtection="1">
      <alignment vertical="center"/>
      <protection locked="0"/>
    </xf>
    <xf numFmtId="165" fontId="13" fillId="10" borderId="5" xfId="7" applyNumberFormat="1" applyFont="1" applyFill="1" applyBorder="1" applyAlignment="1" applyProtection="1">
      <alignment vertical="center"/>
      <protection locked="0"/>
    </xf>
    <xf numFmtId="0" fontId="0" fillId="4" borderId="6" xfId="0" applyFill="1" applyBorder="1" applyAlignment="1" applyProtection="1">
      <alignment vertical="center"/>
      <protection locked="0"/>
    </xf>
    <xf numFmtId="0" fontId="15" fillId="2" borderId="1" xfId="1" applyFont="1" applyFill="1" applyBorder="1" applyAlignment="1">
      <alignment horizontal="center" vertical="center"/>
    </xf>
    <xf numFmtId="0" fontId="8" fillId="4" borderId="4" xfId="1" applyFill="1" applyBorder="1" applyAlignment="1" applyProtection="1">
      <alignment vertical="center"/>
      <protection locked="0"/>
    </xf>
    <xf numFmtId="0" fontId="8" fillId="3" borderId="4" xfId="1" applyFill="1" applyBorder="1" applyAlignment="1">
      <alignment horizontal="center" vertical="center"/>
    </xf>
    <xf numFmtId="0" fontId="8" fillId="4" borderId="4" xfId="1" applyFill="1" applyBorder="1" applyAlignment="1" applyProtection="1">
      <alignment vertical="center" wrapText="1"/>
      <protection locked="0"/>
    </xf>
    <xf numFmtId="0" fontId="16" fillId="11" borderId="4" xfId="1" applyFont="1" applyFill="1" applyBorder="1" applyAlignment="1">
      <alignment vertical="center"/>
    </xf>
    <xf numFmtId="14" fontId="8" fillId="0" borderId="4" xfId="1" applyNumberFormat="1" applyBorder="1"/>
    <xf numFmtId="0" fontId="15" fillId="2" borderId="2" xfId="1" applyFont="1" applyFill="1" applyBorder="1" applyAlignment="1">
      <alignment horizontal="center" vertical="center"/>
    </xf>
    <xf numFmtId="0" fontId="0" fillId="4" borderId="4" xfId="0" applyFill="1" applyBorder="1" applyAlignment="1" applyProtection="1">
      <alignment vertical="center"/>
      <protection locked="0"/>
    </xf>
    <xf numFmtId="0" fontId="0" fillId="3" borderId="4" xfId="0" applyFill="1" applyBorder="1" applyAlignment="1">
      <alignment horizontal="center" vertical="center"/>
    </xf>
    <xf numFmtId="49" fontId="0" fillId="0" borderId="4" xfId="0" applyNumberFormat="1" applyBorder="1" applyAlignment="1">
      <alignment horizontal="justify" vertical="center" wrapText="1"/>
    </xf>
    <xf numFmtId="49" fontId="0" fillId="0" borderId="4" xfId="0" applyNumberFormat="1" applyBorder="1" applyAlignment="1">
      <alignment vertical="center" wrapText="1"/>
    </xf>
    <xf numFmtId="0" fontId="16" fillId="12" borderId="4" xfId="0" applyFont="1" applyFill="1" applyBorder="1" applyAlignment="1">
      <alignment vertical="center"/>
    </xf>
    <xf numFmtId="14" fontId="0" fillId="0" borderId="4" xfId="0" applyNumberFormat="1" applyBorder="1" applyAlignment="1">
      <alignment vertical="center" wrapText="1"/>
    </xf>
    <xf numFmtId="0" fontId="0" fillId="0" borderId="4" xfId="0" applyNumberFormat="1" applyBorder="1" applyAlignment="1">
      <alignment vertical="center" wrapText="1"/>
    </xf>
    <xf numFmtId="0" fontId="13" fillId="10" borderId="4" xfId="9" applyFill="1" applyBorder="1" applyAlignment="1" applyProtection="1">
      <alignment horizontal="justify" vertical="center" wrapText="1"/>
      <protection locked="0"/>
    </xf>
    <xf numFmtId="0" fontId="0" fillId="0" borderId="2" xfId="0" applyBorder="1"/>
    <xf numFmtId="0" fontId="5" fillId="2" borderId="7" xfId="0" applyFont="1" applyFill="1" applyBorder="1" applyAlignment="1">
      <alignment horizontal="center" vertical="center"/>
    </xf>
    <xf numFmtId="0" fontId="5" fillId="2" borderId="10" xfId="1" applyFont="1" applyFill="1" applyBorder="1" applyAlignment="1">
      <alignment horizontal="center" vertical="center"/>
    </xf>
    <xf numFmtId="0" fontId="8" fillId="0" borderId="8" xfId="1" applyBorder="1" applyAlignment="1">
      <alignment vertical="center"/>
    </xf>
    <xf numFmtId="0" fontId="8" fillId="4" borderId="8" xfId="1" applyFill="1" applyBorder="1" applyAlignment="1" applyProtection="1">
      <alignment vertical="center"/>
      <protection locked="0"/>
    </xf>
    <xf numFmtId="0" fontId="8" fillId="3" borderId="8" xfId="1" applyFill="1" applyBorder="1" applyAlignment="1">
      <alignment horizontal="center" vertical="center"/>
    </xf>
    <xf numFmtId="0" fontId="8" fillId="4" borderId="8" xfId="1" applyFill="1" applyBorder="1" applyAlignment="1" applyProtection="1">
      <alignment horizontal="justify" vertical="center"/>
      <protection locked="0"/>
    </xf>
    <xf numFmtId="0" fontId="8" fillId="4" borderId="8" xfId="1" applyFill="1" applyBorder="1" applyAlignment="1" applyProtection="1">
      <alignment horizontal="justify" vertical="center" wrapText="1"/>
      <protection locked="0"/>
    </xf>
    <xf numFmtId="1" fontId="8" fillId="4" borderId="8" xfId="1" applyNumberFormat="1" applyFill="1" applyBorder="1" applyAlignment="1" applyProtection="1">
      <alignment vertical="center"/>
      <protection locked="0"/>
    </xf>
    <xf numFmtId="9" fontId="8" fillId="4" borderId="8" xfId="1" applyNumberFormat="1" applyFill="1" applyBorder="1" applyAlignment="1" applyProtection="1">
      <alignment vertical="center"/>
      <protection locked="0"/>
    </xf>
    <xf numFmtId="0" fontId="8" fillId="4" borderId="8" xfId="1" applyFill="1" applyBorder="1" applyAlignment="1" applyProtection="1">
      <alignment horizontal="right" vertical="center"/>
      <protection locked="0"/>
    </xf>
    <xf numFmtId="0" fontId="5" fillId="2" borderId="2" xfId="1" applyFont="1" applyFill="1" applyBorder="1" applyAlignment="1">
      <alignment horizontal="center" vertical="center"/>
    </xf>
    <xf numFmtId="0" fontId="8" fillId="12" borderId="8" xfId="1" applyFill="1" applyBorder="1" applyAlignment="1" applyProtection="1">
      <alignment vertical="center"/>
      <protection locked="0"/>
    </xf>
    <xf numFmtId="0" fontId="8" fillId="4" borderId="8" xfId="1" applyFill="1" applyBorder="1" applyAlignment="1" applyProtection="1">
      <alignment vertical="center" wrapText="1"/>
      <protection locked="0"/>
    </xf>
    <xf numFmtId="0" fontId="17" fillId="0" borderId="2" xfId="1" applyFont="1" applyAlignment="1">
      <alignment vertical="center"/>
    </xf>
    <xf numFmtId="0" fontId="8" fillId="4" borderId="4" xfId="1" applyFill="1" applyBorder="1" applyAlignment="1" applyProtection="1">
      <alignment horizontal="center" vertical="center" wrapText="1"/>
      <protection locked="0"/>
    </xf>
    <xf numFmtId="0" fontId="8" fillId="4" borderId="13" xfId="1" applyFill="1" applyBorder="1" applyAlignment="1" applyProtection="1">
      <alignment horizontal="center" vertical="center" wrapText="1"/>
      <protection locked="0"/>
    </xf>
    <xf numFmtId="0" fontId="18" fillId="0" borderId="4" xfId="1" applyFont="1" applyBorder="1" applyAlignment="1">
      <alignment horizontal="justify" vertical="center" wrapText="1"/>
    </xf>
    <xf numFmtId="0" fontId="8" fillId="4" borderId="14" xfId="1" applyFill="1" applyBorder="1" applyAlignment="1" applyProtection="1">
      <alignment horizontal="center" vertical="center" wrapText="1"/>
      <protection locked="0"/>
    </xf>
    <xf numFmtId="0" fontId="19" fillId="0" borderId="4" xfId="1" applyFont="1" applyBorder="1" applyAlignment="1">
      <alignment horizontal="justify" vertical="center" wrapText="1"/>
    </xf>
    <xf numFmtId="0" fontId="19" fillId="0" borderId="4" xfId="1" applyFont="1" applyBorder="1" applyAlignment="1">
      <alignment horizontal="right" vertical="center" wrapText="1"/>
    </xf>
    <xf numFmtId="9" fontId="0" fillId="4" borderId="4" xfId="10" applyFont="1" applyFill="1" applyBorder="1" applyAlignment="1" applyProtection="1">
      <alignment horizontal="right" vertical="center" wrapText="1"/>
      <protection locked="0"/>
    </xf>
    <xf numFmtId="0" fontId="20" fillId="4" borderId="4" xfId="1" applyFont="1" applyFill="1" applyBorder="1" applyAlignment="1" applyProtection="1">
      <alignment horizontal="justify" vertical="center" wrapText="1"/>
      <protection locked="0"/>
    </xf>
    <xf numFmtId="0" fontId="8" fillId="0" borderId="13" xfId="1" applyBorder="1" applyAlignment="1">
      <alignment horizontal="center" vertical="center" wrapText="1"/>
    </xf>
    <xf numFmtId="10" fontId="0" fillId="4" borderId="4" xfId="10" applyNumberFormat="1" applyFont="1" applyFill="1" applyBorder="1" applyAlignment="1" applyProtection="1">
      <alignment horizontal="right" vertical="center" wrapText="1"/>
      <protection locked="0"/>
    </xf>
    <xf numFmtId="9" fontId="0" fillId="0" borderId="4" xfId="10" applyFont="1" applyFill="1" applyBorder="1" applyAlignment="1" applyProtection="1">
      <alignment horizontal="right" vertical="center" wrapText="1"/>
      <protection locked="0"/>
    </xf>
    <xf numFmtId="0" fontId="20" fillId="0" borderId="4" xfId="1" applyFont="1" applyBorder="1" applyAlignment="1">
      <alignment horizontal="left" vertical="center" wrapText="1"/>
    </xf>
    <xf numFmtId="0" fontId="20" fillId="0" borderId="4" xfId="1" applyFont="1" applyBorder="1" applyAlignment="1">
      <alignment horizontal="justify" vertical="center" wrapText="1"/>
    </xf>
    <xf numFmtId="0" fontId="8" fillId="0" borderId="15" xfId="1" applyBorder="1" applyAlignment="1">
      <alignment horizontal="center" vertical="center" wrapText="1"/>
    </xf>
    <xf numFmtId="0" fontId="8" fillId="0" borderId="4" xfId="1" applyBorder="1"/>
    <xf numFmtId="0" fontId="18" fillId="0" borderId="4" xfId="1" applyFont="1" applyFill="1" applyBorder="1" applyAlignment="1">
      <alignment horizontal="justify" vertical="center" wrapText="1"/>
    </xf>
    <xf numFmtId="0" fontId="19" fillId="0" borderId="4" xfId="1" applyFont="1" applyFill="1" applyBorder="1" applyAlignment="1">
      <alignment horizontal="justify" vertical="center" wrapText="1"/>
    </xf>
    <xf numFmtId="0" fontId="8" fillId="0" borderId="4" xfId="1" applyBorder="1" applyAlignment="1">
      <alignment vertical="center"/>
    </xf>
    <xf numFmtId="9" fontId="0" fillId="0" borderId="4" xfId="10" applyFont="1" applyBorder="1" applyAlignment="1">
      <alignment vertical="center"/>
    </xf>
    <xf numFmtId="0" fontId="20" fillId="0" borderId="4" xfId="1" applyFont="1" applyBorder="1" applyAlignment="1">
      <alignment horizontal="justify" vertical="center"/>
    </xf>
    <xf numFmtId="0" fontId="8" fillId="0" borderId="4" xfId="1" applyBorder="1" applyAlignment="1">
      <alignment horizontal="justify"/>
    </xf>
    <xf numFmtId="9" fontId="13" fillId="12" borderId="4" xfId="9" applyNumberFormat="1" applyFont="1" applyFill="1" applyBorder="1" applyAlignment="1">
      <alignment horizontal="justify" vertical="center" wrapText="1"/>
    </xf>
    <xf numFmtId="9" fontId="19" fillId="0" borderId="4" xfId="10" applyFont="1" applyBorder="1" applyAlignment="1">
      <alignment horizontal="right" vertical="center" wrapText="1"/>
    </xf>
    <xf numFmtId="0" fontId="20" fillId="0" borderId="4" xfId="1" applyFont="1" applyBorder="1" applyAlignment="1">
      <alignment vertical="center"/>
    </xf>
    <xf numFmtId="9" fontId="13" fillId="12" borderId="4" xfId="9" applyNumberFormat="1" applyFont="1" applyFill="1" applyBorder="1" applyAlignment="1">
      <alignment vertical="center" wrapText="1"/>
    </xf>
    <xf numFmtId="0" fontId="13" fillId="0" borderId="4" xfId="9" applyFont="1" applyFill="1" applyBorder="1" applyAlignment="1">
      <alignment horizontal="justify" vertical="center" wrapText="1"/>
    </xf>
    <xf numFmtId="0" fontId="13" fillId="0" borderId="4" xfId="1" applyFont="1" applyBorder="1" applyAlignment="1">
      <alignment horizontal="justify" vertical="center" wrapText="1"/>
    </xf>
    <xf numFmtId="9" fontId="13" fillId="12" borderId="4" xfId="9" applyNumberFormat="1" applyFont="1" applyFill="1" applyBorder="1" applyAlignment="1">
      <alignment horizontal="right" vertical="center" wrapText="1"/>
    </xf>
    <xf numFmtId="9" fontId="19" fillId="0" borderId="4" xfId="1" applyNumberFormat="1" applyFont="1" applyBorder="1" applyAlignment="1">
      <alignment horizontal="right" vertical="center"/>
    </xf>
    <xf numFmtId="0" fontId="13" fillId="12" borderId="16" xfId="9" applyFont="1" applyFill="1" applyBorder="1" applyAlignment="1">
      <alignment horizontal="justify" vertical="center" wrapText="1"/>
    </xf>
    <xf numFmtId="0" fontId="19" fillId="12" borderId="4" xfId="1" applyFont="1" applyFill="1" applyBorder="1" applyAlignment="1">
      <alignment horizontal="right" vertical="center"/>
    </xf>
    <xf numFmtId="0" fontId="13" fillId="12" borderId="4" xfId="9" applyFont="1" applyFill="1" applyBorder="1" applyAlignment="1">
      <alignment horizontal="justify" vertical="center" wrapText="1"/>
    </xf>
    <xf numFmtId="1" fontId="19" fillId="0" borderId="4" xfId="1" applyNumberFormat="1" applyFont="1" applyBorder="1" applyAlignment="1">
      <alignment horizontal="right" vertical="center" wrapText="1"/>
    </xf>
    <xf numFmtId="0" fontId="19" fillId="12" borderId="4" xfId="1" applyFont="1" applyFill="1" applyBorder="1" applyAlignment="1">
      <alignment horizontal="justify" vertical="center" wrapText="1"/>
    </xf>
    <xf numFmtId="9" fontId="19" fillId="12" borderId="4" xfId="10" applyFont="1" applyFill="1" applyBorder="1" applyAlignment="1">
      <alignment horizontal="right" vertical="center"/>
    </xf>
    <xf numFmtId="9" fontId="13" fillId="0" borderId="4" xfId="9" applyNumberFormat="1" applyFont="1" applyFill="1" applyBorder="1" applyAlignment="1">
      <alignment horizontal="right" vertical="center"/>
    </xf>
    <xf numFmtId="9" fontId="13" fillId="0" borderId="4" xfId="9" applyNumberFormat="1" applyFont="1" applyFill="1" applyBorder="1" applyAlignment="1">
      <alignment horizontal="justify" vertical="center" wrapText="1"/>
    </xf>
    <xf numFmtId="9" fontId="19" fillId="12" borderId="4" xfId="1" applyNumberFormat="1" applyFont="1" applyFill="1" applyBorder="1" applyAlignment="1">
      <alignment horizontal="right" vertical="center"/>
    </xf>
    <xf numFmtId="9" fontId="13" fillId="12" borderId="4" xfId="10" applyNumberFormat="1" applyFont="1" applyFill="1" applyBorder="1" applyAlignment="1">
      <alignment horizontal="right" vertical="center"/>
    </xf>
    <xf numFmtId="0" fontId="19" fillId="12" borderId="16" xfId="1" applyFont="1" applyFill="1" applyBorder="1" applyAlignment="1">
      <alignment vertical="center" wrapText="1"/>
    </xf>
    <xf numFmtId="9" fontId="19" fillId="12" borderId="4" xfId="10" applyFont="1" applyFill="1" applyBorder="1" applyAlignment="1">
      <alignment horizontal="right" vertical="center" wrapText="1"/>
    </xf>
    <xf numFmtId="3" fontId="13" fillId="12" borderId="4" xfId="9" applyNumberFormat="1" applyFont="1" applyFill="1" applyBorder="1" applyAlignment="1">
      <alignment horizontal="right" vertical="center" wrapText="1"/>
    </xf>
    <xf numFmtId="3" fontId="19" fillId="0" borderId="4" xfId="1" applyNumberFormat="1" applyFont="1" applyBorder="1" applyAlignment="1">
      <alignment horizontal="right" vertical="center"/>
    </xf>
    <xf numFmtId="9" fontId="19" fillId="0" borderId="4" xfId="10" applyFont="1" applyBorder="1" applyAlignment="1">
      <alignment horizontal="right" vertical="center"/>
    </xf>
    <xf numFmtId="9" fontId="13" fillId="0" borderId="2" xfId="10" applyFont="1" applyFill="1" applyBorder="1" applyAlignment="1">
      <alignment horizontal="right" vertical="center"/>
    </xf>
    <xf numFmtId="9" fontId="8" fillId="0" borderId="4" xfId="1" applyNumberFormat="1" applyBorder="1" applyAlignment="1">
      <alignment vertical="center"/>
    </xf>
    <xf numFmtId="0" fontId="19" fillId="0" borderId="4" xfId="1" applyFont="1" applyFill="1" applyBorder="1" applyAlignment="1">
      <alignment horizontal="justify" vertical="center"/>
    </xf>
    <xf numFmtId="0" fontId="13" fillId="12" borderId="4" xfId="9" applyFont="1" applyFill="1" applyBorder="1" applyAlignment="1">
      <alignment horizontal="right" vertical="center" wrapText="1"/>
    </xf>
    <xf numFmtId="0" fontId="13" fillId="0" borderId="4" xfId="9" applyFont="1" applyFill="1" applyBorder="1" applyAlignment="1">
      <alignment horizontal="right" vertical="center" wrapText="1"/>
    </xf>
    <xf numFmtId="166" fontId="13" fillId="12" borderId="4" xfId="1" applyNumberFormat="1" applyFont="1" applyFill="1" applyBorder="1" applyAlignment="1">
      <alignment horizontal="justify" vertical="center" wrapText="1"/>
    </xf>
    <xf numFmtId="3" fontId="13" fillId="12" borderId="4" xfId="1" applyNumberFormat="1" applyFont="1" applyFill="1" applyBorder="1" applyAlignment="1">
      <alignment horizontal="right" vertical="center" wrapText="1"/>
    </xf>
    <xf numFmtId="0" fontId="13" fillId="12" borderId="4" xfId="1" applyFont="1" applyFill="1" applyBorder="1" applyAlignment="1">
      <alignment vertical="center" wrapText="1"/>
    </xf>
    <xf numFmtId="0" fontId="13" fillId="12" borderId="4" xfId="1" applyFont="1" applyFill="1" applyBorder="1" applyAlignment="1">
      <alignment horizontal="justify" vertical="center" wrapText="1"/>
    </xf>
    <xf numFmtId="0" fontId="19" fillId="12" borderId="4" xfId="1" applyFont="1" applyFill="1" applyBorder="1" applyAlignment="1">
      <alignment horizontal="justify" vertical="top" wrapText="1"/>
    </xf>
    <xf numFmtId="0" fontId="19" fillId="0" borderId="4" xfId="1" applyFont="1" applyFill="1" applyBorder="1" applyAlignment="1">
      <alignment horizontal="right" vertical="center"/>
    </xf>
    <xf numFmtId="0" fontId="19" fillId="12" borderId="4" xfId="1" applyFont="1" applyFill="1" applyBorder="1" applyAlignment="1">
      <alignment horizontal="left" vertical="center" wrapText="1"/>
    </xf>
    <xf numFmtId="0" fontId="13" fillId="12" borderId="8" xfId="11" applyFont="1" applyFill="1" applyBorder="1" applyAlignment="1" applyProtection="1">
      <alignment vertical="center" wrapText="1"/>
      <protection locked="0"/>
    </xf>
    <xf numFmtId="167" fontId="13" fillId="12" borderId="8" xfId="7" applyNumberFormat="1" applyFont="1" applyFill="1" applyBorder="1" applyAlignment="1" applyProtection="1">
      <alignment vertical="center" wrapText="1"/>
      <protection locked="0"/>
    </xf>
    <xf numFmtId="168" fontId="13" fillId="12" borderId="8" xfId="11" applyNumberFormat="1" applyFont="1" applyFill="1" applyBorder="1" applyAlignment="1" applyProtection="1">
      <alignment vertical="center" wrapText="1"/>
      <protection locked="0"/>
    </xf>
    <xf numFmtId="1" fontId="13" fillId="12" borderId="8" xfId="11" applyNumberFormat="1" applyFont="1" applyFill="1" applyBorder="1" applyAlignment="1" applyProtection="1">
      <alignment vertical="center" wrapText="1"/>
      <protection locked="0"/>
    </xf>
    <xf numFmtId="0" fontId="8" fillId="4" borderId="9" xfId="1" applyFill="1" applyBorder="1" applyAlignment="1" applyProtection="1">
      <alignment vertical="center"/>
      <protection locked="0"/>
    </xf>
    <xf numFmtId="0" fontId="8" fillId="4" borderId="17" xfId="1" applyFill="1" applyBorder="1" applyAlignment="1" applyProtection="1">
      <alignment vertical="center"/>
      <protection locked="0"/>
    </xf>
    <xf numFmtId="0" fontId="23" fillId="0" borderId="8" xfId="1" applyNumberFormat="1" applyFont="1" applyFill="1" applyBorder="1" applyAlignment="1">
      <alignment horizontal="left" vertical="center" wrapText="1" readingOrder="1"/>
    </xf>
    <xf numFmtId="1" fontId="24" fillId="10" borderId="8" xfId="12" applyNumberFormat="1" applyFont="1" applyFill="1" applyBorder="1" applyAlignment="1" applyProtection="1">
      <alignment vertical="center"/>
      <protection locked="0"/>
    </xf>
    <xf numFmtId="1" fontId="24" fillId="10" borderId="18" xfId="12" applyNumberFormat="1" applyFont="1" applyFill="1" applyBorder="1" applyAlignment="1" applyProtection="1">
      <alignment vertical="center"/>
      <protection locked="0"/>
    </xf>
    <xf numFmtId="1" fontId="24" fillId="10" borderId="19" xfId="12" applyNumberFormat="1" applyFont="1" applyFill="1" applyBorder="1" applyAlignment="1" applyProtection="1">
      <alignment vertical="center"/>
      <protection locked="0"/>
    </xf>
    <xf numFmtId="1" fontId="25" fillId="0" borderId="20" xfId="1" applyNumberFormat="1" applyFont="1" applyBorder="1"/>
    <xf numFmtId="1" fontId="24" fillId="10" borderId="5" xfId="12" applyNumberFormat="1" applyFont="1" applyFill="1" applyBorder="1" applyAlignment="1" applyProtection="1">
      <alignment vertical="center"/>
      <protection locked="0"/>
    </xf>
    <xf numFmtId="10" fontId="24" fillId="10" borderId="5" xfId="13" applyNumberFormat="1" applyFont="1" applyFill="1" applyBorder="1" applyAlignment="1" applyProtection="1">
      <alignment vertical="center"/>
      <protection locked="0"/>
    </xf>
    <xf numFmtId="1" fontId="24" fillId="10" borderId="5" xfId="12" applyNumberFormat="1" applyFont="1" applyFill="1" applyBorder="1" applyAlignment="1" applyProtection="1">
      <alignment vertical="center" wrapText="1"/>
      <protection locked="0"/>
    </xf>
    <xf numFmtId="0" fontId="8" fillId="0" borderId="21" xfId="1" applyBorder="1"/>
    <xf numFmtId="2" fontId="26" fillId="0" borderId="22" xfId="1" applyNumberFormat="1" applyFont="1" applyBorder="1" applyAlignment="1" applyProtection="1">
      <alignment vertical="center" wrapText="1" readingOrder="1"/>
      <protection locked="0"/>
    </xf>
    <xf numFmtId="1" fontId="23" fillId="0" borderId="23" xfId="9" applyNumberFormat="1" applyFont="1" applyFill="1" applyBorder="1" applyAlignment="1">
      <alignment horizontal="right" vertical="center" wrapText="1" readingOrder="1"/>
    </xf>
    <xf numFmtId="1" fontId="24" fillId="10" borderId="24" xfId="12" applyNumberFormat="1" applyFont="1" applyFill="1" applyBorder="1" applyAlignment="1" applyProtection="1">
      <alignment vertical="center" wrapText="1"/>
      <protection locked="0"/>
    </xf>
    <xf numFmtId="10" fontId="24" fillId="10" borderId="19" xfId="13" applyNumberFormat="1" applyFont="1" applyFill="1" applyBorder="1" applyAlignment="1" applyProtection="1">
      <alignment vertical="center"/>
      <protection locked="0"/>
    </xf>
    <xf numFmtId="0" fontId="27" fillId="0" borderId="8" xfId="1" applyFont="1" applyBorder="1" applyAlignment="1">
      <alignment horizontal="left" wrapText="1"/>
    </xf>
    <xf numFmtId="1" fontId="24" fillId="10" borderId="25" xfId="12" applyNumberFormat="1" applyFont="1" applyFill="1" applyBorder="1" applyAlignment="1" applyProtection="1">
      <alignment vertical="center" wrapText="1"/>
      <protection locked="0"/>
    </xf>
    <xf numFmtId="165" fontId="23" fillId="0" borderId="23" xfId="1" applyNumberFormat="1" applyFont="1" applyFill="1" applyBorder="1" applyAlignment="1">
      <alignment horizontal="right" vertical="center" wrapText="1" readingOrder="1"/>
    </xf>
    <xf numFmtId="1" fontId="24" fillId="10" borderId="24" xfId="12" applyNumberFormat="1" applyFont="1" applyFill="1" applyBorder="1" applyAlignment="1" applyProtection="1">
      <alignment vertical="center"/>
      <protection locked="0"/>
    </xf>
    <xf numFmtId="1" fontId="23" fillId="0" borderId="8" xfId="9" applyNumberFormat="1" applyFont="1" applyFill="1" applyBorder="1" applyAlignment="1">
      <alignment horizontal="right" vertical="center" wrapText="1" readingOrder="1"/>
    </xf>
    <xf numFmtId="0" fontId="8" fillId="4" borderId="26" xfId="1" applyFill="1" applyBorder="1" applyAlignment="1" applyProtection="1">
      <alignment vertical="center"/>
      <protection locked="0"/>
    </xf>
    <xf numFmtId="165" fontId="23" fillId="0" borderId="8" xfId="1" applyNumberFormat="1" applyFont="1" applyFill="1" applyBorder="1" applyAlignment="1">
      <alignment horizontal="right" vertical="center" wrapText="1" readingOrder="1"/>
    </xf>
    <xf numFmtId="0" fontId="8" fillId="0" borderId="2" xfId="1" applyAlignment="1">
      <alignment horizontal="center" vertical="center"/>
    </xf>
    <xf numFmtId="0" fontId="28" fillId="0" borderId="4" xfId="1" applyFont="1" applyBorder="1" applyAlignment="1">
      <alignment vertical="center" wrapText="1"/>
    </xf>
    <xf numFmtId="0" fontId="29" fillId="0" borderId="4" xfId="1" applyFont="1" applyBorder="1" applyAlignment="1">
      <alignment horizontal="left" vertical="center" wrapText="1"/>
    </xf>
    <xf numFmtId="0" fontId="8" fillId="4" borderId="4" xfId="1" applyFill="1" applyBorder="1" applyAlignment="1" applyProtection="1">
      <alignment horizontal="justify" vertical="center"/>
      <protection locked="0"/>
    </xf>
    <xf numFmtId="0" fontId="8" fillId="4" borderId="4" xfId="1" applyFill="1" applyBorder="1" applyAlignment="1" applyProtection="1">
      <alignment horizontal="right" vertical="center"/>
      <protection locked="0"/>
    </xf>
    <xf numFmtId="14" fontId="8" fillId="0" borderId="4" xfId="1" applyNumberFormat="1" applyBorder="1" applyAlignment="1">
      <alignment horizontal="center" vertical="center"/>
    </xf>
    <xf numFmtId="2" fontId="8" fillId="4" borderId="4" xfId="1" applyNumberFormat="1" applyFill="1" applyBorder="1" applyAlignment="1" applyProtection="1">
      <alignment vertical="center"/>
      <protection locked="0"/>
    </xf>
    <xf numFmtId="14" fontId="8" fillId="0" borderId="4" xfId="1" applyNumberFormat="1" applyBorder="1" applyAlignment="1">
      <alignment vertical="center"/>
    </xf>
    <xf numFmtId="164" fontId="8" fillId="0" borderId="4" xfId="1" applyNumberFormat="1" applyBorder="1" applyAlignment="1">
      <alignment vertical="center"/>
    </xf>
    <xf numFmtId="0" fontId="8" fillId="4" borderId="4" xfId="1" applyFill="1" applyBorder="1" applyAlignment="1" applyProtection="1">
      <alignment horizontal="justify" vertical="center" wrapText="1"/>
      <protection locked="0"/>
    </xf>
    <xf numFmtId="0" fontId="8" fillId="0" borderId="4" xfId="1" applyBorder="1" applyAlignment="1">
      <alignment horizontal="justify" vertical="center"/>
    </xf>
    <xf numFmtId="0" fontId="8" fillId="0" borderId="4" xfId="1" applyBorder="1" applyAlignment="1">
      <alignment vertical="center" wrapText="1"/>
    </xf>
    <xf numFmtId="0" fontId="13" fillId="10" borderId="4" xfId="9" applyFill="1" applyBorder="1" applyAlignment="1" applyProtection="1">
      <alignment vertical="center"/>
      <protection locked="0"/>
    </xf>
    <xf numFmtId="0" fontId="13" fillId="12" borderId="4" xfId="9" applyFont="1" applyFill="1" applyBorder="1" applyAlignment="1">
      <alignment vertical="center" wrapText="1"/>
    </xf>
    <xf numFmtId="0" fontId="13" fillId="12" borderId="4" xfId="9" applyFill="1" applyBorder="1" applyAlignment="1" applyProtection="1">
      <alignment vertical="center" wrapText="1"/>
      <protection locked="0"/>
    </xf>
    <xf numFmtId="0" fontId="13" fillId="12" borderId="4" xfId="9" applyFont="1" applyFill="1" applyBorder="1" applyAlignment="1" applyProtection="1">
      <alignment vertical="center" wrapText="1"/>
      <protection locked="0"/>
    </xf>
    <xf numFmtId="0" fontId="13" fillId="12" borderId="4" xfId="9" applyFill="1" applyBorder="1" applyAlignment="1" applyProtection="1">
      <alignment horizontal="center" vertical="center"/>
      <protection locked="0"/>
    </xf>
    <xf numFmtId="164" fontId="13" fillId="12" borderId="4" xfId="9" applyNumberFormat="1" applyFill="1" applyBorder="1" applyAlignment="1" applyProtection="1">
      <alignment horizontal="center" vertical="center"/>
      <protection locked="0"/>
    </xf>
    <xf numFmtId="1" fontId="13" fillId="12" borderId="4" xfId="9" applyNumberFormat="1" applyFill="1" applyBorder="1" applyAlignment="1">
      <alignment horizontal="right" vertical="center"/>
    </xf>
    <xf numFmtId="14" fontId="13" fillId="12" borderId="4" xfId="9" applyNumberFormat="1" applyFill="1" applyBorder="1" applyAlignment="1" applyProtection="1">
      <alignment horizontal="justify" vertical="center"/>
      <protection locked="0"/>
    </xf>
    <xf numFmtId="0" fontId="13" fillId="12" borderId="4" xfId="9" applyFill="1" applyBorder="1" applyAlignment="1" applyProtection="1">
      <alignment horizontal="justify" vertical="center"/>
      <protection locked="0"/>
    </xf>
    <xf numFmtId="0" fontId="13" fillId="10" borderId="8" xfId="9" applyFill="1" applyBorder="1" applyAlignment="1" applyProtection="1">
      <alignment vertical="center"/>
      <protection locked="0"/>
    </xf>
    <xf numFmtId="0" fontId="13" fillId="12" borderId="8" xfId="9" applyFont="1" applyFill="1" applyBorder="1" applyAlignment="1">
      <alignment vertical="center" wrapText="1"/>
    </xf>
    <xf numFmtId="0" fontId="13" fillId="12" borderId="8" xfId="9" applyFill="1" applyBorder="1" applyAlignment="1" applyProtection="1">
      <alignment vertical="center" wrapText="1"/>
      <protection locked="0"/>
    </xf>
    <xf numFmtId="0" fontId="13" fillId="12" borderId="8" xfId="9" applyFont="1" applyFill="1" applyBorder="1" applyAlignment="1" applyProtection="1">
      <alignment vertical="center" wrapText="1"/>
      <protection locked="0"/>
    </xf>
    <xf numFmtId="0" fontId="13" fillId="12" borderId="8" xfId="9" applyFill="1" applyBorder="1" applyAlignment="1" applyProtection="1">
      <alignment horizontal="center" vertical="center"/>
      <protection locked="0"/>
    </xf>
    <xf numFmtId="164" fontId="13" fillId="12" borderId="8" xfId="9" applyNumberFormat="1" applyFill="1" applyBorder="1" applyAlignment="1" applyProtection="1">
      <alignment horizontal="center" vertical="center"/>
      <protection locked="0"/>
    </xf>
    <xf numFmtId="0" fontId="13" fillId="12" borderId="8" xfId="9" applyFill="1" applyBorder="1" applyAlignment="1" applyProtection="1">
      <alignment horizontal="justify" vertical="center"/>
      <protection locked="0"/>
    </xf>
    <xf numFmtId="1" fontId="13" fillId="12" borderId="8" xfId="9" applyNumberFormat="1" applyFill="1" applyBorder="1" applyAlignment="1">
      <alignment horizontal="right" vertical="center"/>
    </xf>
    <xf numFmtId="14" fontId="13" fillId="12" borderId="8" xfId="9" applyNumberFormat="1" applyFill="1" applyBorder="1" applyAlignment="1" applyProtection="1">
      <alignment horizontal="justify" vertical="center"/>
      <protection locked="0"/>
    </xf>
    <xf numFmtId="0" fontId="30" fillId="4" borderId="27" xfId="0" applyFont="1" applyFill="1" applyBorder="1" applyAlignment="1" applyProtection="1">
      <alignment vertical="center"/>
      <protection locked="0"/>
    </xf>
    <xf numFmtId="0" fontId="30" fillId="4" borderId="27" xfId="0" applyFont="1" applyFill="1" applyBorder="1" applyAlignment="1" applyProtection="1">
      <alignment horizontal="justify" vertical="center" wrapText="1"/>
      <protection locked="0"/>
    </xf>
    <xf numFmtId="0" fontId="30" fillId="4" borderId="27" xfId="0" applyFont="1" applyFill="1" applyBorder="1" applyAlignment="1" applyProtection="1">
      <alignment vertical="center" wrapText="1"/>
      <protection locked="0"/>
    </xf>
    <xf numFmtId="3" fontId="30" fillId="4" borderId="27" xfId="0" applyNumberFormat="1" applyFont="1" applyFill="1" applyBorder="1" applyAlignment="1" applyProtection="1">
      <alignment vertical="center"/>
      <protection locked="0"/>
    </xf>
    <xf numFmtId="0" fontId="30" fillId="4" borderId="27" xfId="0" applyFont="1" applyFill="1" applyBorder="1" applyAlignment="1" applyProtection="1">
      <alignment horizontal="center" vertical="center"/>
      <protection locked="0"/>
    </xf>
    <xf numFmtId="14" fontId="30" fillId="0" borderId="27" xfId="0" applyNumberFormat="1" applyFont="1" applyBorder="1" applyAlignment="1">
      <alignment horizontal="center" vertical="center"/>
    </xf>
    <xf numFmtId="0" fontId="30" fillId="0" borderId="27" xfId="0" applyFont="1" applyFill="1" applyBorder="1" applyAlignment="1" applyProtection="1">
      <alignment vertical="center" wrapText="1"/>
      <protection locked="0"/>
    </xf>
    <xf numFmtId="3" fontId="30" fillId="14" borderId="27" xfId="0" applyNumberFormat="1"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0" fillId="4" borderId="28" xfId="0" applyFont="1" applyFill="1" applyBorder="1" applyAlignment="1" applyProtection="1">
      <alignment vertical="center"/>
      <protection locked="0"/>
    </xf>
    <xf numFmtId="0" fontId="30" fillId="4" borderId="8" xfId="0" applyFont="1" applyFill="1" applyBorder="1" applyAlignment="1" applyProtection="1">
      <alignment vertical="center"/>
      <protection locked="0"/>
    </xf>
    <xf numFmtId="0" fontId="30" fillId="0" borderId="8" xfId="0" applyFont="1" applyBorder="1" applyAlignment="1">
      <alignment vertical="center"/>
    </xf>
    <xf numFmtId="0" fontId="30" fillId="0" borderId="8" xfId="0" applyFont="1" applyBorder="1" applyAlignment="1">
      <alignment horizontal="justify" vertical="center" wrapText="1"/>
    </xf>
    <xf numFmtId="0" fontId="30" fillId="4" borderId="8" xfId="0" applyFont="1" applyFill="1" applyBorder="1" applyAlignment="1" applyProtection="1">
      <alignment vertical="center" wrapText="1"/>
      <protection locked="0"/>
    </xf>
    <xf numFmtId="0" fontId="30" fillId="0" borderId="8" xfId="0" applyFont="1" applyBorder="1" applyAlignment="1">
      <alignment vertical="center" wrapText="1"/>
    </xf>
    <xf numFmtId="3" fontId="30" fillId="4" borderId="8" xfId="0" applyNumberFormat="1" applyFont="1" applyFill="1" applyBorder="1" applyAlignment="1" applyProtection="1">
      <alignment vertical="center"/>
      <protection locked="0"/>
    </xf>
    <xf numFmtId="0" fontId="30" fillId="4" borderId="8" xfId="0" applyFont="1" applyFill="1" applyBorder="1" applyAlignment="1" applyProtection="1">
      <alignment horizontal="center" vertical="center"/>
      <protection locked="0"/>
    </xf>
    <xf numFmtId="14" fontId="30" fillId="0" borderId="8" xfId="0" applyNumberFormat="1" applyFont="1" applyBorder="1" applyAlignment="1">
      <alignment horizontal="center" vertical="center"/>
    </xf>
    <xf numFmtId="0" fontId="30" fillId="0" borderId="8" xfId="0" applyFont="1" applyFill="1" applyBorder="1" applyAlignment="1" applyProtection="1">
      <alignment vertical="center" wrapText="1"/>
      <protection locked="0"/>
    </xf>
    <xf numFmtId="3" fontId="30" fillId="14" borderId="8" xfId="0" applyNumberFormat="1" applyFont="1" applyFill="1" applyBorder="1" applyAlignment="1" applyProtection="1">
      <alignment vertical="center"/>
      <protection locked="0"/>
    </xf>
    <xf numFmtId="0" fontId="30" fillId="0" borderId="29" xfId="0" applyFont="1" applyBorder="1" applyAlignment="1">
      <alignment vertical="center"/>
    </xf>
    <xf numFmtId="0" fontId="15" fillId="2" borderId="30" xfId="1" applyFont="1" applyFill="1" applyBorder="1" applyAlignment="1">
      <alignment horizontal="center" vertical="center"/>
    </xf>
    <xf numFmtId="0" fontId="30" fillId="4" borderId="31" xfId="0" applyFont="1" applyFill="1" applyBorder="1" applyAlignment="1" applyProtection="1">
      <alignment vertical="center"/>
      <protection locked="0"/>
    </xf>
    <xf numFmtId="0" fontId="30" fillId="0" borderId="31" xfId="0" applyFont="1" applyBorder="1" applyAlignment="1">
      <alignment vertical="center"/>
    </xf>
    <xf numFmtId="0" fontId="30" fillId="0" borderId="31" xfId="0" applyFont="1" applyFill="1" applyBorder="1" applyAlignment="1">
      <alignment horizontal="justify" vertical="center" wrapText="1"/>
    </xf>
    <xf numFmtId="0" fontId="30" fillId="4" borderId="31" xfId="0" applyFont="1" applyFill="1" applyBorder="1" applyAlignment="1" applyProtection="1">
      <alignment vertical="center" wrapText="1"/>
      <protection locked="0"/>
    </xf>
    <xf numFmtId="0" fontId="30" fillId="0" borderId="31" xfId="0" applyFont="1" applyBorder="1" applyAlignment="1">
      <alignment vertical="center" wrapText="1"/>
    </xf>
    <xf numFmtId="3" fontId="30" fillId="4" borderId="31" xfId="0" applyNumberFormat="1" applyFont="1" applyFill="1" applyBorder="1" applyAlignment="1" applyProtection="1">
      <alignment vertical="center"/>
      <protection locked="0"/>
    </xf>
    <xf numFmtId="0" fontId="30" fillId="4" borderId="31" xfId="0" applyFont="1" applyFill="1" applyBorder="1" applyAlignment="1" applyProtection="1">
      <alignment horizontal="center" vertical="center"/>
      <protection locked="0"/>
    </xf>
    <xf numFmtId="14" fontId="30" fillId="0" borderId="31" xfId="0" applyNumberFormat="1" applyFont="1" applyBorder="1" applyAlignment="1">
      <alignment horizontal="center" vertical="center"/>
    </xf>
    <xf numFmtId="0" fontId="30" fillId="0" borderId="31" xfId="0" applyFont="1" applyFill="1" applyBorder="1" applyAlignment="1" applyProtection="1">
      <alignment vertical="center" wrapText="1"/>
      <protection locked="0"/>
    </xf>
    <xf numFmtId="3" fontId="30" fillId="14" borderId="31" xfId="0" applyNumberFormat="1" applyFont="1" applyFill="1" applyBorder="1" applyAlignment="1" applyProtection="1">
      <alignment vertical="center"/>
      <protection locked="0"/>
    </xf>
    <xf numFmtId="0" fontId="30" fillId="0" borderId="31" xfId="0" applyFont="1" applyFill="1" applyBorder="1" applyAlignment="1">
      <alignment vertical="center"/>
    </xf>
    <xf numFmtId="0" fontId="30" fillId="0" borderId="32" xfId="0" applyFont="1" applyBorder="1" applyAlignment="1">
      <alignment vertical="center"/>
    </xf>
    <xf numFmtId="0" fontId="15" fillId="2" borderId="33" xfId="1" applyFont="1" applyFill="1" applyBorder="1" applyAlignment="1">
      <alignment horizontal="center" vertical="center"/>
    </xf>
    <xf numFmtId="0" fontId="30" fillId="4" borderId="34" xfId="0" applyFont="1" applyFill="1" applyBorder="1" applyAlignment="1" applyProtection="1">
      <alignment vertical="center"/>
      <protection locked="0"/>
    </xf>
    <xf numFmtId="0" fontId="30" fillId="0" borderId="34" xfId="0" applyFont="1" applyBorder="1" applyAlignment="1">
      <alignment vertical="center"/>
    </xf>
    <xf numFmtId="0" fontId="30" fillId="0" borderId="34" xfId="0" applyFont="1" applyFill="1" applyBorder="1" applyAlignment="1">
      <alignment horizontal="justify" vertical="center" wrapText="1"/>
    </xf>
    <xf numFmtId="0" fontId="30" fillId="4" borderId="34" xfId="0" applyFont="1" applyFill="1" applyBorder="1" applyAlignment="1" applyProtection="1">
      <alignment vertical="center" wrapText="1"/>
      <protection locked="0"/>
    </xf>
    <xf numFmtId="0" fontId="30" fillId="0" borderId="34" xfId="0" applyFont="1" applyBorder="1" applyAlignment="1">
      <alignment vertical="center" wrapText="1"/>
    </xf>
    <xf numFmtId="3" fontId="30" fillId="4" borderId="34" xfId="0" applyNumberFormat="1" applyFont="1" applyFill="1" applyBorder="1" applyAlignment="1" applyProtection="1">
      <alignment vertical="center"/>
      <protection locked="0"/>
    </xf>
    <xf numFmtId="0" fontId="30" fillId="4" borderId="34" xfId="0" applyFont="1" applyFill="1" applyBorder="1" applyAlignment="1" applyProtection="1">
      <alignment horizontal="center" vertical="center"/>
      <protection locked="0"/>
    </xf>
    <xf numFmtId="14" fontId="30" fillId="0" borderId="34" xfId="0" applyNumberFormat="1" applyFont="1" applyBorder="1" applyAlignment="1">
      <alignment horizontal="center" vertical="center"/>
    </xf>
    <xf numFmtId="0" fontId="30" fillId="0" borderId="34" xfId="0" applyFont="1" applyFill="1" applyBorder="1" applyAlignment="1" applyProtection="1">
      <alignment vertical="center" wrapText="1"/>
      <protection locked="0"/>
    </xf>
    <xf numFmtId="3" fontId="30" fillId="14" borderId="34" xfId="0" applyNumberFormat="1" applyFont="1" applyFill="1" applyBorder="1" applyAlignment="1" applyProtection="1">
      <alignment vertical="center"/>
      <protection locked="0"/>
    </xf>
    <xf numFmtId="0" fontId="30" fillId="0" borderId="34" xfId="0" applyFont="1" applyFill="1" applyBorder="1" applyAlignment="1">
      <alignment vertical="center"/>
    </xf>
    <xf numFmtId="0" fontId="30" fillId="0" borderId="35" xfId="0" applyFont="1" applyBorder="1" applyAlignment="1">
      <alignment vertical="center"/>
    </xf>
    <xf numFmtId="0" fontId="15" fillId="2" borderId="36" xfId="1" applyFont="1" applyFill="1" applyBorder="1" applyAlignment="1">
      <alignment horizontal="center" vertical="center"/>
    </xf>
    <xf numFmtId="0" fontId="30" fillId="4" borderId="37" xfId="0" applyFont="1" applyFill="1" applyBorder="1" applyAlignment="1" applyProtection="1">
      <alignment vertical="center"/>
      <protection locked="0"/>
    </xf>
    <xf numFmtId="0" fontId="30" fillId="0" borderId="37" xfId="0" applyFont="1" applyBorder="1" applyAlignment="1">
      <alignment vertical="center"/>
    </xf>
    <xf numFmtId="0" fontId="30" fillId="0" borderId="37" xfId="0" applyFont="1" applyFill="1" applyBorder="1" applyAlignment="1">
      <alignment horizontal="justify" vertical="center" wrapText="1"/>
    </xf>
    <xf numFmtId="0" fontId="30" fillId="4" borderId="37" xfId="0" applyFont="1" applyFill="1" applyBorder="1" applyAlignment="1" applyProtection="1">
      <alignment vertical="center" wrapText="1"/>
      <protection locked="0"/>
    </xf>
    <xf numFmtId="0" fontId="30" fillId="0" borderId="37" xfId="0" applyFont="1" applyBorder="1" applyAlignment="1">
      <alignment vertical="center" wrapText="1"/>
    </xf>
    <xf numFmtId="3" fontId="30" fillId="4" borderId="37" xfId="0" applyNumberFormat="1" applyFont="1" applyFill="1" applyBorder="1" applyAlignment="1" applyProtection="1">
      <alignment vertical="center"/>
      <protection locked="0"/>
    </xf>
    <xf numFmtId="0" fontId="30" fillId="4" borderId="37" xfId="0" applyFont="1" applyFill="1" applyBorder="1" applyAlignment="1" applyProtection="1">
      <alignment horizontal="center" vertical="center"/>
      <protection locked="0"/>
    </xf>
    <xf numFmtId="14" fontId="30" fillId="0" borderId="37" xfId="0" applyNumberFormat="1" applyFont="1" applyBorder="1" applyAlignment="1">
      <alignment horizontal="center" vertical="center"/>
    </xf>
    <xf numFmtId="0" fontId="30" fillId="0" borderId="37" xfId="0" applyFont="1" applyFill="1" applyBorder="1" applyAlignment="1" applyProtection="1">
      <alignment vertical="center" wrapText="1"/>
      <protection locked="0"/>
    </xf>
    <xf numFmtId="3" fontId="30" fillId="14" borderId="37" xfId="0" applyNumberFormat="1" applyFont="1" applyFill="1" applyBorder="1" applyAlignment="1" applyProtection="1">
      <alignment vertical="center"/>
      <protection locked="0"/>
    </xf>
    <xf numFmtId="0" fontId="30" fillId="0" borderId="37" xfId="0" applyFont="1" applyFill="1" applyBorder="1" applyAlignment="1">
      <alignment vertical="center"/>
    </xf>
    <xf numFmtId="0" fontId="30" fillId="0" borderId="38" xfId="0" applyFont="1" applyBorder="1" applyAlignment="1">
      <alignment vertical="center"/>
    </xf>
    <xf numFmtId="0" fontId="15" fillId="2" borderId="39" xfId="1" applyFont="1" applyFill="1" applyBorder="1" applyAlignment="1">
      <alignment horizontal="center" vertical="center"/>
    </xf>
    <xf numFmtId="0" fontId="30" fillId="4" borderId="40" xfId="0" applyFont="1" applyFill="1" applyBorder="1" applyAlignment="1" applyProtection="1">
      <alignment vertical="center"/>
      <protection locked="0"/>
    </xf>
    <xf numFmtId="0" fontId="30" fillId="0" borderId="40" xfId="0" applyFont="1" applyBorder="1" applyAlignment="1">
      <alignment vertical="center"/>
    </xf>
    <xf numFmtId="0" fontId="30" fillId="0" borderId="40" xfId="0" applyFont="1" applyFill="1" applyBorder="1" applyAlignment="1">
      <alignment horizontal="justify" vertical="center" wrapText="1"/>
    </xf>
    <xf numFmtId="0" fontId="30" fillId="4" borderId="40" xfId="0" applyFont="1" applyFill="1" applyBorder="1" applyAlignment="1" applyProtection="1">
      <alignment vertical="center" wrapText="1"/>
      <protection locked="0"/>
    </xf>
    <xf numFmtId="0" fontId="30" fillId="0" borderId="40" xfId="0" applyFont="1" applyBorder="1" applyAlignment="1">
      <alignment vertical="center" wrapText="1"/>
    </xf>
    <xf numFmtId="3" fontId="30" fillId="4" borderId="40" xfId="0" applyNumberFormat="1" applyFont="1" applyFill="1" applyBorder="1" applyAlignment="1" applyProtection="1">
      <alignment vertical="center"/>
      <protection locked="0"/>
    </xf>
    <xf numFmtId="0" fontId="30" fillId="4" borderId="40" xfId="0" applyFont="1" applyFill="1" applyBorder="1" applyAlignment="1" applyProtection="1">
      <alignment horizontal="center" vertical="center"/>
      <protection locked="0"/>
    </xf>
    <xf numFmtId="14" fontId="30" fillId="0" borderId="40" xfId="0" applyNumberFormat="1" applyFont="1" applyBorder="1" applyAlignment="1">
      <alignment horizontal="center" vertical="center"/>
    </xf>
    <xf numFmtId="0" fontId="30" fillId="0" borderId="40" xfId="0" applyFont="1" applyFill="1" applyBorder="1" applyAlignment="1" applyProtection="1">
      <alignment vertical="center" wrapText="1"/>
      <protection locked="0"/>
    </xf>
    <xf numFmtId="3" fontId="30" fillId="14" borderId="40" xfId="0" applyNumberFormat="1" applyFont="1" applyFill="1" applyBorder="1" applyAlignment="1" applyProtection="1">
      <alignment vertical="center"/>
      <protection locked="0"/>
    </xf>
    <xf numFmtId="0" fontId="30" fillId="0" borderId="40" xfId="0" applyFont="1" applyFill="1" applyBorder="1" applyAlignment="1">
      <alignment vertical="center"/>
    </xf>
    <xf numFmtId="0" fontId="30" fillId="0" borderId="41" xfId="0" applyFont="1" applyBorder="1" applyAlignment="1">
      <alignment vertical="center"/>
    </xf>
    <xf numFmtId="0" fontId="15" fillId="2" borderId="42" xfId="1" applyFont="1" applyFill="1" applyBorder="1" applyAlignment="1">
      <alignment horizontal="center" vertical="center"/>
    </xf>
    <xf numFmtId="0" fontId="30" fillId="4" borderId="43" xfId="0" applyFont="1" applyFill="1" applyBorder="1" applyAlignment="1" applyProtection="1">
      <alignment vertical="center"/>
      <protection locked="0"/>
    </xf>
    <xf numFmtId="0" fontId="30" fillId="0" borderId="43" xfId="0" applyFont="1" applyBorder="1" applyAlignment="1">
      <alignment vertical="center"/>
    </xf>
    <xf numFmtId="0" fontId="30" fillId="0" borderId="43" xfId="0" applyFont="1" applyFill="1" applyBorder="1" applyAlignment="1">
      <alignment horizontal="justify" vertical="center" wrapText="1"/>
    </xf>
    <xf numFmtId="0" fontId="30" fillId="4" borderId="43" xfId="0" applyFont="1" applyFill="1" applyBorder="1" applyAlignment="1" applyProtection="1">
      <alignment vertical="center" wrapText="1"/>
      <protection locked="0"/>
    </xf>
    <xf numFmtId="0" fontId="30" fillId="0" borderId="43" xfId="0" applyFont="1" applyBorder="1" applyAlignment="1">
      <alignment vertical="center" wrapText="1"/>
    </xf>
    <xf numFmtId="3" fontId="30" fillId="4" borderId="43" xfId="0" applyNumberFormat="1" applyFont="1" applyFill="1" applyBorder="1" applyAlignment="1" applyProtection="1">
      <alignment vertical="center"/>
      <protection locked="0"/>
    </xf>
    <xf numFmtId="0" fontId="30" fillId="4" borderId="43" xfId="0" applyFont="1" applyFill="1" applyBorder="1" applyAlignment="1" applyProtection="1">
      <alignment horizontal="center" vertical="center"/>
      <protection locked="0"/>
    </xf>
    <xf numFmtId="14" fontId="30" fillId="0" borderId="43" xfId="0" applyNumberFormat="1" applyFont="1" applyBorder="1" applyAlignment="1">
      <alignment horizontal="center" vertical="center"/>
    </xf>
    <xf numFmtId="0" fontId="30" fillId="0" borderId="43" xfId="0" applyFont="1" applyFill="1" applyBorder="1" applyAlignment="1" applyProtection="1">
      <alignment vertical="center" wrapText="1"/>
      <protection locked="0"/>
    </xf>
    <xf numFmtId="3" fontId="30" fillId="14" borderId="43" xfId="0" applyNumberFormat="1" applyFont="1" applyFill="1" applyBorder="1" applyAlignment="1" applyProtection="1">
      <alignment vertical="center"/>
      <protection locked="0"/>
    </xf>
    <xf numFmtId="0" fontId="30" fillId="0" borderId="43" xfId="0" applyFont="1" applyFill="1" applyBorder="1" applyAlignment="1">
      <alignment vertical="center"/>
    </xf>
    <xf numFmtId="0" fontId="30" fillId="0" borderId="44" xfId="0" applyFont="1" applyBorder="1" applyAlignment="1">
      <alignment vertical="center"/>
    </xf>
    <xf numFmtId="0" fontId="15" fillId="2" borderId="45" xfId="1" applyFont="1" applyFill="1" applyBorder="1" applyAlignment="1">
      <alignment horizontal="center" vertical="center"/>
    </xf>
    <xf numFmtId="0" fontId="30" fillId="4" borderId="46" xfId="0" applyFont="1" applyFill="1" applyBorder="1" applyAlignment="1" applyProtection="1">
      <alignment vertical="center"/>
      <protection locked="0"/>
    </xf>
    <xf numFmtId="0" fontId="30" fillId="0" borderId="46" xfId="0" applyFont="1" applyBorder="1" applyAlignment="1">
      <alignment vertical="center"/>
    </xf>
    <xf numFmtId="0" fontId="30" fillId="0" borderId="46" xfId="0" applyFont="1" applyFill="1" applyBorder="1" applyAlignment="1">
      <alignment horizontal="justify" vertical="center" wrapText="1"/>
    </xf>
    <xf numFmtId="0" fontId="30" fillId="4" borderId="46" xfId="0" applyFont="1" applyFill="1" applyBorder="1" applyAlignment="1" applyProtection="1">
      <alignment vertical="center" wrapText="1"/>
      <protection locked="0"/>
    </xf>
    <xf numFmtId="0" fontId="30" fillId="0" borderId="46" xfId="0" applyFont="1" applyBorder="1" applyAlignment="1">
      <alignment vertical="center" wrapText="1"/>
    </xf>
    <xf numFmtId="3" fontId="30" fillId="4" borderId="46" xfId="0" applyNumberFormat="1" applyFont="1" applyFill="1" applyBorder="1" applyAlignment="1" applyProtection="1">
      <alignment vertical="center"/>
      <protection locked="0"/>
    </xf>
    <xf numFmtId="0" fontId="30" fillId="4" borderId="46" xfId="0" applyFont="1" applyFill="1" applyBorder="1" applyAlignment="1" applyProtection="1">
      <alignment horizontal="center" vertical="center"/>
      <protection locked="0"/>
    </xf>
    <xf numFmtId="14" fontId="30" fillId="0" borderId="46" xfId="0" applyNumberFormat="1" applyFont="1" applyBorder="1" applyAlignment="1">
      <alignment horizontal="center" vertical="center"/>
    </xf>
    <xf numFmtId="0" fontId="30" fillId="0" borderId="46" xfId="0" applyFont="1" applyFill="1" applyBorder="1" applyAlignment="1" applyProtection="1">
      <alignment vertical="center" wrapText="1"/>
      <protection locked="0"/>
    </xf>
    <xf numFmtId="3" fontId="30" fillId="14" borderId="46" xfId="0" applyNumberFormat="1" applyFont="1" applyFill="1" applyBorder="1" applyAlignment="1" applyProtection="1">
      <alignment vertical="center"/>
      <protection locked="0"/>
    </xf>
    <xf numFmtId="0" fontId="30" fillId="0" borderId="46" xfId="0" applyFont="1" applyFill="1" applyBorder="1" applyAlignment="1">
      <alignment vertical="center"/>
    </xf>
    <xf numFmtId="0" fontId="30" fillId="0" borderId="47" xfId="0" applyFont="1" applyBorder="1" applyAlignment="1">
      <alignment vertical="center"/>
    </xf>
    <xf numFmtId="0" fontId="15" fillId="2" borderId="48" xfId="1" applyFont="1" applyFill="1" applyBorder="1" applyAlignment="1">
      <alignment horizontal="center" vertical="center"/>
    </xf>
    <xf numFmtId="0" fontId="30" fillId="4" borderId="49" xfId="0" applyFont="1" applyFill="1" applyBorder="1" applyAlignment="1" applyProtection="1">
      <alignment vertical="center"/>
      <protection locked="0"/>
    </xf>
    <xf numFmtId="0" fontId="30" fillId="0" borderId="49" xfId="0" applyFont="1" applyBorder="1" applyAlignment="1">
      <alignment vertical="center"/>
    </xf>
    <xf numFmtId="0" fontId="30" fillId="0" borderId="49" xfId="0" applyFont="1" applyFill="1" applyBorder="1" applyAlignment="1">
      <alignment horizontal="justify" vertical="center" wrapText="1"/>
    </xf>
    <xf numFmtId="0" fontId="30" fillId="4" borderId="49" xfId="0" applyFont="1" applyFill="1" applyBorder="1" applyAlignment="1" applyProtection="1">
      <alignment vertical="center" wrapText="1"/>
      <protection locked="0"/>
    </xf>
    <xf numFmtId="0" fontId="30" fillId="0" borderId="49" xfId="0" applyFont="1" applyBorder="1" applyAlignment="1">
      <alignment vertical="center" wrapText="1"/>
    </xf>
    <xf numFmtId="3" fontId="30" fillId="4" borderId="49" xfId="0" applyNumberFormat="1" applyFont="1" applyFill="1" applyBorder="1" applyAlignment="1" applyProtection="1">
      <alignment vertical="center"/>
      <protection locked="0"/>
    </xf>
    <xf numFmtId="0" fontId="30" fillId="4" borderId="49" xfId="0" applyFont="1" applyFill="1" applyBorder="1" applyAlignment="1" applyProtection="1">
      <alignment horizontal="center" vertical="center"/>
      <protection locked="0"/>
    </xf>
    <xf numFmtId="14" fontId="30" fillId="0" borderId="49" xfId="0" applyNumberFormat="1" applyFont="1" applyBorder="1" applyAlignment="1">
      <alignment horizontal="center" vertical="center"/>
    </xf>
    <xf numFmtId="0" fontId="30" fillId="0" borderId="49" xfId="0" applyFont="1" applyFill="1" applyBorder="1" applyAlignment="1" applyProtection="1">
      <alignment vertical="center" wrapText="1"/>
      <protection locked="0"/>
    </xf>
    <xf numFmtId="3" fontId="30" fillId="14" borderId="49" xfId="0" applyNumberFormat="1" applyFont="1" applyFill="1" applyBorder="1" applyAlignment="1" applyProtection="1">
      <alignment vertical="center"/>
      <protection locked="0"/>
    </xf>
    <xf numFmtId="0" fontId="30" fillId="0" borderId="49" xfId="0" applyFont="1" applyFill="1" applyBorder="1" applyAlignment="1">
      <alignment vertical="center"/>
    </xf>
    <xf numFmtId="0" fontId="30" fillId="0" borderId="50" xfId="0" applyFont="1" applyBorder="1" applyAlignment="1">
      <alignment vertical="center"/>
    </xf>
    <xf numFmtId="0" fontId="15" fillId="2" borderId="51" xfId="1" applyFont="1" applyFill="1" applyBorder="1" applyAlignment="1">
      <alignment horizontal="center" vertical="center"/>
    </xf>
    <xf numFmtId="0" fontId="30" fillId="4" borderId="52" xfId="0" applyFont="1" applyFill="1" applyBorder="1" applyAlignment="1" applyProtection="1">
      <alignment vertical="center"/>
      <protection locked="0"/>
    </xf>
    <xf numFmtId="0" fontId="30" fillId="0" borderId="52" xfId="0" applyFont="1" applyBorder="1" applyAlignment="1">
      <alignment vertical="center"/>
    </xf>
    <xf numFmtId="0" fontId="30" fillId="0" borderId="52" xfId="0" applyFont="1" applyFill="1" applyBorder="1" applyAlignment="1">
      <alignment horizontal="justify" vertical="center" wrapText="1"/>
    </xf>
    <xf numFmtId="0" fontId="30" fillId="4" borderId="52" xfId="0" applyFont="1" applyFill="1" applyBorder="1" applyAlignment="1" applyProtection="1">
      <alignment vertical="center" wrapText="1"/>
      <protection locked="0"/>
    </xf>
    <xf numFmtId="0" fontId="30" fillId="0" borderId="52" xfId="0" applyFont="1" applyBorder="1" applyAlignment="1">
      <alignment vertical="center" wrapText="1"/>
    </xf>
    <xf numFmtId="3" fontId="30" fillId="4" borderId="52" xfId="0" applyNumberFormat="1" applyFont="1" applyFill="1" applyBorder="1" applyAlignment="1" applyProtection="1">
      <alignment vertical="center"/>
      <protection locked="0"/>
    </xf>
    <xf numFmtId="0" fontId="30" fillId="4" borderId="52" xfId="0" applyFont="1" applyFill="1" applyBorder="1" applyAlignment="1" applyProtection="1">
      <alignment horizontal="center" vertical="center"/>
      <protection locked="0"/>
    </xf>
    <xf numFmtId="14" fontId="30" fillId="0" borderId="52" xfId="0" applyNumberFormat="1" applyFont="1" applyBorder="1" applyAlignment="1">
      <alignment horizontal="center" vertical="center"/>
    </xf>
    <xf numFmtId="0" fontId="30" fillId="0" borderId="52" xfId="0" applyFont="1" applyFill="1" applyBorder="1" applyAlignment="1" applyProtection="1">
      <alignment vertical="center" wrapText="1"/>
      <protection locked="0"/>
    </xf>
    <xf numFmtId="3" fontId="30" fillId="14" borderId="52" xfId="0" applyNumberFormat="1" applyFont="1" applyFill="1" applyBorder="1" applyAlignment="1" applyProtection="1">
      <alignment vertical="center"/>
      <protection locked="0"/>
    </xf>
    <xf numFmtId="0" fontId="30" fillId="0" borderId="52" xfId="0" applyFont="1" applyFill="1" applyBorder="1" applyAlignment="1">
      <alignment vertical="center"/>
    </xf>
    <xf numFmtId="0" fontId="30" fillId="0" borderId="53" xfId="0" applyFont="1" applyBorder="1" applyAlignment="1">
      <alignment vertical="center"/>
    </xf>
    <xf numFmtId="0" fontId="15" fillId="2" borderId="54" xfId="1" applyFont="1" applyFill="1" applyBorder="1" applyAlignment="1">
      <alignment horizontal="center" vertical="center"/>
    </xf>
    <xf numFmtId="0" fontId="30" fillId="4" borderId="55" xfId="0" applyFont="1" applyFill="1" applyBorder="1" applyAlignment="1" applyProtection="1">
      <alignment vertical="center"/>
      <protection locked="0"/>
    </xf>
    <xf numFmtId="0" fontId="30" fillId="0" borderId="55" xfId="0" applyFont="1" applyBorder="1" applyAlignment="1">
      <alignment vertical="center"/>
    </xf>
    <xf numFmtId="0" fontId="30" fillId="0" borderId="55" xfId="0" applyFont="1" applyFill="1" applyBorder="1" applyAlignment="1">
      <alignment horizontal="justify" vertical="center" wrapText="1"/>
    </xf>
    <xf numFmtId="0" fontId="30" fillId="4" borderId="55" xfId="0" applyFont="1" applyFill="1" applyBorder="1" applyAlignment="1" applyProtection="1">
      <alignment vertical="center" wrapText="1"/>
      <protection locked="0"/>
    </xf>
    <xf numFmtId="0" fontId="30" fillId="0" borderId="55" xfId="0" applyFont="1" applyBorder="1" applyAlignment="1">
      <alignment vertical="center" wrapText="1"/>
    </xf>
    <xf numFmtId="3" fontId="30" fillId="4" borderId="55" xfId="0" applyNumberFormat="1" applyFont="1" applyFill="1" applyBorder="1" applyAlignment="1" applyProtection="1">
      <alignment vertical="center"/>
      <protection locked="0"/>
    </xf>
    <xf numFmtId="0" fontId="30" fillId="4" borderId="55" xfId="0" applyFont="1" applyFill="1" applyBorder="1" applyAlignment="1" applyProtection="1">
      <alignment horizontal="center" vertical="center"/>
      <protection locked="0"/>
    </xf>
    <xf numFmtId="14" fontId="30" fillId="0" borderId="55" xfId="0" applyNumberFormat="1" applyFont="1" applyBorder="1" applyAlignment="1">
      <alignment horizontal="center" vertical="center"/>
    </xf>
    <xf numFmtId="0" fontId="30" fillId="0" borderId="55" xfId="0" applyFont="1" applyFill="1" applyBorder="1" applyAlignment="1" applyProtection="1">
      <alignment vertical="center" wrapText="1"/>
      <protection locked="0"/>
    </xf>
    <xf numFmtId="3" fontId="30" fillId="14" borderId="55" xfId="0" applyNumberFormat="1" applyFont="1" applyFill="1" applyBorder="1" applyAlignment="1" applyProtection="1">
      <alignment vertical="center"/>
      <protection locked="0"/>
    </xf>
    <xf numFmtId="0" fontId="30" fillId="0" borderId="55" xfId="0" applyFont="1" applyFill="1" applyBorder="1" applyAlignment="1">
      <alignment vertical="center"/>
    </xf>
    <xf numFmtId="0" fontId="30" fillId="0" borderId="56" xfId="0" applyFont="1" applyBorder="1" applyAlignment="1">
      <alignment vertical="center"/>
    </xf>
    <xf numFmtId="0" fontId="15" fillId="2" borderId="57" xfId="1" applyFont="1" applyFill="1" applyBorder="1" applyAlignment="1">
      <alignment horizontal="center" vertical="center"/>
    </xf>
    <xf numFmtId="0" fontId="30" fillId="4" borderId="58" xfId="0" applyFont="1" applyFill="1" applyBorder="1" applyAlignment="1" applyProtection="1">
      <alignment vertical="center"/>
      <protection locked="0"/>
    </xf>
    <xf numFmtId="0" fontId="30" fillId="0" borderId="58" xfId="0" applyFont="1" applyBorder="1" applyAlignment="1">
      <alignment vertical="center"/>
    </xf>
    <xf numFmtId="0" fontId="30" fillId="0" borderId="58" xfId="0" applyFont="1" applyFill="1" applyBorder="1" applyAlignment="1">
      <alignment horizontal="justify" vertical="center" wrapText="1"/>
    </xf>
    <xf numFmtId="0" fontId="30" fillId="4" borderId="58" xfId="0" applyFont="1" applyFill="1" applyBorder="1" applyAlignment="1" applyProtection="1">
      <alignment vertical="center" wrapText="1"/>
      <protection locked="0"/>
    </xf>
    <xf numFmtId="0" fontId="30" fillId="0" borderId="58" xfId="0" applyFont="1" applyBorder="1" applyAlignment="1">
      <alignment vertical="center" wrapText="1"/>
    </xf>
    <xf numFmtId="3" fontId="30" fillId="4" borderId="58" xfId="0" applyNumberFormat="1" applyFont="1" applyFill="1" applyBorder="1" applyAlignment="1" applyProtection="1">
      <alignment vertical="center"/>
      <protection locked="0"/>
    </xf>
    <xf numFmtId="0" fontId="30" fillId="4" borderId="58" xfId="0" applyFont="1" applyFill="1" applyBorder="1" applyAlignment="1" applyProtection="1">
      <alignment horizontal="center" vertical="center"/>
      <protection locked="0"/>
    </xf>
    <xf numFmtId="14" fontId="30" fillId="0" borderId="58" xfId="0" applyNumberFormat="1" applyFont="1" applyBorder="1" applyAlignment="1">
      <alignment horizontal="center" vertical="center"/>
    </xf>
    <xf numFmtId="0" fontId="30" fillId="0" borderId="58" xfId="0" applyFont="1" applyFill="1" applyBorder="1" applyAlignment="1" applyProtection="1">
      <alignment vertical="center" wrapText="1"/>
      <protection locked="0"/>
    </xf>
    <xf numFmtId="3" fontId="30" fillId="14" borderId="58" xfId="0" applyNumberFormat="1" applyFont="1" applyFill="1" applyBorder="1" applyAlignment="1" applyProtection="1">
      <alignment vertical="center"/>
      <protection locked="0"/>
    </xf>
    <xf numFmtId="0" fontId="30" fillId="0" borderId="58" xfId="0" applyFont="1" applyFill="1" applyBorder="1" applyAlignment="1">
      <alignment vertical="center"/>
    </xf>
    <xf numFmtId="0" fontId="30" fillId="0" borderId="59" xfId="0" applyFont="1" applyBorder="1" applyAlignment="1">
      <alignment vertical="center"/>
    </xf>
    <xf numFmtId="0" fontId="15" fillId="2" borderId="60" xfId="1" applyFont="1" applyFill="1" applyBorder="1" applyAlignment="1">
      <alignment horizontal="center" vertical="center"/>
    </xf>
    <xf numFmtId="0" fontId="30" fillId="4" borderId="61" xfId="0" applyFont="1" applyFill="1" applyBorder="1" applyAlignment="1" applyProtection="1">
      <alignment vertical="center"/>
      <protection locked="0"/>
    </xf>
    <xf numFmtId="0" fontId="30" fillId="0" borderId="61" xfId="0" applyFont="1" applyBorder="1" applyAlignment="1">
      <alignment vertical="center"/>
    </xf>
    <xf numFmtId="0" fontId="30" fillId="0" borderId="61" xfId="0" applyFont="1" applyFill="1" applyBorder="1" applyAlignment="1">
      <alignment horizontal="justify" vertical="center" wrapText="1"/>
    </xf>
    <xf numFmtId="0" fontId="30" fillId="4" borderId="61" xfId="0" applyFont="1" applyFill="1" applyBorder="1" applyAlignment="1" applyProtection="1">
      <alignment vertical="center" wrapText="1"/>
      <protection locked="0"/>
    </xf>
    <xf numFmtId="0" fontId="30" fillId="0" borderId="61" xfId="0" applyFont="1" applyBorder="1" applyAlignment="1">
      <alignment vertical="center" wrapText="1"/>
    </xf>
    <xf numFmtId="3" fontId="30" fillId="4" borderId="61" xfId="0" applyNumberFormat="1" applyFont="1" applyFill="1" applyBorder="1" applyAlignment="1" applyProtection="1">
      <alignment vertical="center"/>
      <protection locked="0"/>
    </xf>
    <xf numFmtId="0" fontId="30" fillId="4" borderId="61" xfId="0" applyFont="1" applyFill="1" applyBorder="1" applyAlignment="1" applyProtection="1">
      <alignment horizontal="center" vertical="center"/>
      <protection locked="0"/>
    </xf>
    <xf numFmtId="14" fontId="30" fillId="0" borderId="61" xfId="0" applyNumberFormat="1" applyFont="1" applyBorder="1" applyAlignment="1">
      <alignment horizontal="center" vertical="center"/>
    </xf>
    <xf numFmtId="0" fontId="30" fillId="0" borderId="61" xfId="0" applyFont="1" applyFill="1" applyBorder="1" applyAlignment="1" applyProtection="1">
      <alignment vertical="center" wrapText="1"/>
      <protection locked="0"/>
    </xf>
    <xf numFmtId="3" fontId="30" fillId="14" borderId="61" xfId="0" applyNumberFormat="1" applyFont="1" applyFill="1" applyBorder="1" applyAlignment="1" applyProtection="1">
      <alignment vertical="center"/>
      <protection locked="0"/>
    </xf>
    <xf numFmtId="0" fontId="30" fillId="0" borderId="61" xfId="0" applyFont="1" applyFill="1" applyBorder="1" applyAlignment="1">
      <alignment vertical="center"/>
    </xf>
    <xf numFmtId="0" fontId="30" fillId="0" borderId="62" xfId="0" applyFont="1" applyBorder="1" applyAlignment="1">
      <alignment vertical="center"/>
    </xf>
    <xf numFmtId="0" fontId="15" fillId="2" borderId="63" xfId="1" applyFont="1" applyFill="1" applyBorder="1" applyAlignment="1">
      <alignment horizontal="center" vertical="center"/>
    </xf>
    <xf numFmtId="0" fontId="30" fillId="4" borderId="64" xfId="0" applyFont="1" applyFill="1" applyBorder="1" applyAlignment="1" applyProtection="1">
      <alignment vertical="center"/>
      <protection locked="0"/>
    </xf>
    <xf numFmtId="0" fontId="30" fillId="0" borderId="64" xfId="0" applyFont="1" applyBorder="1" applyAlignment="1">
      <alignment vertical="center"/>
    </xf>
    <xf numFmtId="0" fontId="30" fillId="0" borderId="64" xfId="0" applyFont="1" applyFill="1" applyBorder="1" applyAlignment="1">
      <alignment horizontal="justify" vertical="center" wrapText="1"/>
    </xf>
    <xf numFmtId="0" fontId="30" fillId="4" borderId="64" xfId="0" applyFont="1" applyFill="1" applyBorder="1" applyAlignment="1" applyProtection="1">
      <alignment vertical="center" wrapText="1"/>
      <protection locked="0"/>
    </xf>
    <xf numFmtId="0" fontId="30" fillId="0" borderId="64" xfId="0" applyFont="1" applyBorder="1" applyAlignment="1">
      <alignment vertical="center" wrapText="1"/>
    </xf>
    <xf numFmtId="3" fontId="30" fillId="4" borderId="64" xfId="0" applyNumberFormat="1" applyFont="1" applyFill="1" applyBorder="1" applyAlignment="1" applyProtection="1">
      <alignment vertical="center"/>
      <protection locked="0"/>
    </xf>
    <xf numFmtId="0" fontId="30" fillId="4" borderId="64" xfId="0" applyFont="1" applyFill="1" applyBorder="1" applyAlignment="1" applyProtection="1">
      <alignment horizontal="center" vertical="center"/>
      <protection locked="0"/>
    </xf>
    <xf numFmtId="14" fontId="30" fillId="0" borderId="64" xfId="0" applyNumberFormat="1" applyFont="1" applyBorder="1" applyAlignment="1">
      <alignment horizontal="center" vertical="center"/>
    </xf>
    <xf numFmtId="0" fontId="30" fillId="0" borderId="64" xfId="0" applyFont="1" applyFill="1" applyBorder="1" applyAlignment="1" applyProtection="1">
      <alignment vertical="center" wrapText="1"/>
      <protection locked="0"/>
    </xf>
    <xf numFmtId="3" fontId="30" fillId="14" borderId="64" xfId="0" applyNumberFormat="1" applyFont="1" applyFill="1" applyBorder="1" applyAlignment="1" applyProtection="1">
      <alignment vertical="center"/>
      <protection locked="0"/>
    </xf>
    <xf numFmtId="0" fontId="30" fillId="0" borderId="64" xfId="0" applyFont="1" applyFill="1" applyBorder="1" applyAlignment="1">
      <alignment vertical="center"/>
    </xf>
    <xf numFmtId="0" fontId="30" fillId="0" borderId="65" xfId="0" applyFont="1" applyBorder="1" applyAlignment="1">
      <alignment vertical="center"/>
    </xf>
    <xf numFmtId="0" fontId="15" fillId="2" borderId="66" xfId="1" applyFont="1" applyFill="1" applyBorder="1" applyAlignment="1">
      <alignment horizontal="center" vertical="center"/>
    </xf>
    <xf numFmtId="0" fontId="30" fillId="4" borderId="67" xfId="0" applyFont="1" applyFill="1" applyBorder="1" applyAlignment="1" applyProtection="1">
      <alignment vertical="center"/>
      <protection locked="0"/>
    </xf>
    <xf numFmtId="0" fontId="30" fillId="0" borderId="67" xfId="0" applyFont="1" applyBorder="1" applyAlignment="1">
      <alignment vertical="center"/>
    </xf>
    <xf numFmtId="0" fontId="30" fillId="0" borderId="67" xfId="0" applyFont="1" applyFill="1" applyBorder="1" applyAlignment="1">
      <alignment horizontal="justify" vertical="center" wrapText="1"/>
    </xf>
    <xf numFmtId="0" fontId="30" fillId="4" borderId="67" xfId="0" applyFont="1" applyFill="1" applyBorder="1" applyAlignment="1" applyProtection="1">
      <alignment vertical="center" wrapText="1"/>
      <protection locked="0"/>
    </xf>
    <xf numFmtId="0" fontId="30" fillId="0" borderId="67" xfId="0" applyFont="1" applyBorder="1" applyAlignment="1">
      <alignment vertical="center" wrapText="1"/>
    </xf>
    <xf numFmtId="3" fontId="30" fillId="4" borderId="67" xfId="0" applyNumberFormat="1" applyFont="1" applyFill="1" applyBorder="1" applyAlignment="1" applyProtection="1">
      <alignment vertical="center"/>
      <protection locked="0"/>
    </xf>
    <xf numFmtId="0" fontId="30" fillId="4" borderId="67" xfId="0" applyFont="1" applyFill="1" applyBorder="1" applyAlignment="1" applyProtection="1">
      <alignment horizontal="center" vertical="center"/>
      <protection locked="0"/>
    </xf>
    <xf numFmtId="14" fontId="30" fillId="0" borderId="67" xfId="0" applyNumberFormat="1" applyFont="1" applyBorder="1" applyAlignment="1">
      <alignment horizontal="center" vertical="center"/>
    </xf>
    <xf numFmtId="0" fontId="30" fillId="0" borderId="67" xfId="0" applyFont="1" applyFill="1" applyBorder="1" applyAlignment="1" applyProtection="1">
      <alignment vertical="center" wrapText="1"/>
      <protection locked="0"/>
    </xf>
    <xf numFmtId="3" fontId="30" fillId="14" borderId="67" xfId="0" applyNumberFormat="1" applyFont="1" applyFill="1" applyBorder="1" applyAlignment="1" applyProtection="1">
      <alignment vertical="center"/>
      <protection locked="0"/>
    </xf>
    <xf numFmtId="0" fontId="30" fillId="0" borderId="67" xfId="0" applyFont="1" applyFill="1" applyBorder="1" applyAlignment="1">
      <alignment vertical="center"/>
    </xf>
    <xf numFmtId="0" fontId="30" fillId="0" borderId="68" xfId="0" applyFont="1" applyBorder="1" applyAlignment="1">
      <alignment vertical="center"/>
    </xf>
    <xf numFmtId="0" fontId="15" fillId="2" borderId="69" xfId="1" applyFont="1" applyFill="1" applyBorder="1" applyAlignment="1">
      <alignment horizontal="center" vertical="center"/>
    </xf>
    <xf numFmtId="0" fontId="30" fillId="4" borderId="70" xfId="0" applyFont="1" applyFill="1" applyBorder="1" applyAlignment="1" applyProtection="1">
      <alignment vertical="center"/>
      <protection locked="0"/>
    </xf>
    <xf numFmtId="0" fontId="30" fillId="0" borderId="70" xfId="0" applyFont="1" applyBorder="1" applyAlignment="1">
      <alignment vertical="center"/>
    </xf>
    <xf numFmtId="0" fontId="30" fillId="0" borderId="70" xfId="0" applyFont="1" applyFill="1" applyBorder="1" applyAlignment="1">
      <alignment horizontal="justify" vertical="center" wrapText="1"/>
    </xf>
    <xf numFmtId="0" fontId="30" fillId="4" borderId="70" xfId="0" applyFont="1" applyFill="1" applyBorder="1" applyAlignment="1" applyProtection="1">
      <alignment vertical="center" wrapText="1"/>
      <protection locked="0"/>
    </xf>
    <xf numFmtId="0" fontId="30" fillId="0" borderId="70" xfId="0" applyFont="1" applyBorder="1" applyAlignment="1">
      <alignment vertical="center" wrapText="1"/>
    </xf>
    <xf numFmtId="3" fontId="30" fillId="4" borderId="70" xfId="0" applyNumberFormat="1" applyFont="1" applyFill="1" applyBorder="1" applyAlignment="1" applyProtection="1">
      <alignment vertical="center"/>
      <protection locked="0"/>
    </xf>
    <xf numFmtId="0" fontId="30" fillId="4" borderId="70" xfId="0" applyFont="1" applyFill="1" applyBorder="1" applyAlignment="1" applyProtection="1">
      <alignment horizontal="center" vertical="center"/>
      <protection locked="0"/>
    </xf>
    <xf numFmtId="14" fontId="30" fillId="0" borderId="70" xfId="0" applyNumberFormat="1" applyFont="1" applyBorder="1" applyAlignment="1">
      <alignment horizontal="center" vertical="center"/>
    </xf>
    <xf numFmtId="0" fontId="30" fillId="0" borderId="70" xfId="0" applyFont="1" applyFill="1" applyBorder="1" applyAlignment="1" applyProtection="1">
      <alignment vertical="center" wrapText="1"/>
      <protection locked="0"/>
    </xf>
    <xf numFmtId="3" fontId="30" fillId="14" borderId="70" xfId="0" applyNumberFormat="1" applyFont="1" applyFill="1" applyBorder="1" applyAlignment="1" applyProtection="1">
      <alignment vertical="center"/>
      <protection locked="0"/>
    </xf>
    <xf numFmtId="0" fontId="30" fillId="0" borderId="70" xfId="0" applyFont="1" applyFill="1" applyBorder="1" applyAlignment="1">
      <alignment vertical="center"/>
    </xf>
    <xf numFmtId="0" fontId="30" fillId="0" borderId="71" xfId="0" applyFont="1" applyBorder="1" applyAlignment="1">
      <alignment vertical="center"/>
    </xf>
    <xf numFmtId="0" fontId="15" fillId="2" borderId="72" xfId="1" applyFont="1" applyFill="1" applyBorder="1" applyAlignment="1">
      <alignment horizontal="center" vertical="center"/>
    </xf>
    <xf numFmtId="0" fontId="30" fillId="4" borderId="73" xfId="0" applyFont="1" applyFill="1" applyBorder="1" applyAlignment="1" applyProtection="1">
      <alignment vertical="center"/>
      <protection locked="0"/>
    </xf>
    <xf numFmtId="0" fontId="30" fillId="0" borderId="73" xfId="0" applyFont="1" applyBorder="1" applyAlignment="1">
      <alignment vertical="center"/>
    </xf>
    <xf numFmtId="0" fontId="30" fillId="0" borderId="73" xfId="5" applyFont="1" applyFill="1" applyBorder="1" applyAlignment="1">
      <alignment horizontal="justify" vertical="center" wrapText="1"/>
    </xf>
    <xf numFmtId="0" fontId="30" fillId="4" borderId="73" xfId="0" applyFont="1" applyFill="1" applyBorder="1" applyAlignment="1" applyProtection="1">
      <alignment vertical="center" wrapText="1"/>
      <protection locked="0"/>
    </xf>
    <xf numFmtId="0" fontId="30" fillId="0" borderId="73" xfId="0" applyFont="1" applyBorder="1" applyAlignment="1">
      <alignment vertical="center" wrapText="1"/>
    </xf>
    <xf numFmtId="3" fontId="30" fillId="4" borderId="73" xfId="0" applyNumberFormat="1" applyFont="1" applyFill="1" applyBorder="1" applyAlignment="1" applyProtection="1">
      <alignment vertical="center"/>
      <protection locked="0"/>
    </xf>
    <xf numFmtId="0" fontId="30" fillId="4" borderId="73" xfId="0" applyFont="1" applyFill="1" applyBorder="1" applyAlignment="1" applyProtection="1">
      <alignment horizontal="center" vertical="center"/>
      <protection locked="0"/>
    </xf>
    <xf numFmtId="14" fontId="30" fillId="0" borderId="73" xfId="0" applyNumberFormat="1" applyFont="1" applyBorder="1" applyAlignment="1">
      <alignment horizontal="center" vertical="center"/>
    </xf>
    <xf numFmtId="0" fontId="30" fillId="0" borderId="73" xfId="0" applyFont="1" applyFill="1" applyBorder="1" applyAlignment="1" applyProtection="1">
      <alignment vertical="center" wrapText="1"/>
      <protection locked="0"/>
    </xf>
    <xf numFmtId="3" fontId="30" fillId="14" borderId="73" xfId="0" applyNumberFormat="1" applyFont="1" applyFill="1" applyBorder="1" applyAlignment="1" applyProtection="1">
      <alignment vertical="center"/>
      <protection locked="0"/>
    </xf>
    <xf numFmtId="0" fontId="30" fillId="0" borderId="73" xfId="0" applyFont="1" applyFill="1" applyBorder="1" applyAlignment="1">
      <alignment vertical="center"/>
    </xf>
    <xf numFmtId="0" fontId="30" fillId="0" borderId="74" xfId="0" applyFont="1" applyBorder="1" applyAlignment="1">
      <alignment vertical="center"/>
    </xf>
    <xf numFmtId="0" fontId="15" fillId="2" borderId="75" xfId="1" applyFont="1" applyFill="1" applyBorder="1" applyAlignment="1">
      <alignment horizontal="center" vertical="center"/>
    </xf>
    <xf numFmtId="0" fontId="30" fillId="4" borderId="76" xfId="0" applyFont="1" applyFill="1" applyBorder="1" applyAlignment="1" applyProtection="1">
      <alignment vertical="center"/>
      <protection locked="0"/>
    </xf>
    <xf numFmtId="0" fontId="30" fillId="0" borderId="76" xfId="0" applyFont="1" applyBorder="1" applyAlignment="1">
      <alignment vertical="center"/>
    </xf>
    <xf numFmtId="0" fontId="30" fillId="0" borderId="76" xfId="5" applyFont="1" applyFill="1" applyBorder="1" applyAlignment="1">
      <alignment horizontal="justify" vertical="center" wrapText="1"/>
    </xf>
    <xf numFmtId="0" fontId="30" fillId="4" borderId="76" xfId="0" applyFont="1" applyFill="1" applyBorder="1" applyAlignment="1" applyProtection="1">
      <alignment vertical="center" wrapText="1"/>
      <protection locked="0"/>
    </xf>
    <xf numFmtId="0" fontId="30" fillId="0" borderId="76" xfId="0" applyFont="1" applyBorder="1" applyAlignment="1">
      <alignment vertical="center" wrapText="1"/>
    </xf>
    <xf numFmtId="3" fontId="30" fillId="4" borderId="76" xfId="0" applyNumberFormat="1" applyFont="1" applyFill="1" applyBorder="1" applyAlignment="1" applyProtection="1">
      <alignment vertical="center"/>
      <protection locked="0"/>
    </xf>
    <xf numFmtId="0" fontId="30" fillId="4" borderId="76" xfId="0" applyFont="1" applyFill="1" applyBorder="1" applyAlignment="1" applyProtection="1">
      <alignment horizontal="center" vertical="center"/>
      <protection locked="0"/>
    </xf>
    <xf numFmtId="14" fontId="30" fillId="0" borderId="76" xfId="0" applyNumberFormat="1" applyFont="1" applyBorder="1" applyAlignment="1">
      <alignment horizontal="center" vertical="center"/>
    </xf>
    <xf numFmtId="0" fontId="30" fillId="0" borderId="76" xfId="0" applyFont="1" applyFill="1" applyBorder="1" applyAlignment="1" applyProtection="1">
      <alignment vertical="center" wrapText="1"/>
      <protection locked="0"/>
    </xf>
    <xf numFmtId="3" fontId="30" fillId="14" borderId="76" xfId="0" applyNumberFormat="1" applyFont="1" applyFill="1" applyBorder="1" applyAlignment="1" applyProtection="1">
      <alignment vertical="center"/>
      <protection locked="0"/>
    </xf>
    <xf numFmtId="0" fontId="30" fillId="0" borderId="76" xfId="0" applyFont="1" applyFill="1" applyBorder="1" applyAlignment="1">
      <alignment vertical="center"/>
    </xf>
    <xf numFmtId="0" fontId="30" fillId="0" borderId="77" xfId="0" applyFont="1" applyBorder="1" applyAlignment="1">
      <alignment vertical="center"/>
    </xf>
    <xf numFmtId="0" fontId="15" fillId="2" borderId="78" xfId="1" applyFont="1" applyFill="1" applyBorder="1" applyAlignment="1">
      <alignment horizontal="center" vertical="center"/>
    </xf>
    <xf numFmtId="0" fontId="30" fillId="4" borderId="79" xfId="0" applyFont="1" applyFill="1" applyBorder="1" applyAlignment="1" applyProtection="1">
      <alignment vertical="center"/>
      <protection locked="0"/>
    </xf>
    <xf numFmtId="0" fontId="30" fillId="0" borderId="79" xfId="0" applyFont="1" applyBorder="1" applyAlignment="1">
      <alignment vertical="center"/>
    </xf>
    <xf numFmtId="0" fontId="30" fillId="0" borderId="79" xfId="3" applyFont="1" applyFill="1" applyBorder="1" applyAlignment="1">
      <alignment horizontal="justify" vertical="center" wrapText="1"/>
    </xf>
    <xf numFmtId="0" fontId="30" fillId="4" borderId="79" xfId="0" applyFont="1" applyFill="1" applyBorder="1" applyAlignment="1" applyProtection="1">
      <alignment vertical="center" wrapText="1"/>
      <protection locked="0"/>
    </xf>
    <xf numFmtId="0" fontId="30" fillId="0" borderId="79" xfId="0" applyFont="1" applyBorder="1" applyAlignment="1">
      <alignment vertical="center" wrapText="1"/>
    </xf>
    <xf numFmtId="3" fontId="30" fillId="4" borderId="79" xfId="0" applyNumberFormat="1" applyFont="1" applyFill="1" applyBorder="1" applyAlignment="1" applyProtection="1">
      <alignment vertical="center"/>
      <protection locked="0"/>
    </xf>
    <xf numFmtId="0" fontId="30" fillId="4" borderId="79" xfId="0" applyFont="1" applyFill="1" applyBorder="1" applyAlignment="1" applyProtection="1">
      <alignment horizontal="center" vertical="center"/>
      <protection locked="0"/>
    </xf>
    <xf numFmtId="14" fontId="30" fillId="0" borderId="79" xfId="0" applyNumberFormat="1" applyFont="1" applyBorder="1" applyAlignment="1">
      <alignment horizontal="center" vertical="center"/>
    </xf>
    <xf numFmtId="0" fontId="30" fillId="0" borderId="79" xfId="0" applyFont="1" applyFill="1" applyBorder="1" applyAlignment="1" applyProtection="1">
      <alignment vertical="center" wrapText="1"/>
      <protection locked="0"/>
    </xf>
    <xf numFmtId="3" fontId="30" fillId="14" borderId="79" xfId="0" applyNumberFormat="1" applyFont="1" applyFill="1" applyBorder="1" applyAlignment="1" applyProtection="1">
      <alignment vertical="center"/>
      <protection locked="0"/>
    </xf>
    <xf numFmtId="0" fontId="30" fillId="0" borderId="79" xfId="0" applyFont="1" applyFill="1" applyBorder="1" applyAlignment="1">
      <alignment vertical="center"/>
    </xf>
    <xf numFmtId="0" fontId="30" fillId="0" borderId="80" xfId="0" applyFont="1" applyBorder="1" applyAlignment="1">
      <alignment vertical="center"/>
    </xf>
    <xf numFmtId="0" fontId="15" fillId="2" borderId="81" xfId="1" applyFont="1" applyFill="1" applyBorder="1" applyAlignment="1">
      <alignment horizontal="center" vertical="center"/>
    </xf>
    <xf numFmtId="0" fontId="30" fillId="4" borderId="82" xfId="0" applyFont="1" applyFill="1" applyBorder="1" applyAlignment="1" applyProtection="1">
      <alignment vertical="center"/>
      <protection locked="0"/>
    </xf>
    <xf numFmtId="0" fontId="30" fillId="0" borderId="82" xfId="0" applyFont="1" applyBorder="1" applyAlignment="1">
      <alignment vertical="center"/>
    </xf>
    <xf numFmtId="0" fontId="30" fillId="0" borderId="82" xfId="5" applyFont="1" applyFill="1" applyBorder="1" applyAlignment="1">
      <alignment horizontal="justify" vertical="center" wrapText="1"/>
    </xf>
    <xf numFmtId="0" fontId="30" fillId="4" borderId="82" xfId="0" applyFont="1" applyFill="1" applyBorder="1" applyAlignment="1" applyProtection="1">
      <alignment vertical="center" wrapText="1"/>
      <protection locked="0"/>
    </xf>
    <xf numFmtId="0" fontId="30" fillId="0" borderId="82" xfId="0" applyFont="1" applyBorder="1" applyAlignment="1">
      <alignment vertical="center" wrapText="1"/>
    </xf>
    <xf numFmtId="3" fontId="30" fillId="4" borderId="82" xfId="0" applyNumberFormat="1" applyFont="1" applyFill="1" applyBorder="1" applyAlignment="1" applyProtection="1">
      <alignment vertical="center"/>
      <protection locked="0"/>
    </xf>
    <xf numFmtId="0" fontId="30" fillId="4" borderId="82" xfId="0" applyFont="1" applyFill="1" applyBorder="1" applyAlignment="1" applyProtection="1">
      <alignment horizontal="center" vertical="center"/>
      <protection locked="0"/>
    </xf>
    <xf numFmtId="14" fontId="30" fillId="0" borderId="82" xfId="0" applyNumberFormat="1" applyFont="1" applyBorder="1" applyAlignment="1">
      <alignment horizontal="center" vertical="center"/>
    </xf>
    <xf numFmtId="0" fontId="30" fillId="0" borderId="82" xfId="0" applyFont="1" applyFill="1" applyBorder="1" applyAlignment="1" applyProtection="1">
      <alignment vertical="center" wrapText="1"/>
      <protection locked="0"/>
    </xf>
    <xf numFmtId="3" fontId="30" fillId="14" borderId="82" xfId="0" applyNumberFormat="1" applyFont="1" applyFill="1" applyBorder="1" applyAlignment="1" applyProtection="1">
      <alignment vertical="center"/>
      <protection locked="0"/>
    </xf>
    <xf numFmtId="0" fontId="30" fillId="0" borderId="82" xfId="0" applyFont="1" applyFill="1" applyBorder="1" applyAlignment="1">
      <alignment vertical="center"/>
    </xf>
    <xf numFmtId="0" fontId="30" fillId="0" borderId="83" xfId="0" applyFont="1" applyBorder="1" applyAlignment="1">
      <alignment vertical="center"/>
    </xf>
    <xf numFmtId="0" fontId="15" fillId="2" borderId="84" xfId="1" applyFont="1" applyFill="1" applyBorder="1" applyAlignment="1">
      <alignment horizontal="center" vertical="center"/>
    </xf>
    <xf numFmtId="0" fontId="30" fillId="4" borderId="85" xfId="0" applyFont="1" applyFill="1" applyBorder="1" applyAlignment="1" applyProtection="1">
      <alignment vertical="center"/>
      <protection locked="0"/>
    </xf>
    <xf numFmtId="0" fontId="30" fillId="0" borderId="85" xfId="0" applyFont="1" applyBorder="1" applyAlignment="1">
      <alignment vertical="center"/>
    </xf>
    <xf numFmtId="0" fontId="30" fillId="0" borderId="85" xfId="4" applyFont="1" applyFill="1" applyBorder="1" applyAlignment="1">
      <alignment horizontal="justify" vertical="center" wrapText="1"/>
    </xf>
    <xf numFmtId="0" fontId="30" fillId="4" borderId="85" xfId="0" applyFont="1" applyFill="1" applyBorder="1" applyAlignment="1" applyProtection="1">
      <alignment vertical="center" wrapText="1"/>
      <protection locked="0"/>
    </xf>
    <xf numFmtId="0" fontId="30" fillId="0" borderId="85" xfId="0" applyFont="1" applyBorder="1" applyAlignment="1">
      <alignment vertical="center" wrapText="1"/>
    </xf>
    <xf numFmtId="3" fontId="30" fillId="4" borderId="85" xfId="0" applyNumberFormat="1" applyFont="1" applyFill="1" applyBorder="1" applyAlignment="1" applyProtection="1">
      <alignment vertical="center"/>
      <protection locked="0"/>
    </xf>
    <xf numFmtId="0" fontId="30" fillId="4" borderId="85" xfId="0" applyFont="1" applyFill="1" applyBorder="1" applyAlignment="1" applyProtection="1">
      <alignment horizontal="center" vertical="center"/>
      <protection locked="0"/>
    </xf>
    <xf numFmtId="14" fontId="30" fillId="0" borderId="85" xfId="0" applyNumberFormat="1" applyFont="1" applyBorder="1" applyAlignment="1">
      <alignment horizontal="center" vertical="center"/>
    </xf>
    <xf numFmtId="0" fontId="30" fillId="0" borderId="85" xfId="0" applyFont="1" applyFill="1" applyBorder="1" applyAlignment="1" applyProtection="1">
      <alignment vertical="center" wrapText="1"/>
      <protection locked="0"/>
    </xf>
    <xf numFmtId="3" fontId="30" fillId="14" borderId="85" xfId="0" applyNumberFormat="1" applyFont="1" applyFill="1" applyBorder="1" applyAlignment="1" applyProtection="1">
      <alignment vertical="center"/>
      <protection locked="0"/>
    </xf>
    <xf numFmtId="0" fontId="30" fillId="0" borderId="85" xfId="0" applyFont="1" applyFill="1" applyBorder="1" applyAlignment="1">
      <alignment vertical="center"/>
    </xf>
    <xf numFmtId="0" fontId="30" fillId="0" borderId="86" xfId="0" applyFont="1" applyBorder="1" applyAlignment="1">
      <alignment vertical="center"/>
    </xf>
    <xf numFmtId="0" fontId="15" fillId="2" borderId="87" xfId="1" applyFont="1" applyFill="1" applyBorder="1" applyAlignment="1">
      <alignment horizontal="center" vertical="center"/>
    </xf>
    <xf numFmtId="0" fontId="30" fillId="4" borderId="88" xfId="0" applyFont="1" applyFill="1" applyBorder="1" applyAlignment="1" applyProtection="1">
      <alignment vertical="center"/>
      <protection locked="0"/>
    </xf>
    <xf numFmtId="0" fontId="30" fillId="0" borderId="88" xfId="0" applyFont="1" applyBorder="1" applyAlignment="1">
      <alignment vertical="center"/>
    </xf>
    <xf numFmtId="0" fontId="30" fillId="0" borderId="88" xfId="2" applyFont="1" applyFill="1" applyBorder="1" applyAlignment="1">
      <alignment horizontal="justify" vertical="center" wrapText="1"/>
    </xf>
    <xf numFmtId="0" fontId="30" fillId="4" borderId="88" xfId="0" applyFont="1" applyFill="1" applyBorder="1" applyAlignment="1" applyProtection="1">
      <alignment vertical="center" wrapText="1"/>
      <protection locked="0"/>
    </xf>
    <xf numFmtId="0" fontId="30" fillId="0" borderId="88" xfId="0" applyFont="1" applyBorder="1" applyAlignment="1">
      <alignment vertical="center" wrapText="1"/>
    </xf>
    <xf numFmtId="3" fontId="30" fillId="4" borderId="88" xfId="0" applyNumberFormat="1" applyFont="1" applyFill="1" applyBorder="1" applyAlignment="1" applyProtection="1">
      <alignment vertical="center"/>
      <protection locked="0"/>
    </xf>
    <xf numFmtId="0" fontId="30" fillId="4" borderId="88" xfId="0" applyFont="1" applyFill="1" applyBorder="1" applyAlignment="1" applyProtection="1">
      <alignment horizontal="center" vertical="center"/>
      <protection locked="0"/>
    </xf>
    <xf numFmtId="14" fontId="30" fillId="0" borderId="88" xfId="0" applyNumberFormat="1" applyFont="1" applyBorder="1" applyAlignment="1">
      <alignment horizontal="center" vertical="center"/>
    </xf>
    <xf numFmtId="0" fontId="30" fillId="0" borderId="88" xfId="0" applyFont="1" applyFill="1" applyBorder="1" applyAlignment="1" applyProtection="1">
      <alignment vertical="center" wrapText="1"/>
      <protection locked="0"/>
    </xf>
    <xf numFmtId="3" fontId="30" fillId="14" borderId="88" xfId="0" applyNumberFormat="1" applyFont="1" applyFill="1" applyBorder="1" applyAlignment="1" applyProtection="1">
      <alignment vertical="center"/>
      <protection locked="0"/>
    </xf>
    <xf numFmtId="0" fontId="30" fillId="0" borderId="88" xfId="0" applyFont="1" applyFill="1" applyBorder="1" applyAlignment="1">
      <alignment vertical="center"/>
    </xf>
    <xf numFmtId="0" fontId="30" fillId="0" borderId="89" xfId="0" applyFont="1" applyBorder="1" applyAlignment="1">
      <alignment vertical="center"/>
    </xf>
    <xf numFmtId="0" fontId="15" fillId="2" borderId="90" xfId="1" applyFont="1" applyFill="1" applyBorder="1" applyAlignment="1">
      <alignment horizontal="center" vertical="center"/>
    </xf>
    <xf numFmtId="0" fontId="30" fillId="4" borderId="91" xfId="0" applyFont="1" applyFill="1" applyBorder="1" applyAlignment="1" applyProtection="1">
      <alignment vertical="center"/>
      <protection locked="0"/>
    </xf>
    <xf numFmtId="0" fontId="30" fillId="0" borderId="91" xfId="0" applyFont="1" applyBorder="1" applyAlignment="1">
      <alignment vertical="center"/>
    </xf>
    <xf numFmtId="0" fontId="30" fillId="0" borderId="91" xfId="5" applyFont="1" applyFill="1" applyBorder="1" applyAlignment="1">
      <alignment horizontal="justify" vertical="center" wrapText="1"/>
    </xf>
    <xf numFmtId="0" fontId="30" fillId="4" borderId="91" xfId="0" applyFont="1" applyFill="1" applyBorder="1" applyAlignment="1" applyProtection="1">
      <alignment vertical="center" wrapText="1"/>
      <protection locked="0"/>
    </xf>
    <xf numFmtId="0" fontId="30" fillId="0" borderId="91" xfId="0" applyFont="1" applyBorder="1" applyAlignment="1">
      <alignment vertical="center" wrapText="1"/>
    </xf>
    <xf numFmtId="3" fontId="30" fillId="4" borderId="91" xfId="0" applyNumberFormat="1" applyFont="1" applyFill="1" applyBorder="1" applyAlignment="1" applyProtection="1">
      <alignment vertical="center"/>
      <protection locked="0"/>
    </xf>
    <xf numFmtId="0" fontId="30" fillId="4" borderId="91" xfId="0" applyFont="1" applyFill="1" applyBorder="1" applyAlignment="1" applyProtection="1">
      <alignment horizontal="center" vertical="center"/>
      <protection locked="0"/>
    </xf>
    <xf numFmtId="14" fontId="30" fillId="0" borderId="91" xfId="0" applyNumberFormat="1" applyFont="1" applyBorder="1" applyAlignment="1">
      <alignment horizontal="center" vertical="center"/>
    </xf>
    <xf numFmtId="0" fontId="30" fillId="0" borderId="91" xfId="0" applyFont="1" applyFill="1" applyBorder="1" applyAlignment="1" applyProtection="1">
      <alignment vertical="center" wrapText="1"/>
      <protection locked="0"/>
    </xf>
    <xf numFmtId="3" fontId="30" fillId="14" borderId="91" xfId="0" applyNumberFormat="1" applyFont="1" applyFill="1" applyBorder="1" applyAlignment="1" applyProtection="1">
      <alignment vertical="center"/>
      <protection locked="0"/>
    </xf>
    <xf numFmtId="0" fontId="30" fillId="0" borderId="91" xfId="0" applyFont="1" applyFill="1" applyBorder="1" applyAlignment="1">
      <alignment vertical="center"/>
    </xf>
    <xf numFmtId="0" fontId="30" fillId="0" borderId="92" xfId="0" applyFont="1" applyBorder="1" applyAlignment="1">
      <alignment vertical="center"/>
    </xf>
    <xf numFmtId="0" fontId="15" fillId="2" borderId="93" xfId="1" applyFont="1" applyFill="1" applyBorder="1" applyAlignment="1">
      <alignment horizontal="center" vertical="center"/>
    </xf>
    <xf numFmtId="0" fontId="30" fillId="4" borderId="94" xfId="0" applyFont="1" applyFill="1" applyBorder="1" applyAlignment="1" applyProtection="1">
      <alignment vertical="center"/>
      <protection locked="0"/>
    </xf>
    <xf numFmtId="0" fontId="30" fillId="0" borderId="94" xfId="0" applyFont="1" applyBorder="1" applyAlignment="1">
      <alignment vertical="center"/>
    </xf>
    <xf numFmtId="0" fontId="30" fillId="0" borderId="94" xfId="6" applyFont="1" applyFill="1" applyBorder="1" applyAlignment="1">
      <alignment horizontal="justify" vertical="center" wrapText="1"/>
    </xf>
    <xf numFmtId="0" fontId="30" fillId="4" borderId="94" xfId="0" applyFont="1" applyFill="1" applyBorder="1" applyAlignment="1" applyProtection="1">
      <alignment vertical="center" wrapText="1"/>
      <protection locked="0"/>
    </xf>
    <xf numFmtId="0" fontId="30" fillId="0" borderId="94" xfId="0" applyFont="1" applyBorder="1" applyAlignment="1">
      <alignment vertical="center" wrapText="1"/>
    </xf>
    <xf numFmtId="3" fontId="30" fillId="4" borderId="94" xfId="0" applyNumberFormat="1" applyFont="1" applyFill="1" applyBorder="1" applyAlignment="1" applyProtection="1">
      <alignment vertical="center"/>
      <protection locked="0"/>
    </xf>
    <xf numFmtId="0" fontId="30" fillId="4" borderId="94" xfId="0" applyFont="1" applyFill="1" applyBorder="1" applyAlignment="1" applyProtection="1">
      <alignment horizontal="center" vertical="center"/>
      <protection locked="0"/>
    </xf>
    <xf numFmtId="14" fontId="30" fillId="0" borderId="94" xfId="0" applyNumberFormat="1" applyFont="1" applyBorder="1" applyAlignment="1">
      <alignment horizontal="center" vertical="center"/>
    </xf>
    <xf numFmtId="0" fontId="30" fillId="0" borderId="94" xfId="0" applyFont="1" applyFill="1" applyBorder="1" applyAlignment="1" applyProtection="1">
      <alignment vertical="center" wrapText="1"/>
      <protection locked="0"/>
    </xf>
    <xf numFmtId="3" fontId="30" fillId="14" borderId="94" xfId="0" applyNumberFormat="1" applyFont="1" applyFill="1" applyBorder="1" applyAlignment="1" applyProtection="1">
      <alignment vertical="center"/>
      <protection locked="0"/>
    </xf>
    <xf numFmtId="0" fontId="30" fillId="0" borderId="94" xfId="0" applyFont="1" applyFill="1" applyBorder="1" applyAlignment="1">
      <alignment vertical="center"/>
    </xf>
    <xf numFmtId="0" fontId="30" fillId="0" borderId="95" xfId="0" applyFont="1" applyBorder="1" applyAlignment="1">
      <alignment vertical="center"/>
    </xf>
    <xf numFmtId="0" fontId="15" fillId="2" borderId="96" xfId="1" applyFont="1" applyFill="1" applyBorder="1" applyAlignment="1">
      <alignment horizontal="center" vertical="center"/>
    </xf>
    <xf numFmtId="0" fontId="30" fillId="4" borderId="97" xfId="0" applyFont="1" applyFill="1" applyBorder="1" applyAlignment="1" applyProtection="1">
      <alignment vertical="center"/>
      <protection locked="0"/>
    </xf>
    <xf numFmtId="0" fontId="30" fillId="0" borderId="97" xfId="0" applyFont="1" applyBorder="1" applyAlignment="1">
      <alignment vertical="center"/>
    </xf>
    <xf numFmtId="0" fontId="30" fillId="0" borderId="97" xfId="0" applyFont="1" applyFill="1" applyBorder="1" applyAlignment="1">
      <alignment horizontal="justify" vertical="center" wrapText="1"/>
    </xf>
    <xf numFmtId="0" fontId="30" fillId="4" borderId="97" xfId="0" applyFont="1" applyFill="1" applyBorder="1" applyAlignment="1" applyProtection="1">
      <alignment vertical="center" wrapText="1"/>
      <protection locked="0"/>
    </xf>
    <xf numFmtId="0" fontId="30" fillId="0" borderId="97" xfId="0" applyFont="1" applyBorder="1" applyAlignment="1">
      <alignment vertical="center" wrapText="1"/>
    </xf>
    <xf numFmtId="3" fontId="30" fillId="4" borderId="97" xfId="0" applyNumberFormat="1" applyFont="1" applyFill="1" applyBorder="1" applyAlignment="1" applyProtection="1">
      <alignment vertical="center"/>
      <protection locked="0"/>
    </xf>
    <xf numFmtId="0" fontId="30" fillId="4" borderId="97" xfId="0" applyFont="1" applyFill="1" applyBorder="1" applyAlignment="1" applyProtection="1">
      <alignment horizontal="center" vertical="center"/>
      <protection locked="0"/>
    </xf>
    <xf numFmtId="14" fontId="30" fillId="0" borderId="97" xfId="0" applyNumberFormat="1" applyFont="1" applyBorder="1" applyAlignment="1">
      <alignment horizontal="center" vertical="center"/>
    </xf>
    <xf numFmtId="0" fontId="30" fillId="0" borderId="97" xfId="0" applyFont="1" applyFill="1" applyBorder="1" applyAlignment="1" applyProtection="1">
      <alignment vertical="center" wrapText="1"/>
      <protection locked="0"/>
    </xf>
    <xf numFmtId="3" fontId="30" fillId="14" borderId="97" xfId="0" applyNumberFormat="1" applyFont="1" applyFill="1" applyBorder="1" applyAlignment="1" applyProtection="1">
      <alignment vertical="center"/>
      <protection locked="0"/>
    </xf>
    <xf numFmtId="0" fontId="30" fillId="0" borderId="97" xfId="0" applyFont="1" applyFill="1" applyBorder="1" applyAlignment="1">
      <alignment vertical="center"/>
    </xf>
    <xf numFmtId="0" fontId="30" fillId="0" borderId="98" xfId="0" applyFont="1" applyBorder="1" applyAlignment="1">
      <alignment vertical="center"/>
    </xf>
    <xf numFmtId="0" fontId="15" fillId="2" borderId="99" xfId="1" applyFont="1" applyFill="1" applyBorder="1" applyAlignment="1">
      <alignment horizontal="center" vertical="center"/>
    </xf>
    <xf numFmtId="0" fontId="30" fillId="4" borderId="100" xfId="0" applyFont="1" applyFill="1" applyBorder="1" applyAlignment="1" applyProtection="1">
      <alignment vertical="center"/>
      <protection locked="0"/>
    </xf>
    <xf numFmtId="0" fontId="30" fillId="0" borderId="100" xfId="0" applyFont="1" applyBorder="1" applyAlignment="1">
      <alignment vertical="center"/>
    </xf>
    <xf numFmtId="0" fontId="30" fillId="0" borderId="100" xfId="0" applyFont="1" applyFill="1" applyBorder="1" applyAlignment="1">
      <alignment horizontal="justify" vertical="center" wrapText="1"/>
    </xf>
    <xf numFmtId="0" fontId="30" fillId="4" borderId="100" xfId="0" applyFont="1" applyFill="1" applyBorder="1" applyAlignment="1" applyProtection="1">
      <alignment vertical="center" wrapText="1"/>
      <protection locked="0"/>
    </xf>
    <xf numFmtId="0" fontId="30" fillId="0" borderId="100" xfId="0" applyFont="1" applyBorder="1" applyAlignment="1">
      <alignment vertical="center" wrapText="1"/>
    </xf>
    <xf numFmtId="3" fontId="30" fillId="4" borderId="100" xfId="0" applyNumberFormat="1" applyFont="1" applyFill="1" applyBorder="1" applyAlignment="1" applyProtection="1">
      <alignment vertical="center"/>
      <protection locked="0"/>
    </xf>
    <xf numFmtId="0" fontId="30" fillId="4" borderId="100" xfId="0" applyFont="1" applyFill="1" applyBorder="1" applyAlignment="1" applyProtection="1">
      <alignment horizontal="center" vertical="center"/>
      <protection locked="0"/>
    </xf>
    <xf numFmtId="14" fontId="30" fillId="0" borderId="100" xfId="0" applyNumberFormat="1" applyFont="1" applyBorder="1" applyAlignment="1">
      <alignment horizontal="center" vertical="center"/>
    </xf>
    <xf numFmtId="0" fontId="30" fillId="0" borderId="100" xfId="0" applyFont="1" applyFill="1" applyBorder="1" applyAlignment="1" applyProtection="1">
      <alignment vertical="center" wrapText="1"/>
      <protection locked="0"/>
    </xf>
    <xf numFmtId="3" fontId="30" fillId="14" borderId="100" xfId="0" applyNumberFormat="1" applyFont="1" applyFill="1" applyBorder="1" applyAlignment="1" applyProtection="1">
      <alignment vertical="center"/>
      <protection locked="0"/>
    </xf>
    <xf numFmtId="0" fontId="30" fillId="0" borderId="100" xfId="0" applyFont="1" applyFill="1" applyBorder="1" applyAlignment="1">
      <alignment vertical="center"/>
    </xf>
    <xf numFmtId="0" fontId="30" fillId="0" borderId="101" xfId="0" applyFont="1" applyBorder="1" applyAlignment="1">
      <alignment vertical="center"/>
    </xf>
    <xf numFmtId="0" fontId="15" fillId="2" borderId="102" xfId="1" applyFont="1" applyFill="1" applyBorder="1" applyAlignment="1">
      <alignment horizontal="center" vertical="center"/>
    </xf>
    <xf numFmtId="0" fontId="30" fillId="4" borderId="103" xfId="0" applyFont="1" applyFill="1" applyBorder="1" applyAlignment="1" applyProtection="1">
      <alignment vertical="center"/>
      <protection locked="0"/>
    </xf>
    <xf numFmtId="0" fontId="30" fillId="0" borderId="103" xfId="0" applyFont="1" applyBorder="1" applyAlignment="1">
      <alignment vertical="center"/>
    </xf>
    <xf numFmtId="0" fontId="30" fillId="0" borderId="103" xfId="0" applyFont="1" applyFill="1" applyBorder="1" applyAlignment="1">
      <alignment horizontal="justify" vertical="center" wrapText="1"/>
    </xf>
    <xf numFmtId="0" fontId="30" fillId="4" borderId="103" xfId="0" applyFont="1" applyFill="1" applyBorder="1" applyAlignment="1" applyProtection="1">
      <alignment vertical="center" wrapText="1"/>
      <protection locked="0"/>
    </xf>
    <xf numFmtId="0" fontId="30" fillId="0" borderId="103" xfId="0" applyFont="1" applyBorder="1" applyAlignment="1">
      <alignment vertical="center" wrapText="1"/>
    </xf>
    <xf numFmtId="3" fontId="30" fillId="0" borderId="103" xfId="7" applyNumberFormat="1" applyFont="1" applyFill="1" applyBorder="1" applyAlignment="1">
      <alignment vertical="center"/>
    </xf>
    <xf numFmtId="0" fontId="30" fillId="4" borderId="103" xfId="0" applyFont="1" applyFill="1" applyBorder="1" applyAlignment="1" applyProtection="1">
      <alignment horizontal="center" vertical="center"/>
      <protection locked="0"/>
    </xf>
    <xf numFmtId="14" fontId="30" fillId="0" borderId="103" xfId="0" applyNumberFormat="1" applyFont="1" applyBorder="1" applyAlignment="1">
      <alignment horizontal="center" vertical="center"/>
    </xf>
    <xf numFmtId="0" fontId="30" fillId="0" borderId="103" xfId="0" applyFont="1" applyFill="1" applyBorder="1" applyAlignment="1" applyProtection="1">
      <alignment vertical="center" wrapText="1"/>
      <protection locked="0"/>
    </xf>
    <xf numFmtId="3" fontId="30" fillId="14" borderId="103" xfId="0" applyNumberFormat="1" applyFont="1" applyFill="1" applyBorder="1" applyAlignment="1" applyProtection="1">
      <alignment vertical="center"/>
      <protection locked="0"/>
    </xf>
    <xf numFmtId="0" fontId="30" fillId="0" borderId="103" xfId="0" applyFont="1" applyFill="1" applyBorder="1" applyAlignment="1">
      <alignment vertical="center"/>
    </xf>
    <xf numFmtId="0" fontId="30" fillId="0" borderId="104" xfId="0" applyFont="1" applyBorder="1" applyAlignment="1">
      <alignment vertical="center"/>
    </xf>
    <xf numFmtId="0" fontId="15" fillId="2" borderId="105" xfId="1" applyFont="1" applyFill="1" applyBorder="1" applyAlignment="1">
      <alignment horizontal="center" vertical="center"/>
    </xf>
    <xf numFmtId="0" fontId="30" fillId="4" borderId="106" xfId="0" applyFont="1" applyFill="1" applyBorder="1" applyAlignment="1" applyProtection="1">
      <alignment vertical="center"/>
      <protection locked="0"/>
    </xf>
    <xf numFmtId="0" fontId="30" fillId="0" borderId="106" xfId="0" applyFont="1" applyBorder="1" applyAlignment="1">
      <alignment vertical="center"/>
    </xf>
    <xf numFmtId="0" fontId="31" fillId="0" borderId="106" xfId="0" applyFont="1" applyFill="1" applyBorder="1" applyAlignment="1">
      <alignment horizontal="justify" vertical="center" wrapText="1"/>
    </xf>
    <xf numFmtId="0" fontId="30" fillId="4" borderId="106" xfId="0" applyFont="1" applyFill="1" applyBorder="1" applyAlignment="1" applyProtection="1">
      <alignment vertical="center" wrapText="1"/>
      <protection locked="0"/>
    </xf>
    <xf numFmtId="0" fontId="30" fillId="0" borderId="106" xfId="0" applyFont="1" applyBorder="1" applyAlignment="1">
      <alignment vertical="center" wrapText="1"/>
    </xf>
    <xf numFmtId="3" fontId="30" fillId="0" borderId="106" xfId="7" applyNumberFormat="1" applyFont="1" applyFill="1" applyBorder="1" applyAlignment="1">
      <alignment vertical="center"/>
    </xf>
    <xf numFmtId="0" fontId="30" fillId="4" borderId="106" xfId="0" applyFont="1" applyFill="1" applyBorder="1" applyAlignment="1" applyProtection="1">
      <alignment horizontal="center" vertical="center"/>
      <protection locked="0"/>
    </xf>
    <xf numFmtId="14" fontId="30" fillId="0" borderId="106" xfId="0" applyNumberFormat="1" applyFont="1" applyBorder="1" applyAlignment="1">
      <alignment horizontal="center" vertical="center"/>
    </xf>
    <xf numFmtId="0" fontId="30" fillId="0" borderId="106" xfId="0" applyFont="1" applyFill="1" applyBorder="1" applyAlignment="1" applyProtection="1">
      <alignment vertical="center" wrapText="1"/>
      <protection locked="0"/>
    </xf>
    <xf numFmtId="3" fontId="30" fillId="14" borderId="106" xfId="0" applyNumberFormat="1" applyFont="1" applyFill="1" applyBorder="1" applyAlignment="1" applyProtection="1">
      <alignment vertical="center"/>
      <protection locked="0"/>
    </xf>
    <xf numFmtId="0" fontId="30" fillId="0" borderId="106" xfId="0" applyFont="1" applyFill="1" applyBorder="1" applyAlignment="1">
      <alignment vertical="center"/>
    </xf>
    <xf numFmtId="0" fontId="30" fillId="0" borderId="107" xfId="0" applyFont="1" applyBorder="1" applyAlignment="1">
      <alignment vertical="center"/>
    </xf>
    <xf numFmtId="0" fontId="15" fillId="2" borderId="108" xfId="1" applyFont="1" applyFill="1" applyBorder="1" applyAlignment="1">
      <alignment horizontal="center" vertical="center"/>
    </xf>
    <xf numFmtId="0" fontId="30" fillId="4" borderId="109" xfId="0" applyFont="1" applyFill="1" applyBorder="1" applyAlignment="1" applyProtection="1">
      <alignment vertical="center"/>
      <protection locked="0"/>
    </xf>
    <xf numFmtId="0" fontId="30" fillId="0" borderId="109" xfId="0" applyFont="1" applyBorder="1" applyAlignment="1">
      <alignment vertical="center"/>
    </xf>
    <xf numFmtId="0" fontId="31" fillId="0" borderId="109" xfId="0" applyFont="1" applyFill="1" applyBorder="1" applyAlignment="1">
      <alignment horizontal="justify" vertical="center" wrapText="1"/>
    </xf>
    <xf numFmtId="0" fontId="30" fillId="4" borderId="109" xfId="0" applyFont="1" applyFill="1" applyBorder="1" applyAlignment="1" applyProtection="1">
      <alignment vertical="center" wrapText="1"/>
      <protection locked="0"/>
    </xf>
    <xf numFmtId="0" fontId="30" fillId="0" borderId="109" xfId="0" applyFont="1" applyBorder="1" applyAlignment="1">
      <alignment vertical="center" wrapText="1"/>
    </xf>
    <xf numFmtId="3" fontId="30" fillId="0" borderId="109" xfId="7" applyNumberFormat="1" applyFont="1" applyFill="1" applyBorder="1" applyAlignment="1">
      <alignment vertical="center"/>
    </xf>
    <xf numFmtId="0" fontId="30" fillId="4" borderId="109" xfId="0" applyFont="1" applyFill="1" applyBorder="1" applyAlignment="1" applyProtection="1">
      <alignment horizontal="center" vertical="center"/>
      <protection locked="0"/>
    </xf>
    <xf numFmtId="14" fontId="30" fillId="0" borderId="109" xfId="0" applyNumberFormat="1" applyFont="1" applyBorder="1" applyAlignment="1">
      <alignment horizontal="center" vertical="center"/>
    </xf>
    <xf numFmtId="0" fontId="30" fillId="0" borderId="109" xfId="0" applyFont="1" applyFill="1" applyBorder="1" applyAlignment="1" applyProtection="1">
      <alignment vertical="center" wrapText="1"/>
      <protection locked="0"/>
    </xf>
    <xf numFmtId="3" fontId="30" fillId="14" borderId="109" xfId="0" applyNumberFormat="1" applyFont="1" applyFill="1" applyBorder="1" applyAlignment="1" applyProtection="1">
      <alignment vertical="center"/>
      <protection locked="0"/>
    </xf>
    <xf numFmtId="0" fontId="30" fillId="0" borderId="109" xfId="0" applyFont="1" applyFill="1" applyBorder="1" applyAlignment="1">
      <alignment vertical="center"/>
    </xf>
    <xf numFmtId="0" fontId="30" fillId="0" borderId="110" xfId="0" applyFont="1" applyBorder="1" applyAlignment="1">
      <alignment vertical="center"/>
    </xf>
    <xf numFmtId="0" fontId="15" fillId="2" borderId="111" xfId="1" applyFont="1" applyFill="1" applyBorder="1" applyAlignment="1">
      <alignment horizontal="center" vertical="center"/>
    </xf>
    <xf numFmtId="0" fontId="30" fillId="4" borderId="112" xfId="0" applyFont="1" applyFill="1" applyBorder="1" applyAlignment="1" applyProtection="1">
      <alignment vertical="center"/>
      <protection locked="0"/>
    </xf>
    <xf numFmtId="0" fontId="30" fillId="0" borderId="112" xfId="0" applyFont="1" applyBorder="1" applyAlignment="1">
      <alignment vertical="center"/>
    </xf>
    <xf numFmtId="0" fontId="31" fillId="0" borderId="112" xfId="0" applyFont="1" applyFill="1" applyBorder="1" applyAlignment="1">
      <alignment horizontal="justify" vertical="center" wrapText="1"/>
    </xf>
    <xf numFmtId="0" fontId="30" fillId="4" borderId="112" xfId="0" applyFont="1" applyFill="1" applyBorder="1" applyAlignment="1" applyProtection="1">
      <alignment vertical="center" wrapText="1"/>
      <protection locked="0"/>
    </xf>
    <xf numFmtId="0" fontId="30" fillId="0" borderId="112" xfId="0" applyFont="1" applyBorder="1" applyAlignment="1">
      <alignment vertical="center" wrapText="1"/>
    </xf>
    <xf numFmtId="3" fontId="30" fillId="0" borderId="112" xfId="7" applyNumberFormat="1" applyFont="1" applyFill="1" applyBorder="1" applyAlignment="1">
      <alignment vertical="center"/>
    </xf>
    <xf numFmtId="0" fontId="30" fillId="4" borderId="112" xfId="0" applyFont="1" applyFill="1" applyBorder="1" applyAlignment="1" applyProtection="1">
      <alignment horizontal="center" vertical="center"/>
      <protection locked="0"/>
    </xf>
    <xf numFmtId="14" fontId="30" fillId="0" borderId="112" xfId="0" applyNumberFormat="1" applyFont="1" applyBorder="1" applyAlignment="1">
      <alignment horizontal="center" vertical="center"/>
    </xf>
    <xf numFmtId="0" fontId="30" fillId="0" borderId="112" xfId="0" applyFont="1" applyFill="1" applyBorder="1" applyAlignment="1" applyProtection="1">
      <alignment vertical="center" wrapText="1"/>
      <protection locked="0"/>
    </xf>
    <xf numFmtId="3" fontId="30" fillId="14" borderId="112" xfId="0" applyNumberFormat="1" applyFont="1" applyFill="1" applyBorder="1" applyAlignment="1" applyProtection="1">
      <alignment vertical="center"/>
      <protection locked="0"/>
    </xf>
    <xf numFmtId="0" fontId="30" fillId="0" borderId="112" xfId="0" applyFont="1" applyFill="1" applyBorder="1" applyAlignment="1">
      <alignment vertical="center"/>
    </xf>
    <xf numFmtId="0" fontId="30" fillId="0" borderId="113" xfId="0" applyFont="1" applyBorder="1" applyAlignment="1">
      <alignment vertical="center"/>
    </xf>
    <xf numFmtId="0" fontId="15" fillId="2" borderId="114" xfId="1" applyFont="1" applyFill="1" applyBorder="1" applyAlignment="1">
      <alignment horizontal="center" vertical="center"/>
    </xf>
    <xf numFmtId="0" fontId="30" fillId="4" borderId="115" xfId="0" applyFont="1" applyFill="1" applyBorder="1" applyAlignment="1" applyProtection="1">
      <alignment vertical="center"/>
      <protection locked="0"/>
    </xf>
    <xf numFmtId="0" fontId="30" fillId="0" borderId="115" xfId="0" applyFont="1" applyBorder="1" applyAlignment="1">
      <alignment vertical="center"/>
    </xf>
    <xf numFmtId="0" fontId="30" fillId="0" borderId="115" xfId="0" applyFont="1" applyFill="1" applyBorder="1" applyAlignment="1">
      <alignment horizontal="justify" vertical="center" wrapText="1"/>
    </xf>
    <xf numFmtId="0" fontId="30" fillId="4" borderId="115" xfId="0" applyFont="1" applyFill="1" applyBorder="1" applyAlignment="1" applyProtection="1">
      <alignment vertical="center" wrapText="1"/>
      <protection locked="0"/>
    </xf>
    <xf numFmtId="0" fontId="30" fillId="0" borderId="115" xfId="0" applyFont="1" applyFill="1" applyBorder="1" applyAlignment="1">
      <alignment horizontal="left" vertical="center" wrapText="1"/>
    </xf>
    <xf numFmtId="3" fontId="30" fillId="4" borderId="115" xfId="0" applyNumberFormat="1" applyFont="1" applyFill="1" applyBorder="1" applyAlignment="1" applyProtection="1">
      <alignment vertical="center"/>
      <protection locked="0"/>
    </xf>
    <xf numFmtId="0" fontId="30" fillId="4" borderId="115" xfId="0" applyFont="1" applyFill="1" applyBorder="1" applyAlignment="1" applyProtection="1">
      <alignment horizontal="center" vertical="center"/>
      <protection locked="0"/>
    </xf>
    <xf numFmtId="14" fontId="30" fillId="0" borderId="115" xfId="0" applyNumberFormat="1" applyFont="1" applyBorder="1" applyAlignment="1">
      <alignment horizontal="center" vertical="center"/>
    </xf>
    <xf numFmtId="0" fontId="30" fillId="0" borderId="115" xfId="0" applyFont="1" applyFill="1" applyBorder="1" applyAlignment="1" applyProtection="1">
      <alignment vertical="center" wrapText="1"/>
      <protection locked="0"/>
    </xf>
    <xf numFmtId="3" fontId="30" fillId="14" borderId="115" xfId="0" applyNumberFormat="1" applyFont="1" applyFill="1" applyBorder="1" applyAlignment="1" applyProtection="1">
      <alignment vertical="center"/>
      <protection locked="0"/>
    </xf>
    <xf numFmtId="0" fontId="30" fillId="0" borderId="115" xfId="0" applyFont="1" applyFill="1" applyBorder="1" applyAlignment="1">
      <alignment vertical="center"/>
    </xf>
    <xf numFmtId="0" fontId="30" fillId="0" borderId="116" xfId="0" applyFont="1" applyBorder="1" applyAlignment="1">
      <alignment vertical="center"/>
    </xf>
    <xf numFmtId="0" fontId="15" fillId="2" borderId="117" xfId="1" applyFont="1" applyFill="1" applyBorder="1" applyAlignment="1">
      <alignment horizontal="center" vertical="center"/>
    </xf>
    <xf numFmtId="0" fontId="30" fillId="4" borderId="118" xfId="0" applyFont="1" applyFill="1" applyBorder="1" applyAlignment="1" applyProtection="1">
      <alignment vertical="center"/>
      <protection locked="0"/>
    </xf>
    <xf numFmtId="0" fontId="30" fillId="0" borderId="118" xfId="0" applyFont="1" applyBorder="1" applyAlignment="1">
      <alignment vertical="center"/>
    </xf>
    <xf numFmtId="0" fontId="30" fillId="0" borderId="118" xfId="0" applyFont="1" applyFill="1" applyBorder="1" applyAlignment="1">
      <alignment horizontal="justify" vertical="center" wrapText="1"/>
    </xf>
    <xf numFmtId="0" fontId="30" fillId="4" borderId="118" xfId="0" applyFont="1" applyFill="1" applyBorder="1" applyAlignment="1" applyProtection="1">
      <alignment vertical="center" wrapText="1"/>
      <protection locked="0"/>
    </xf>
    <xf numFmtId="0" fontId="30" fillId="0" borderId="118" xfId="0" applyFont="1" applyBorder="1" applyAlignment="1">
      <alignment vertical="center" wrapText="1"/>
    </xf>
    <xf numFmtId="3" fontId="30" fillId="4" borderId="118" xfId="0" applyNumberFormat="1" applyFont="1" applyFill="1" applyBorder="1" applyAlignment="1" applyProtection="1">
      <alignment vertical="center"/>
      <protection locked="0"/>
    </xf>
    <xf numFmtId="0" fontId="30" fillId="4" borderId="118" xfId="0" applyFont="1" applyFill="1" applyBorder="1" applyAlignment="1" applyProtection="1">
      <alignment horizontal="center" vertical="center"/>
      <protection locked="0"/>
    </xf>
    <xf numFmtId="14" fontId="30" fillId="0" borderId="118" xfId="0" applyNumberFormat="1" applyFont="1" applyBorder="1" applyAlignment="1">
      <alignment horizontal="center" vertical="center"/>
    </xf>
    <xf numFmtId="0" fontId="30" fillId="0" borderId="118" xfId="0" applyFont="1" applyFill="1" applyBorder="1" applyAlignment="1" applyProtection="1">
      <alignment vertical="center" wrapText="1"/>
      <protection locked="0"/>
    </xf>
    <xf numFmtId="3" fontId="30" fillId="14" borderId="118" xfId="0" applyNumberFormat="1" applyFont="1" applyFill="1" applyBorder="1" applyAlignment="1" applyProtection="1">
      <alignment vertical="center"/>
      <protection locked="0"/>
    </xf>
    <xf numFmtId="0" fontId="30" fillId="0" borderId="118" xfId="0" applyFont="1" applyFill="1" applyBorder="1" applyAlignment="1">
      <alignment vertical="center"/>
    </xf>
    <xf numFmtId="0" fontId="30" fillId="0" borderId="119" xfId="0" applyFont="1" applyBorder="1" applyAlignment="1">
      <alignment vertical="center"/>
    </xf>
    <xf numFmtId="0" fontId="15" fillId="2" borderId="120" xfId="1" applyFont="1" applyFill="1" applyBorder="1" applyAlignment="1">
      <alignment horizontal="center" vertical="center"/>
    </xf>
    <xf numFmtId="0" fontId="30" fillId="4" borderId="121" xfId="0" applyFont="1" applyFill="1" applyBorder="1" applyAlignment="1" applyProtection="1">
      <alignment vertical="center"/>
      <protection locked="0"/>
    </xf>
    <xf numFmtId="0" fontId="30" fillId="0" borderId="121" xfId="0" applyFont="1" applyBorder="1" applyAlignment="1">
      <alignment vertical="center"/>
    </xf>
    <xf numFmtId="0" fontId="30" fillId="0" borderId="121" xfId="0" applyFont="1" applyFill="1" applyBorder="1" applyAlignment="1">
      <alignment horizontal="justify" vertical="center" wrapText="1"/>
    </xf>
    <xf numFmtId="0" fontId="30" fillId="4" borderId="121" xfId="0" applyFont="1" applyFill="1" applyBorder="1" applyAlignment="1" applyProtection="1">
      <alignment vertical="center" wrapText="1"/>
      <protection locked="0"/>
    </xf>
    <xf numFmtId="0" fontId="30" fillId="0" borderId="121" xfId="0" applyFont="1" applyBorder="1" applyAlignment="1">
      <alignment vertical="center" wrapText="1"/>
    </xf>
    <xf numFmtId="3" fontId="30" fillId="4" borderId="121" xfId="0" applyNumberFormat="1" applyFont="1" applyFill="1" applyBorder="1" applyAlignment="1" applyProtection="1">
      <alignment vertical="center"/>
      <protection locked="0"/>
    </xf>
    <xf numFmtId="0" fontId="30" fillId="4" borderId="121" xfId="0" applyFont="1" applyFill="1" applyBorder="1" applyAlignment="1" applyProtection="1">
      <alignment horizontal="center" vertical="center"/>
      <protection locked="0"/>
    </xf>
    <xf numFmtId="14" fontId="30" fillId="0" borderId="121" xfId="0" applyNumberFormat="1" applyFont="1" applyBorder="1" applyAlignment="1">
      <alignment horizontal="center" vertical="center"/>
    </xf>
    <xf numFmtId="0" fontId="30" fillId="0" borderId="121" xfId="0" applyFont="1" applyFill="1" applyBorder="1" applyAlignment="1" applyProtection="1">
      <alignment vertical="center" wrapText="1"/>
      <protection locked="0"/>
    </xf>
    <xf numFmtId="3" fontId="30" fillId="14" borderId="121" xfId="0" applyNumberFormat="1" applyFont="1" applyFill="1" applyBorder="1" applyAlignment="1" applyProtection="1">
      <alignment vertical="center"/>
      <protection locked="0"/>
    </xf>
    <xf numFmtId="0" fontId="30" fillId="0" borderId="121" xfId="0" applyFont="1" applyFill="1" applyBorder="1" applyAlignment="1">
      <alignment vertical="center"/>
    </xf>
    <xf numFmtId="0" fontId="30" fillId="0" borderId="122" xfId="0" applyFont="1" applyBorder="1" applyAlignment="1">
      <alignment vertical="center"/>
    </xf>
    <xf numFmtId="0" fontId="15" fillId="2" borderId="123" xfId="1" applyFont="1" applyFill="1" applyBorder="1" applyAlignment="1">
      <alignment horizontal="center" vertical="center"/>
    </xf>
    <xf numFmtId="0" fontId="30" fillId="4" borderId="124" xfId="0" applyFont="1" applyFill="1" applyBorder="1" applyAlignment="1" applyProtection="1">
      <alignment vertical="center"/>
      <protection locked="0"/>
    </xf>
    <xf numFmtId="0" fontId="30" fillId="0" borderId="124" xfId="0" applyFont="1" applyBorder="1" applyAlignment="1">
      <alignment vertical="center"/>
    </xf>
    <xf numFmtId="0" fontId="30" fillId="0" borderId="124" xfId="0" applyFont="1" applyFill="1" applyBorder="1" applyAlignment="1">
      <alignment horizontal="justify" vertical="center" wrapText="1"/>
    </xf>
    <xf numFmtId="0" fontId="30" fillId="4" borderId="124" xfId="0" applyFont="1" applyFill="1" applyBorder="1" applyAlignment="1" applyProtection="1">
      <alignment vertical="center" wrapText="1"/>
      <protection locked="0"/>
    </xf>
    <xf numFmtId="0" fontId="30" fillId="0" borderId="124" xfId="0" applyFont="1" applyBorder="1" applyAlignment="1">
      <alignment vertical="center" wrapText="1"/>
    </xf>
    <xf numFmtId="3" fontId="30" fillId="4" borderId="124" xfId="0" applyNumberFormat="1" applyFont="1" applyFill="1" applyBorder="1" applyAlignment="1" applyProtection="1">
      <alignment vertical="center"/>
      <protection locked="0"/>
    </xf>
    <xf numFmtId="0" fontId="30" fillId="4" borderId="124" xfId="0" applyFont="1" applyFill="1" applyBorder="1" applyAlignment="1" applyProtection="1">
      <alignment horizontal="center" vertical="center"/>
      <protection locked="0"/>
    </xf>
    <xf numFmtId="14" fontId="30" fillId="0" borderId="124" xfId="0" applyNumberFormat="1" applyFont="1" applyBorder="1" applyAlignment="1">
      <alignment horizontal="center" vertical="center"/>
    </xf>
    <xf numFmtId="0" fontId="30" fillId="0" borderId="124" xfId="0" applyFont="1" applyFill="1" applyBorder="1" applyAlignment="1" applyProtection="1">
      <alignment vertical="center" wrapText="1"/>
      <protection locked="0"/>
    </xf>
    <xf numFmtId="3" fontId="30" fillId="14" borderId="124" xfId="0" applyNumberFormat="1" applyFont="1" applyFill="1" applyBorder="1" applyAlignment="1" applyProtection="1">
      <alignment vertical="center"/>
      <protection locked="0"/>
    </xf>
    <xf numFmtId="0" fontId="30" fillId="0" borderId="124" xfId="0" applyFont="1" applyFill="1" applyBorder="1" applyAlignment="1">
      <alignment vertical="center"/>
    </xf>
    <xf numFmtId="0" fontId="30" fillId="0" borderId="125" xfId="0" applyFont="1" applyBorder="1" applyAlignment="1">
      <alignment vertical="center"/>
    </xf>
    <xf numFmtId="0" fontId="15" fillId="2" borderId="126" xfId="1" applyFont="1" applyFill="1" applyBorder="1" applyAlignment="1">
      <alignment horizontal="center" vertical="center"/>
    </xf>
    <xf numFmtId="0" fontId="30" fillId="4" borderId="127" xfId="0" applyFont="1" applyFill="1" applyBorder="1" applyAlignment="1" applyProtection="1">
      <alignment vertical="center"/>
      <protection locked="0"/>
    </xf>
    <xf numFmtId="0" fontId="30" fillId="0" borderId="127" xfId="0" applyFont="1" applyBorder="1" applyAlignment="1">
      <alignment vertical="center"/>
    </xf>
    <xf numFmtId="0" fontId="30" fillId="0" borderId="127" xfId="0" applyFont="1" applyFill="1" applyBorder="1" applyAlignment="1">
      <alignment horizontal="justify" vertical="center" wrapText="1"/>
    </xf>
    <xf numFmtId="0" fontId="30" fillId="4" borderId="127" xfId="0" applyFont="1" applyFill="1" applyBorder="1" applyAlignment="1" applyProtection="1">
      <alignment vertical="center" wrapText="1"/>
      <protection locked="0"/>
    </xf>
    <xf numFmtId="0" fontId="30" fillId="0" borderId="127" xfId="0" applyFont="1" applyBorder="1" applyAlignment="1">
      <alignment vertical="center" wrapText="1"/>
    </xf>
    <xf numFmtId="3" fontId="30" fillId="4" borderId="127" xfId="0" applyNumberFormat="1" applyFont="1" applyFill="1" applyBorder="1" applyAlignment="1" applyProtection="1">
      <alignment vertical="center"/>
      <protection locked="0"/>
    </xf>
    <xf numFmtId="0" fontId="30" fillId="4" borderId="127" xfId="0" applyFont="1" applyFill="1" applyBorder="1" applyAlignment="1" applyProtection="1">
      <alignment horizontal="center" vertical="center"/>
      <protection locked="0"/>
    </xf>
    <xf numFmtId="14" fontId="30" fillId="0" borderId="127" xfId="0" applyNumberFormat="1" applyFont="1" applyBorder="1" applyAlignment="1">
      <alignment horizontal="center" vertical="center"/>
    </xf>
    <xf numFmtId="0" fontId="30" fillId="0" borderId="127" xfId="0" applyFont="1" applyFill="1" applyBorder="1" applyAlignment="1" applyProtection="1">
      <alignment vertical="center" wrapText="1"/>
      <protection locked="0"/>
    </xf>
    <xf numFmtId="3" fontId="30" fillId="14" borderId="127" xfId="0" applyNumberFormat="1" applyFont="1" applyFill="1" applyBorder="1" applyAlignment="1" applyProtection="1">
      <alignment vertical="center"/>
      <protection locked="0"/>
    </xf>
    <xf numFmtId="0" fontId="30" fillId="0" borderId="127" xfId="0" applyFont="1" applyFill="1" applyBorder="1" applyAlignment="1">
      <alignment vertical="center"/>
    </xf>
    <xf numFmtId="0" fontId="30" fillId="0" borderId="128" xfId="0" applyFont="1" applyBorder="1" applyAlignment="1">
      <alignment vertical="center"/>
    </xf>
    <xf numFmtId="0" fontId="15" fillId="2" borderId="129" xfId="1" applyFont="1" applyFill="1" applyBorder="1" applyAlignment="1">
      <alignment horizontal="center" vertical="center"/>
    </xf>
    <xf numFmtId="0" fontId="30" fillId="4" borderId="130" xfId="0" applyFont="1" applyFill="1" applyBorder="1" applyAlignment="1" applyProtection="1">
      <alignment vertical="center"/>
      <protection locked="0"/>
    </xf>
    <xf numFmtId="0" fontId="30" fillId="0" borderId="130" xfId="0" applyFont="1" applyBorder="1" applyAlignment="1">
      <alignment vertical="center"/>
    </xf>
    <xf numFmtId="0" fontId="30" fillId="0" borderId="130" xfId="0" applyFont="1" applyFill="1" applyBorder="1" applyAlignment="1">
      <alignment horizontal="justify" vertical="center" wrapText="1"/>
    </xf>
    <xf numFmtId="0" fontId="30" fillId="4" borderId="130" xfId="0" applyFont="1" applyFill="1" applyBorder="1" applyAlignment="1" applyProtection="1">
      <alignment vertical="center" wrapText="1"/>
      <protection locked="0"/>
    </xf>
    <xf numFmtId="0" fontId="30" fillId="0" borderId="130" xfId="0" applyFont="1" applyFill="1" applyBorder="1" applyAlignment="1">
      <alignment horizontal="left" vertical="center" wrapText="1"/>
    </xf>
    <xf numFmtId="3" fontId="30" fillId="4" borderId="130" xfId="0" applyNumberFormat="1" applyFont="1" applyFill="1" applyBorder="1" applyAlignment="1" applyProtection="1">
      <alignment vertical="center"/>
      <protection locked="0"/>
    </xf>
    <xf numFmtId="0" fontId="30" fillId="4" borderId="130" xfId="0" applyFont="1" applyFill="1" applyBorder="1" applyAlignment="1" applyProtection="1">
      <alignment horizontal="center" vertical="center"/>
      <protection locked="0"/>
    </xf>
    <xf numFmtId="14" fontId="30" fillId="0" borderId="130" xfId="0" applyNumberFormat="1" applyFont="1" applyBorder="1" applyAlignment="1">
      <alignment horizontal="center" vertical="center"/>
    </xf>
    <xf numFmtId="0" fontId="30" fillId="0" borderId="130" xfId="0" applyFont="1" applyFill="1" applyBorder="1" applyAlignment="1" applyProtection="1">
      <alignment vertical="center" wrapText="1"/>
      <protection locked="0"/>
    </xf>
    <xf numFmtId="3" fontId="30" fillId="14" borderId="130" xfId="0" applyNumberFormat="1" applyFont="1" applyFill="1" applyBorder="1" applyAlignment="1" applyProtection="1">
      <alignment vertical="center"/>
      <protection locked="0"/>
    </xf>
    <xf numFmtId="0" fontId="30" fillId="0" borderId="130" xfId="0" applyFont="1" applyFill="1" applyBorder="1" applyAlignment="1">
      <alignment vertical="center"/>
    </xf>
    <xf numFmtId="0" fontId="30" fillId="0" borderId="131" xfId="0" applyFont="1" applyBorder="1" applyAlignment="1">
      <alignment vertical="center"/>
    </xf>
    <xf numFmtId="0" fontId="15" fillId="2" borderId="132" xfId="1" applyFont="1" applyFill="1" applyBorder="1" applyAlignment="1">
      <alignment horizontal="center" vertical="center"/>
    </xf>
    <xf numFmtId="0" fontId="30" fillId="4" borderId="133" xfId="0" applyFont="1" applyFill="1" applyBorder="1" applyAlignment="1" applyProtection="1">
      <alignment vertical="center"/>
      <protection locked="0"/>
    </xf>
    <xf numFmtId="0" fontId="30" fillId="0" borderId="133" xfId="0" applyFont="1" applyBorder="1" applyAlignment="1">
      <alignment vertical="center"/>
    </xf>
    <xf numFmtId="169" fontId="32" fillId="13" borderId="133" xfId="14" applyNumberFormat="1" applyFont="1" applyFill="1" applyBorder="1" applyAlignment="1">
      <alignment horizontal="justify" vertical="center" wrapText="1"/>
    </xf>
    <xf numFmtId="0" fontId="30" fillId="4" borderId="133" xfId="0" applyFont="1" applyFill="1" applyBorder="1" applyAlignment="1" applyProtection="1">
      <alignment vertical="center" wrapText="1"/>
      <protection locked="0"/>
    </xf>
    <xf numFmtId="0" fontId="30" fillId="0" borderId="133" xfId="0" applyFont="1" applyBorder="1" applyAlignment="1">
      <alignment vertical="center" wrapText="1"/>
    </xf>
    <xf numFmtId="3" fontId="30" fillId="4" borderId="133" xfId="0" applyNumberFormat="1" applyFont="1" applyFill="1" applyBorder="1" applyAlignment="1" applyProtection="1">
      <alignment vertical="center"/>
      <protection locked="0"/>
    </xf>
    <xf numFmtId="0" fontId="30" fillId="4" borderId="133" xfId="0" applyFont="1" applyFill="1" applyBorder="1" applyAlignment="1" applyProtection="1">
      <alignment horizontal="center" vertical="center"/>
      <protection locked="0"/>
    </xf>
    <xf numFmtId="14" fontId="30" fillId="0" borderId="133" xfId="0" applyNumberFormat="1" applyFont="1" applyBorder="1" applyAlignment="1">
      <alignment horizontal="center" vertical="center"/>
    </xf>
    <xf numFmtId="0" fontId="30" fillId="0" borderId="133" xfId="0" applyFont="1" applyFill="1" applyBorder="1" applyAlignment="1" applyProtection="1">
      <alignment vertical="center" wrapText="1"/>
      <protection locked="0"/>
    </xf>
    <xf numFmtId="3" fontId="30" fillId="14" borderId="133" xfId="0" applyNumberFormat="1" applyFont="1" applyFill="1" applyBorder="1" applyAlignment="1" applyProtection="1">
      <alignment vertical="center"/>
      <protection locked="0"/>
    </xf>
    <xf numFmtId="0" fontId="30" fillId="0" borderId="133" xfId="0" applyFont="1" applyFill="1" applyBorder="1" applyAlignment="1">
      <alignment vertical="center"/>
    </xf>
    <xf numFmtId="0" fontId="30" fillId="0" borderId="134" xfId="0" applyFont="1" applyBorder="1" applyAlignment="1">
      <alignment vertical="center"/>
    </xf>
    <xf numFmtId="0" fontId="15" fillId="2" borderId="135" xfId="1" applyFont="1" applyFill="1" applyBorder="1" applyAlignment="1">
      <alignment horizontal="center" vertical="center"/>
    </xf>
    <xf numFmtId="0" fontId="30" fillId="4" borderId="136" xfId="0" applyFont="1" applyFill="1" applyBorder="1" applyAlignment="1" applyProtection="1">
      <alignment vertical="center"/>
      <protection locked="0"/>
    </xf>
    <xf numFmtId="0" fontId="30" fillId="0" borderId="136" xfId="0" applyFont="1" applyBorder="1" applyAlignment="1">
      <alignment vertical="center"/>
    </xf>
    <xf numFmtId="169" fontId="32" fillId="13" borderId="136" xfId="14" applyNumberFormat="1" applyFont="1" applyFill="1" applyBorder="1" applyAlignment="1">
      <alignment horizontal="justify" vertical="center" wrapText="1"/>
    </xf>
    <xf numFmtId="0" fontId="30" fillId="4" borderId="136" xfId="0" applyFont="1" applyFill="1" applyBorder="1" applyAlignment="1" applyProtection="1">
      <alignment vertical="center" wrapText="1"/>
      <protection locked="0"/>
    </xf>
    <xf numFmtId="0" fontId="30" fillId="0" borderId="136" xfId="0" applyFont="1" applyBorder="1" applyAlignment="1">
      <alignment vertical="center" wrapText="1"/>
    </xf>
    <xf numFmtId="3" fontId="30" fillId="4" borderId="136" xfId="0" applyNumberFormat="1" applyFont="1" applyFill="1" applyBorder="1" applyAlignment="1" applyProtection="1">
      <alignment vertical="center"/>
      <protection locked="0"/>
    </xf>
    <xf numFmtId="0" fontId="30" fillId="4" borderId="136" xfId="0" applyFont="1" applyFill="1" applyBorder="1" applyAlignment="1" applyProtection="1">
      <alignment horizontal="center" vertical="center"/>
      <protection locked="0"/>
    </xf>
    <xf numFmtId="14" fontId="30" fillId="0" borderId="136" xfId="0" applyNumberFormat="1" applyFont="1" applyBorder="1" applyAlignment="1">
      <alignment horizontal="center" vertical="center"/>
    </xf>
    <xf numFmtId="0" fontId="30" fillId="0" borderId="136" xfId="0" applyFont="1" applyFill="1" applyBorder="1" applyAlignment="1" applyProtection="1">
      <alignment vertical="center" wrapText="1"/>
      <protection locked="0"/>
    </xf>
    <xf numFmtId="3" fontId="30" fillId="14" borderId="136" xfId="0" applyNumberFormat="1" applyFont="1" applyFill="1" applyBorder="1" applyAlignment="1" applyProtection="1">
      <alignment vertical="center"/>
      <protection locked="0"/>
    </xf>
    <xf numFmtId="0" fontId="30" fillId="0" borderId="136" xfId="0" applyFont="1" applyFill="1" applyBorder="1" applyAlignment="1">
      <alignment vertical="center"/>
    </xf>
    <xf numFmtId="0" fontId="30" fillId="0" borderId="137" xfId="0" applyFont="1" applyBorder="1" applyAlignment="1">
      <alignment vertical="center"/>
    </xf>
    <xf numFmtId="0" fontId="15" fillId="2" borderId="138" xfId="1" applyFont="1" applyFill="1" applyBorder="1" applyAlignment="1">
      <alignment horizontal="center" vertical="center"/>
    </xf>
    <xf numFmtId="0" fontId="30" fillId="4" borderId="139" xfId="0" applyFont="1" applyFill="1" applyBorder="1" applyAlignment="1" applyProtection="1">
      <alignment vertical="center"/>
      <protection locked="0"/>
    </xf>
    <xf numFmtId="0" fontId="30" fillId="0" borderId="139" xfId="0" applyFont="1" applyBorder="1" applyAlignment="1">
      <alignment vertical="center"/>
    </xf>
    <xf numFmtId="0" fontId="30" fillId="0" borderId="139" xfId="0" applyFont="1" applyFill="1" applyBorder="1" applyAlignment="1">
      <alignment horizontal="justify" vertical="center" wrapText="1"/>
    </xf>
    <xf numFmtId="0" fontId="30" fillId="4" borderId="139" xfId="0" applyFont="1" applyFill="1" applyBorder="1" applyAlignment="1" applyProtection="1">
      <alignment vertical="center" wrapText="1"/>
      <protection locked="0"/>
    </xf>
    <xf numFmtId="0" fontId="30" fillId="0" borderId="139" xfId="0" applyFont="1" applyBorder="1" applyAlignment="1">
      <alignment vertical="center" wrapText="1"/>
    </xf>
    <xf numFmtId="3" fontId="30" fillId="4" borderId="139" xfId="0" applyNumberFormat="1" applyFont="1" applyFill="1" applyBorder="1" applyAlignment="1" applyProtection="1">
      <alignment vertical="center"/>
      <protection locked="0"/>
    </xf>
    <xf numFmtId="0" fontId="30" fillId="4" borderId="139" xfId="0" applyFont="1" applyFill="1" applyBorder="1" applyAlignment="1" applyProtection="1">
      <alignment horizontal="center" vertical="center"/>
      <protection locked="0"/>
    </xf>
    <xf numFmtId="14" fontId="30" fillId="0" borderId="139" xfId="0" applyNumberFormat="1" applyFont="1" applyBorder="1" applyAlignment="1">
      <alignment horizontal="center" vertical="center"/>
    </xf>
    <xf numFmtId="0" fontId="30" fillId="0" borderId="139" xfId="0" applyFont="1" applyFill="1" applyBorder="1" applyAlignment="1" applyProtection="1">
      <alignment vertical="center" wrapText="1"/>
      <protection locked="0"/>
    </xf>
    <xf numFmtId="3" fontId="30" fillId="14" borderId="139" xfId="0" applyNumberFormat="1" applyFont="1" applyFill="1" applyBorder="1" applyAlignment="1" applyProtection="1">
      <alignment vertical="center"/>
      <protection locked="0"/>
    </xf>
    <xf numFmtId="0" fontId="30" fillId="0" borderId="139" xfId="0" applyFont="1" applyFill="1" applyBorder="1" applyAlignment="1">
      <alignment vertical="center"/>
    </xf>
    <xf numFmtId="0" fontId="30" fillId="0" borderId="140" xfId="0" applyFont="1" applyBorder="1" applyAlignment="1">
      <alignment vertical="center"/>
    </xf>
    <xf numFmtId="0" fontId="15" fillId="2" borderId="141" xfId="1" applyFont="1" applyFill="1" applyBorder="1" applyAlignment="1">
      <alignment horizontal="center" vertical="center"/>
    </xf>
    <xf numFmtId="0" fontId="30" fillId="4" borderId="142" xfId="0" applyFont="1" applyFill="1" applyBorder="1" applyAlignment="1" applyProtection="1">
      <alignment vertical="center"/>
      <protection locked="0"/>
    </xf>
    <xf numFmtId="0" fontId="30" fillId="0" borderId="142" xfId="0" applyFont="1" applyBorder="1" applyAlignment="1">
      <alignment vertical="center"/>
    </xf>
    <xf numFmtId="0" fontId="30" fillId="0" borderId="142" xfId="0" applyFont="1" applyFill="1" applyBorder="1" applyAlignment="1">
      <alignment horizontal="justify" vertical="center" wrapText="1"/>
    </xf>
    <xf numFmtId="0" fontId="30" fillId="4" borderId="142" xfId="0" applyFont="1" applyFill="1" applyBorder="1" applyAlignment="1" applyProtection="1">
      <alignment vertical="center" wrapText="1"/>
      <protection locked="0"/>
    </xf>
    <xf numFmtId="0" fontId="30" fillId="0" borderId="142" xfId="0" applyFont="1" applyFill="1" applyBorder="1" applyAlignment="1">
      <alignment horizontal="left" vertical="center" wrapText="1"/>
    </xf>
    <xf numFmtId="3" fontId="30" fillId="4" borderId="142" xfId="0" applyNumberFormat="1" applyFont="1" applyFill="1" applyBorder="1" applyAlignment="1" applyProtection="1">
      <alignment vertical="center"/>
      <protection locked="0"/>
    </xf>
    <xf numFmtId="0" fontId="30" fillId="4" borderId="142" xfId="0" applyFont="1" applyFill="1" applyBorder="1" applyAlignment="1" applyProtection="1">
      <alignment horizontal="center" vertical="center"/>
      <protection locked="0"/>
    </xf>
    <xf numFmtId="14" fontId="30" fillId="0" borderId="142" xfId="0" applyNumberFormat="1" applyFont="1" applyBorder="1" applyAlignment="1">
      <alignment horizontal="center" vertical="center"/>
    </xf>
    <xf numFmtId="0" fontId="30" fillId="0" borderId="142" xfId="0" applyFont="1" applyFill="1" applyBorder="1" applyAlignment="1" applyProtection="1">
      <alignment vertical="center" wrapText="1"/>
      <protection locked="0"/>
    </xf>
    <xf numFmtId="3" fontId="30" fillId="14" borderId="142" xfId="0" applyNumberFormat="1" applyFont="1" applyFill="1" applyBorder="1" applyAlignment="1" applyProtection="1">
      <alignment vertical="center"/>
      <protection locked="0"/>
    </xf>
    <xf numFmtId="0" fontId="30" fillId="0" borderId="142" xfId="0" applyFont="1" applyFill="1" applyBorder="1" applyAlignment="1">
      <alignment vertical="center"/>
    </xf>
    <xf numFmtId="0" fontId="30" fillId="0" borderId="143" xfId="0" applyFont="1" applyBorder="1" applyAlignment="1">
      <alignment vertical="center"/>
    </xf>
    <xf numFmtId="0" fontId="15" fillId="2" borderId="144" xfId="1" applyFont="1" applyFill="1" applyBorder="1" applyAlignment="1">
      <alignment horizontal="center" vertical="center"/>
    </xf>
    <xf numFmtId="0" fontId="30" fillId="4" borderId="145" xfId="0" applyFont="1" applyFill="1" applyBorder="1" applyAlignment="1" applyProtection="1">
      <alignment vertical="center"/>
      <protection locked="0"/>
    </xf>
    <xf numFmtId="0" fontId="30" fillId="0" borderId="145" xfId="0" applyFont="1" applyBorder="1" applyAlignment="1">
      <alignment vertical="center"/>
    </xf>
    <xf numFmtId="0" fontId="30" fillId="0" borderId="145" xfId="0" applyFont="1" applyFill="1" applyBorder="1" applyAlignment="1">
      <alignment horizontal="justify" vertical="center"/>
    </xf>
    <xf numFmtId="0" fontId="30" fillId="4" borderId="145" xfId="0" applyFont="1" applyFill="1" applyBorder="1" applyAlignment="1" applyProtection="1">
      <alignment vertical="center" wrapText="1"/>
      <protection locked="0"/>
    </xf>
    <xf numFmtId="0" fontId="30" fillId="0" borderId="145" xfId="0" applyFont="1" applyFill="1" applyBorder="1" applyAlignment="1">
      <alignment horizontal="left" vertical="center" wrapText="1"/>
    </xf>
    <xf numFmtId="3" fontId="30" fillId="4" borderId="145" xfId="0" applyNumberFormat="1" applyFont="1" applyFill="1" applyBorder="1" applyAlignment="1" applyProtection="1">
      <alignment vertical="center"/>
      <protection locked="0"/>
    </xf>
    <xf numFmtId="0" fontId="30" fillId="4" borderId="145" xfId="0" applyFont="1" applyFill="1" applyBorder="1" applyAlignment="1" applyProtection="1">
      <alignment horizontal="center" vertical="center"/>
      <protection locked="0"/>
    </xf>
    <xf numFmtId="14" fontId="30" fillId="0" borderId="145" xfId="0" applyNumberFormat="1" applyFont="1" applyBorder="1" applyAlignment="1">
      <alignment horizontal="center" vertical="center"/>
    </xf>
    <xf numFmtId="0" fontId="30" fillId="0" borderId="145" xfId="0" applyFont="1" applyFill="1" applyBorder="1" applyAlignment="1" applyProtection="1">
      <alignment vertical="center" wrapText="1"/>
      <protection locked="0"/>
    </xf>
    <xf numFmtId="3" fontId="30" fillId="14" borderId="145" xfId="0" applyNumberFormat="1" applyFont="1" applyFill="1" applyBorder="1" applyAlignment="1" applyProtection="1">
      <alignment vertical="center"/>
      <protection locked="0"/>
    </xf>
    <xf numFmtId="0" fontId="30" fillId="0" borderId="145" xfId="0" applyFont="1" applyFill="1" applyBorder="1" applyAlignment="1">
      <alignment vertical="center"/>
    </xf>
    <xf numFmtId="0" fontId="30" fillId="0" borderId="146" xfId="0" applyFont="1" applyBorder="1" applyAlignment="1">
      <alignment vertical="center"/>
    </xf>
    <xf numFmtId="0" fontId="15" fillId="2" borderId="147" xfId="1" applyFont="1" applyFill="1" applyBorder="1" applyAlignment="1">
      <alignment horizontal="center" vertical="center"/>
    </xf>
    <xf numFmtId="0" fontId="30" fillId="4" borderId="148" xfId="0" applyFont="1" applyFill="1" applyBorder="1" applyAlignment="1" applyProtection="1">
      <alignment vertical="center"/>
      <protection locked="0"/>
    </xf>
    <xf numFmtId="0" fontId="30" fillId="0" borderId="148" xfId="0" applyFont="1" applyBorder="1" applyAlignment="1">
      <alignment vertical="center"/>
    </xf>
    <xf numFmtId="0" fontId="30" fillId="0" borderId="148" xfId="0" applyFont="1" applyFill="1" applyBorder="1" applyAlignment="1">
      <alignment horizontal="justify" vertical="center" wrapText="1"/>
    </xf>
    <xf numFmtId="0" fontId="30" fillId="4" borderId="148" xfId="0" applyFont="1" applyFill="1" applyBorder="1" applyAlignment="1" applyProtection="1">
      <alignment vertical="center" wrapText="1"/>
      <protection locked="0"/>
    </xf>
    <xf numFmtId="0" fontId="30" fillId="0" borderId="148" xfId="0" applyFont="1" applyBorder="1" applyAlignment="1">
      <alignment vertical="center" wrapText="1"/>
    </xf>
    <xf numFmtId="3" fontId="30" fillId="4" borderId="148" xfId="0" applyNumberFormat="1" applyFont="1" applyFill="1" applyBorder="1" applyAlignment="1" applyProtection="1">
      <alignment vertical="center"/>
      <protection locked="0"/>
    </xf>
    <xf numFmtId="0" fontId="30" fillId="4" borderId="148" xfId="0" applyFont="1" applyFill="1" applyBorder="1" applyAlignment="1" applyProtection="1">
      <alignment horizontal="center" vertical="center"/>
      <protection locked="0"/>
    </xf>
    <xf numFmtId="14" fontId="30" fillId="0" borderId="148" xfId="0" applyNumberFormat="1" applyFont="1" applyBorder="1" applyAlignment="1">
      <alignment horizontal="center" vertical="center"/>
    </xf>
    <xf numFmtId="0" fontId="30" fillId="0" borderId="148" xfId="0" applyFont="1" applyFill="1" applyBorder="1" applyAlignment="1" applyProtection="1">
      <alignment vertical="center" wrapText="1"/>
      <protection locked="0"/>
    </xf>
    <xf numFmtId="3" fontId="30" fillId="14" borderId="148" xfId="0" applyNumberFormat="1" applyFont="1" applyFill="1" applyBorder="1" applyAlignment="1" applyProtection="1">
      <alignment vertical="center"/>
      <protection locked="0"/>
    </xf>
    <xf numFmtId="0" fontId="30" fillId="0" borderId="148" xfId="0" applyFont="1" applyFill="1" applyBorder="1" applyAlignment="1">
      <alignment vertical="center"/>
    </xf>
    <xf numFmtId="0" fontId="30" fillId="0" borderId="149" xfId="0" applyFont="1" applyBorder="1" applyAlignment="1">
      <alignment vertical="center"/>
    </xf>
    <xf numFmtId="0" fontId="15" fillId="2" borderId="150" xfId="1" applyFont="1" applyFill="1" applyBorder="1" applyAlignment="1">
      <alignment horizontal="center" vertical="center"/>
    </xf>
    <xf numFmtId="0" fontId="30" fillId="4" borderId="151" xfId="0" applyFont="1" applyFill="1" applyBorder="1" applyAlignment="1" applyProtection="1">
      <alignment vertical="center"/>
      <protection locked="0"/>
    </xf>
    <xf numFmtId="0" fontId="30" fillId="0" borderId="151" xfId="0" applyFont="1" applyBorder="1" applyAlignment="1">
      <alignment vertical="center"/>
    </xf>
    <xf numFmtId="0" fontId="30" fillId="0" borderId="151" xfId="0" applyFont="1" applyFill="1" applyBorder="1" applyAlignment="1">
      <alignment horizontal="justify" vertical="center" wrapText="1"/>
    </xf>
    <xf numFmtId="0" fontId="30" fillId="4" borderId="151" xfId="0" applyFont="1" applyFill="1" applyBorder="1" applyAlignment="1" applyProtection="1">
      <alignment vertical="center" wrapText="1"/>
      <protection locked="0"/>
    </xf>
    <xf numFmtId="0" fontId="30" fillId="0" borderId="151" xfId="0" applyFont="1" applyBorder="1" applyAlignment="1">
      <alignment vertical="center" wrapText="1"/>
    </xf>
    <xf numFmtId="3" fontId="30" fillId="4" borderId="151" xfId="0" applyNumberFormat="1" applyFont="1" applyFill="1" applyBorder="1" applyAlignment="1" applyProtection="1">
      <alignment vertical="center"/>
      <protection locked="0"/>
    </xf>
    <xf numFmtId="0" fontId="30" fillId="4" borderId="151" xfId="0" applyFont="1" applyFill="1" applyBorder="1" applyAlignment="1" applyProtection="1">
      <alignment horizontal="center" vertical="center"/>
      <protection locked="0"/>
    </xf>
    <xf numFmtId="14" fontId="30" fillId="0" borderId="151" xfId="0" applyNumberFormat="1" applyFont="1" applyBorder="1" applyAlignment="1">
      <alignment horizontal="center" vertical="center"/>
    </xf>
    <xf numFmtId="0" fontId="30" fillId="0" borderId="151" xfId="0" applyFont="1" applyFill="1" applyBorder="1" applyAlignment="1" applyProtection="1">
      <alignment vertical="center" wrapText="1"/>
      <protection locked="0"/>
    </xf>
    <xf numFmtId="3" fontId="30" fillId="14" borderId="151" xfId="0" applyNumberFormat="1" applyFont="1" applyFill="1" applyBorder="1" applyAlignment="1" applyProtection="1">
      <alignment vertical="center"/>
      <protection locked="0"/>
    </xf>
    <xf numFmtId="3" fontId="30" fillId="0" borderId="151" xfId="0" applyNumberFormat="1" applyFont="1" applyFill="1" applyBorder="1" applyAlignment="1">
      <alignment vertical="center"/>
    </xf>
    <xf numFmtId="0" fontId="30" fillId="0" borderId="152" xfId="0" applyFont="1" applyBorder="1" applyAlignment="1">
      <alignment vertical="center"/>
    </xf>
    <xf numFmtId="0" fontId="15" fillId="2" borderId="153" xfId="1" applyFont="1" applyFill="1" applyBorder="1" applyAlignment="1">
      <alignment horizontal="center" vertical="center"/>
    </xf>
    <xf numFmtId="0" fontId="30" fillId="4" borderId="154" xfId="0" applyFont="1" applyFill="1" applyBorder="1" applyAlignment="1" applyProtection="1">
      <alignment vertical="center"/>
      <protection locked="0"/>
    </xf>
    <xf numFmtId="0" fontId="30" fillId="0" borderId="154" xfId="0" applyFont="1" applyBorder="1" applyAlignment="1">
      <alignment vertical="center"/>
    </xf>
    <xf numFmtId="0" fontId="30" fillId="0" borderId="154" xfId="0" applyFont="1" applyFill="1" applyBorder="1" applyAlignment="1">
      <alignment horizontal="justify" vertical="center" wrapText="1"/>
    </xf>
    <xf numFmtId="0" fontId="30" fillId="4" borderId="154" xfId="0" applyFont="1" applyFill="1" applyBorder="1" applyAlignment="1" applyProtection="1">
      <alignment vertical="center" wrapText="1"/>
      <protection locked="0"/>
    </xf>
    <xf numFmtId="0" fontId="30" fillId="0" borderId="154" xfId="0" applyFont="1" applyBorder="1" applyAlignment="1">
      <alignment vertical="center" wrapText="1"/>
    </xf>
    <xf numFmtId="3" fontId="30" fillId="4" borderId="154" xfId="0" applyNumberFormat="1" applyFont="1" applyFill="1" applyBorder="1" applyAlignment="1" applyProtection="1">
      <alignment vertical="center"/>
      <protection locked="0"/>
    </xf>
    <xf numFmtId="0" fontId="30" fillId="4" borderId="154" xfId="0" applyFont="1" applyFill="1" applyBorder="1" applyAlignment="1" applyProtection="1">
      <alignment horizontal="center" vertical="center"/>
      <protection locked="0"/>
    </xf>
    <xf numFmtId="14" fontId="30" fillId="0" borderId="154" xfId="0" applyNumberFormat="1" applyFont="1" applyBorder="1" applyAlignment="1">
      <alignment horizontal="center" vertical="center"/>
    </xf>
    <xf numFmtId="0" fontId="30" fillId="0" borderId="154" xfId="0" applyFont="1" applyFill="1" applyBorder="1" applyAlignment="1" applyProtection="1">
      <alignment vertical="center" wrapText="1"/>
      <protection locked="0"/>
    </xf>
    <xf numFmtId="3" fontId="30" fillId="14" borderId="154" xfId="0" applyNumberFormat="1" applyFont="1" applyFill="1" applyBorder="1" applyAlignment="1" applyProtection="1">
      <alignment vertical="center"/>
      <protection locked="0"/>
    </xf>
    <xf numFmtId="3" fontId="30" fillId="0" borderId="154" xfId="0" applyNumberFormat="1" applyFont="1" applyFill="1" applyBorder="1" applyAlignment="1">
      <alignment vertical="center"/>
    </xf>
    <xf numFmtId="0" fontId="30" fillId="0" borderId="155" xfId="0" applyFont="1" applyBorder="1" applyAlignment="1">
      <alignment vertical="center"/>
    </xf>
    <xf numFmtId="0" fontId="15" fillId="2" borderId="156" xfId="1" applyFont="1" applyFill="1" applyBorder="1" applyAlignment="1">
      <alignment horizontal="center" vertical="center"/>
    </xf>
    <xf numFmtId="0" fontId="30" fillId="4" borderId="157" xfId="0" applyFont="1" applyFill="1" applyBorder="1" applyAlignment="1" applyProtection="1">
      <alignment vertical="center"/>
      <protection locked="0"/>
    </xf>
    <xf numFmtId="0" fontId="30" fillId="0" borderId="157" xfId="0" applyFont="1" applyBorder="1" applyAlignment="1">
      <alignment vertical="center"/>
    </xf>
    <xf numFmtId="0" fontId="30" fillId="0" borderId="157" xfId="0" applyFont="1" applyFill="1" applyBorder="1" applyAlignment="1">
      <alignment horizontal="justify" vertical="center" wrapText="1"/>
    </xf>
    <xf numFmtId="0" fontId="30" fillId="4" borderId="157" xfId="0" applyFont="1" applyFill="1" applyBorder="1" applyAlignment="1" applyProtection="1">
      <alignment vertical="center" wrapText="1"/>
      <protection locked="0"/>
    </xf>
    <xf numFmtId="0" fontId="30" fillId="0" borderId="157" xfId="0" applyFont="1" applyBorder="1" applyAlignment="1">
      <alignment vertical="center" wrapText="1"/>
    </xf>
    <xf numFmtId="3" fontId="30" fillId="4" borderId="157" xfId="0" applyNumberFormat="1" applyFont="1" applyFill="1" applyBorder="1" applyAlignment="1" applyProtection="1">
      <alignment vertical="center"/>
      <protection locked="0"/>
    </xf>
    <xf numFmtId="0" fontId="30" fillId="4" borderId="157" xfId="0" applyFont="1" applyFill="1" applyBorder="1" applyAlignment="1" applyProtection="1">
      <alignment horizontal="center" vertical="center"/>
      <protection locked="0"/>
    </xf>
    <xf numFmtId="14" fontId="30" fillId="0" borderId="157" xfId="0" applyNumberFormat="1" applyFont="1" applyBorder="1" applyAlignment="1">
      <alignment horizontal="center" vertical="center"/>
    </xf>
    <xf numFmtId="0" fontId="30" fillId="0" borderId="157" xfId="0" applyFont="1" applyFill="1" applyBorder="1" applyAlignment="1" applyProtection="1">
      <alignment vertical="center" wrapText="1"/>
      <protection locked="0"/>
    </xf>
    <xf numFmtId="3" fontId="30" fillId="14" borderId="157" xfId="0" applyNumberFormat="1" applyFont="1" applyFill="1" applyBorder="1" applyAlignment="1" applyProtection="1">
      <alignment vertical="center"/>
      <protection locked="0"/>
    </xf>
    <xf numFmtId="3" fontId="30" fillId="0" borderId="157" xfId="0" applyNumberFormat="1" applyFont="1" applyFill="1" applyBorder="1" applyAlignment="1">
      <alignment vertical="center"/>
    </xf>
    <xf numFmtId="0" fontId="30" fillId="0" borderId="158" xfId="0" applyFont="1" applyBorder="1" applyAlignment="1">
      <alignment vertical="center"/>
    </xf>
    <xf numFmtId="0" fontId="15" fillId="2" borderId="159" xfId="1" applyFont="1" applyFill="1" applyBorder="1" applyAlignment="1">
      <alignment horizontal="center" vertical="center"/>
    </xf>
    <xf numFmtId="0" fontId="30" fillId="4" borderId="160" xfId="0" applyFont="1" applyFill="1" applyBorder="1" applyAlignment="1" applyProtection="1">
      <alignment vertical="center"/>
      <protection locked="0"/>
    </xf>
    <xf numFmtId="0" fontId="30" fillId="0" borderId="160" xfId="0" applyFont="1" applyBorder="1" applyAlignment="1">
      <alignment vertical="center"/>
    </xf>
    <xf numFmtId="0" fontId="30" fillId="0" borderId="160" xfId="0" applyFont="1" applyFill="1" applyBorder="1" applyAlignment="1">
      <alignment horizontal="justify" vertical="center" wrapText="1"/>
    </xf>
    <xf numFmtId="0" fontId="30" fillId="4" borderId="160" xfId="0" applyFont="1" applyFill="1" applyBorder="1" applyAlignment="1" applyProtection="1">
      <alignment vertical="center" wrapText="1"/>
      <protection locked="0"/>
    </xf>
    <xf numFmtId="0" fontId="30" fillId="0" borderId="160" xfId="0" applyFont="1" applyBorder="1" applyAlignment="1">
      <alignment vertical="center" wrapText="1"/>
    </xf>
    <xf numFmtId="3" fontId="30" fillId="4" borderId="160" xfId="0" applyNumberFormat="1" applyFont="1" applyFill="1" applyBorder="1" applyAlignment="1" applyProtection="1">
      <alignment vertical="center"/>
      <protection locked="0"/>
    </xf>
    <xf numFmtId="0" fontId="30" fillId="4" borderId="160" xfId="0" applyFont="1" applyFill="1" applyBorder="1" applyAlignment="1" applyProtection="1">
      <alignment horizontal="center" vertical="center"/>
      <protection locked="0"/>
    </xf>
    <xf numFmtId="14" fontId="30" fillId="0" borderId="160" xfId="0" applyNumberFormat="1" applyFont="1" applyBorder="1" applyAlignment="1">
      <alignment horizontal="center" vertical="center"/>
    </xf>
    <xf numFmtId="0" fontId="30" fillId="0" borderId="160" xfId="0" applyFont="1" applyFill="1" applyBorder="1" applyAlignment="1" applyProtection="1">
      <alignment vertical="center" wrapText="1"/>
      <protection locked="0"/>
    </xf>
    <xf numFmtId="3" fontId="30" fillId="14" borderId="160" xfId="0" applyNumberFormat="1" applyFont="1" applyFill="1" applyBorder="1" applyAlignment="1" applyProtection="1">
      <alignment vertical="center"/>
      <protection locked="0"/>
    </xf>
    <xf numFmtId="3" fontId="30" fillId="0" borderId="160" xfId="0" applyNumberFormat="1" applyFont="1" applyFill="1" applyBorder="1" applyAlignment="1">
      <alignment vertical="center"/>
    </xf>
    <xf numFmtId="0" fontId="30" fillId="0" borderId="161" xfId="0" applyFont="1" applyBorder="1" applyAlignment="1">
      <alignment vertical="center"/>
    </xf>
    <xf numFmtId="0" fontId="15" fillId="2" borderId="162" xfId="1" applyFont="1" applyFill="1" applyBorder="1" applyAlignment="1">
      <alignment horizontal="center" vertical="center"/>
    </xf>
    <xf numFmtId="0" fontId="30" fillId="4" borderId="163" xfId="0" applyFont="1" applyFill="1" applyBorder="1" applyAlignment="1" applyProtection="1">
      <alignment vertical="center"/>
      <protection locked="0"/>
    </xf>
    <xf numFmtId="0" fontId="30" fillId="0" borderId="163" xfId="0" applyFont="1" applyBorder="1" applyAlignment="1">
      <alignment vertical="center"/>
    </xf>
    <xf numFmtId="0" fontId="30" fillId="0" borderId="163" xfId="0" applyFont="1" applyFill="1" applyBorder="1" applyAlignment="1">
      <alignment horizontal="justify" vertical="center" wrapText="1"/>
    </xf>
    <xf numFmtId="0" fontId="30" fillId="4" borderId="163" xfId="0" applyFont="1" applyFill="1" applyBorder="1" applyAlignment="1" applyProtection="1">
      <alignment vertical="center" wrapText="1"/>
      <protection locked="0"/>
    </xf>
    <xf numFmtId="0" fontId="30" fillId="0" borderId="163" xfId="0" applyFont="1" applyBorder="1" applyAlignment="1">
      <alignment vertical="center" wrapText="1"/>
    </xf>
    <xf numFmtId="3" fontId="30" fillId="4" borderId="163" xfId="0" applyNumberFormat="1" applyFont="1" applyFill="1" applyBorder="1" applyAlignment="1" applyProtection="1">
      <alignment vertical="center"/>
      <protection locked="0"/>
    </xf>
    <xf numFmtId="0" fontId="30" fillId="4" borderId="163" xfId="0" applyFont="1" applyFill="1" applyBorder="1" applyAlignment="1" applyProtection="1">
      <alignment horizontal="center" vertical="center"/>
      <protection locked="0"/>
    </xf>
    <xf numFmtId="14" fontId="30" fillId="0" borderId="163" xfId="0" applyNumberFormat="1" applyFont="1" applyBorder="1" applyAlignment="1">
      <alignment horizontal="center" vertical="center"/>
    </xf>
    <xf numFmtId="0" fontId="30" fillId="0" borderId="163" xfId="0" applyFont="1" applyFill="1" applyBorder="1" applyAlignment="1" applyProtection="1">
      <alignment vertical="center" wrapText="1"/>
      <protection locked="0"/>
    </xf>
    <xf numFmtId="3" fontId="30" fillId="14" borderId="163" xfId="0" applyNumberFormat="1" applyFont="1" applyFill="1" applyBorder="1" applyAlignment="1" applyProtection="1">
      <alignment vertical="center"/>
      <protection locked="0"/>
    </xf>
    <xf numFmtId="3" fontId="30" fillId="0" borderId="163" xfId="0" applyNumberFormat="1" applyFont="1" applyFill="1" applyBorder="1" applyAlignment="1">
      <alignment vertical="center"/>
    </xf>
    <xf numFmtId="0" fontId="30" fillId="0" borderId="164" xfId="0" applyFont="1" applyBorder="1" applyAlignment="1">
      <alignment vertical="center"/>
    </xf>
    <xf numFmtId="0" fontId="15" fillId="2" borderId="165" xfId="1" applyFont="1" applyFill="1" applyBorder="1" applyAlignment="1">
      <alignment horizontal="center" vertical="center"/>
    </xf>
    <xf numFmtId="0" fontId="30" fillId="4" borderId="166" xfId="0" applyFont="1" applyFill="1" applyBorder="1" applyAlignment="1" applyProtection="1">
      <alignment vertical="center"/>
      <protection locked="0"/>
    </xf>
    <xf numFmtId="0" fontId="30" fillId="0" borderId="166" xfId="0" applyFont="1" applyBorder="1" applyAlignment="1">
      <alignment vertical="center"/>
    </xf>
    <xf numFmtId="0" fontId="30" fillId="0" borderId="166" xfId="0" applyFont="1" applyFill="1" applyBorder="1" applyAlignment="1">
      <alignment horizontal="justify" vertical="center" wrapText="1"/>
    </xf>
    <xf numFmtId="0" fontId="30" fillId="4" borderId="166" xfId="0" applyFont="1" applyFill="1" applyBorder="1" applyAlignment="1" applyProtection="1">
      <alignment vertical="center" wrapText="1"/>
      <protection locked="0"/>
    </xf>
    <xf numFmtId="0" fontId="30" fillId="0" borderId="166" xfId="0" applyFont="1" applyBorder="1" applyAlignment="1">
      <alignment vertical="center" wrapText="1"/>
    </xf>
    <xf numFmtId="3" fontId="30" fillId="4" borderId="166" xfId="0" applyNumberFormat="1" applyFont="1" applyFill="1" applyBorder="1" applyAlignment="1" applyProtection="1">
      <alignment vertical="center"/>
      <protection locked="0"/>
    </xf>
    <xf numFmtId="0" fontId="30" fillId="4" borderId="166" xfId="0" applyFont="1" applyFill="1" applyBorder="1" applyAlignment="1" applyProtection="1">
      <alignment horizontal="center" vertical="center"/>
      <protection locked="0"/>
    </xf>
    <xf numFmtId="14" fontId="30" fillId="0" borderId="166" xfId="0" applyNumberFormat="1" applyFont="1" applyBorder="1" applyAlignment="1">
      <alignment horizontal="center" vertical="center"/>
    </xf>
    <xf numFmtId="0" fontId="30" fillId="0" borderId="166" xfId="0" applyFont="1" applyFill="1" applyBorder="1" applyAlignment="1" applyProtection="1">
      <alignment vertical="center" wrapText="1"/>
      <protection locked="0"/>
    </xf>
    <xf numFmtId="3" fontId="30" fillId="14" borderId="166" xfId="0" applyNumberFormat="1" applyFont="1" applyFill="1" applyBorder="1" applyAlignment="1" applyProtection="1">
      <alignment vertical="center"/>
      <protection locked="0"/>
    </xf>
    <xf numFmtId="3" fontId="30" fillId="0" borderId="166" xfId="0" applyNumberFormat="1" applyFont="1" applyFill="1" applyBorder="1" applyAlignment="1">
      <alignment vertical="center"/>
    </xf>
    <xf numFmtId="0" fontId="30" fillId="0" borderId="167" xfId="0" applyFont="1" applyBorder="1" applyAlignment="1">
      <alignment vertical="center"/>
    </xf>
    <xf numFmtId="0" fontId="15" fillId="2" borderId="168" xfId="1" applyFont="1" applyFill="1" applyBorder="1" applyAlignment="1">
      <alignment horizontal="center" vertical="center"/>
    </xf>
    <xf numFmtId="0" fontId="30" fillId="4" borderId="169" xfId="0" applyFont="1" applyFill="1" applyBorder="1" applyAlignment="1" applyProtection="1">
      <alignment vertical="center"/>
      <protection locked="0"/>
    </xf>
    <xf numFmtId="0" fontId="30" fillId="0" borderId="169" xfId="0" applyFont="1" applyBorder="1" applyAlignment="1">
      <alignment vertical="center"/>
    </xf>
    <xf numFmtId="0" fontId="30" fillId="0" borderId="169" xfId="0" applyFont="1" applyFill="1" applyBorder="1" applyAlignment="1">
      <alignment horizontal="justify" vertical="center"/>
    </xf>
    <xf numFmtId="0" fontId="30" fillId="4" borderId="169" xfId="0" applyFont="1" applyFill="1" applyBorder="1" applyAlignment="1" applyProtection="1">
      <alignment vertical="center" wrapText="1"/>
      <protection locked="0"/>
    </xf>
    <xf numFmtId="0" fontId="30" fillId="0" borderId="169" xfId="0" applyFont="1" applyBorder="1" applyAlignment="1">
      <alignment vertical="center" wrapText="1"/>
    </xf>
    <xf numFmtId="3" fontId="30" fillId="4" borderId="169" xfId="0" applyNumberFormat="1" applyFont="1" applyFill="1" applyBorder="1" applyAlignment="1" applyProtection="1">
      <alignment vertical="center"/>
      <protection locked="0"/>
    </xf>
    <xf numFmtId="0" fontId="30" fillId="4" borderId="169" xfId="0" applyFont="1" applyFill="1" applyBorder="1" applyAlignment="1" applyProtection="1">
      <alignment horizontal="center" vertical="center"/>
      <protection locked="0"/>
    </xf>
    <xf numFmtId="14" fontId="30" fillId="0" borderId="169" xfId="0" applyNumberFormat="1" applyFont="1" applyBorder="1" applyAlignment="1">
      <alignment horizontal="center" vertical="center"/>
    </xf>
    <xf numFmtId="0" fontId="30" fillId="0" borderId="169" xfId="0" applyFont="1" applyFill="1" applyBorder="1" applyAlignment="1" applyProtection="1">
      <alignment vertical="center" wrapText="1"/>
      <protection locked="0"/>
    </xf>
    <xf numFmtId="3" fontId="30" fillId="14" borderId="169" xfId="0" applyNumberFormat="1" applyFont="1" applyFill="1" applyBorder="1" applyAlignment="1" applyProtection="1">
      <alignment vertical="center"/>
      <protection locked="0"/>
    </xf>
    <xf numFmtId="0" fontId="30" fillId="0" borderId="169" xfId="0" applyFont="1" applyFill="1" applyBorder="1" applyAlignment="1">
      <alignment vertical="center"/>
    </xf>
    <xf numFmtId="0" fontId="30" fillId="0" borderId="170" xfId="0" applyFont="1" applyBorder="1" applyAlignment="1">
      <alignment vertical="center"/>
    </xf>
    <xf numFmtId="0" fontId="15" fillId="2" borderId="171" xfId="1" applyFont="1" applyFill="1" applyBorder="1" applyAlignment="1">
      <alignment horizontal="center" vertical="center"/>
    </xf>
    <xf numFmtId="0" fontId="30" fillId="4" borderId="172" xfId="0" applyFont="1" applyFill="1" applyBorder="1" applyAlignment="1" applyProtection="1">
      <alignment vertical="center"/>
      <protection locked="0"/>
    </xf>
    <xf numFmtId="0" fontId="30" fillId="0" borderId="172" xfId="0" applyFont="1" applyBorder="1" applyAlignment="1">
      <alignment vertical="center"/>
    </xf>
    <xf numFmtId="0" fontId="30" fillId="0" borderId="172" xfId="0" applyFont="1" applyFill="1" applyBorder="1" applyAlignment="1">
      <alignment horizontal="justify" vertical="center" wrapText="1"/>
    </xf>
    <xf numFmtId="0" fontId="30" fillId="4" borderId="172" xfId="0" applyFont="1" applyFill="1" applyBorder="1" applyAlignment="1" applyProtection="1">
      <alignment vertical="center" wrapText="1"/>
      <protection locked="0"/>
    </xf>
    <xf numFmtId="0" fontId="30" fillId="0" borderId="172" xfId="0" applyFont="1" applyBorder="1" applyAlignment="1">
      <alignment vertical="center" wrapText="1"/>
    </xf>
    <xf numFmtId="3" fontId="30" fillId="4" borderId="172" xfId="0" applyNumberFormat="1" applyFont="1" applyFill="1" applyBorder="1" applyAlignment="1" applyProtection="1">
      <alignment vertical="center"/>
      <protection locked="0"/>
    </xf>
    <xf numFmtId="0" fontId="30" fillId="4" borderId="172" xfId="0" applyFont="1" applyFill="1" applyBorder="1" applyAlignment="1" applyProtection="1">
      <alignment horizontal="center" vertical="center"/>
      <protection locked="0"/>
    </xf>
    <xf numFmtId="14" fontId="30" fillId="0" borderId="172" xfId="0" applyNumberFormat="1" applyFont="1" applyBorder="1" applyAlignment="1">
      <alignment horizontal="center" vertical="center"/>
    </xf>
    <xf numFmtId="0" fontId="30" fillId="0" borderId="172" xfId="0" applyFont="1" applyFill="1" applyBorder="1" applyAlignment="1" applyProtection="1">
      <alignment vertical="center" wrapText="1"/>
      <protection locked="0"/>
    </xf>
    <xf numFmtId="3" fontId="30" fillId="14" borderId="172" xfId="0" applyNumberFormat="1" applyFont="1" applyFill="1" applyBorder="1" applyAlignment="1" applyProtection="1">
      <alignment vertical="center"/>
      <protection locked="0"/>
    </xf>
    <xf numFmtId="0" fontId="30" fillId="0" borderId="172" xfId="0" applyFont="1" applyFill="1" applyBorder="1" applyAlignment="1">
      <alignment vertical="center"/>
    </xf>
    <xf numFmtId="0" fontId="30" fillId="0" borderId="173" xfId="0" applyFont="1" applyBorder="1" applyAlignment="1">
      <alignment vertical="center"/>
    </xf>
    <xf numFmtId="0" fontId="15" fillId="2" borderId="174" xfId="1" applyFont="1" applyFill="1" applyBorder="1" applyAlignment="1">
      <alignment horizontal="center" vertical="center"/>
    </xf>
    <xf numFmtId="0" fontId="30" fillId="4" borderId="175" xfId="0" applyFont="1" applyFill="1" applyBorder="1" applyAlignment="1" applyProtection="1">
      <alignment vertical="center"/>
      <protection locked="0"/>
    </xf>
    <xf numFmtId="0" fontId="30" fillId="0" borderId="175" xfId="0" applyFont="1" applyBorder="1" applyAlignment="1">
      <alignment vertical="center"/>
    </xf>
    <xf numFmtId="0" fontId="30" fillId="0" borderId="175" xfId="0" applyFont="1" applyFill="1" applyBorder="1" applyAlignment="1">
      <alignment horizontal="justify" vertical="center" wrapText="1"/>
    </xf>
    <xf numFmtId="0" fontId="30" fillId="4" borderId="175" xfId="0" applyFont="1" applyFill="1" applyBorder="1" applyAlignment="1" applyProtection="1">
      <alignment vertical="center" wrapText="1"/>
      <protection locked="0"/>
    </xf>
    <xf numFmtId="0" fontId="30" fillId="0" borderId="175" xfId="0" applyFont="1" applyBorder="1" applyAlignment="1">
      <alignment vertical="center" wrapText="1"/>
    </xf>
    <xf numFmtId="3" fontId="30" fillId="4" borderId="175" xfId="0" applyNumberFormat="1" applyFont="1" applyFill="1" applyBorder="1" applyAlignment="1" applyProtection="1">
      <alignment vertical="center"/>
      <protection locked="0"/>
    </xf>
    <xf numFmtId="0" fontId="30" fillId="4" borderId="175" xfId="0" applyFont="1" applyFill="1" applyBorder="1" applyAlignment="1" applyProtection="1">
      <alignment horizontal="center" vertical="center"/>
      <protection locked="0"/>
    </xf>
    <xf numFmtId="14" fontId="30" fillId="0" borderId="175" xfId="0" applyNumberFormat="1" applyFont="1" applyBorder="1" applyAlignment="1">
      <alignment horizontal="center" vertical="center"/>
    </xf>
    <xf numFmtId="0" fontId="30" fillId="0" borderId="175" xfId="0" applyFont="1" applyFill="1" applyBorder="1" applyAlignment="1" applyProtection="1">
      <alignment vertical="center" wrapText="1"/>
      <protection locked="0"/>
    </xf>
    <xf numFmtId="3" fontId="30" fillId="14" borderId="175" xfId="0" applyNumberFormat="1" applyFont="1" applyFill="1" applyBorder="1" applyAlignment="1" applyProtection="1">
      <alignment vertical="center"/>
      <protection locked="0"/>
    </xf>
    <xf numFmtId="0" fontId="30" fillId="0" borderId="175" xfId="0" applyFont="1" applyFill="1" applyBorder="1" applyAlignment="1">
      <alignment vertical="center"/>
    </xf>
    <xf numFmtId="0" fontId="30" fillId="0" borderId="176" xfId="0" applyFont="1" applyBorder="1" applyAlignment="1">
      <alignment vertical="center"/>
    </xf>
    <xf numFmtId="0" fontId="15" fillId="2" borderId="177" xfId="1" applyFont="1" applyFill="1" applyBorder="1" applyAlignment="1">
      <alignment horizontal="center" vertical="center"/>
    </xf>
    <xf numFmtId="0" fontId="30" fillId="4" borderId="178" xfId="0" applyFont="1" applyFill="1" applyBorder="1" applyAlignment="1" applyProtection="1">
      <alignment vertical="center"/>
      <protection locked="0"/>
    </xf>
    <xf numFmtId="0" fontId="30" fillId="0" borderId="178" xfId="0" applyFont="1" applyBorder="1" applyAlignment="1">
      <alignment vertical="center"/>
    </xf>
    <xf numFmtId="0" fontId="30" fillId="0" borderId="178" xfId="0" applyFont="1" applyFill="1" applyBorder="1" applyAlignment="1">
      <alignment horizontal="justify" vertical="center" wrapText="1"/>
    </xf>
    <xf numFmtId="0" fontId="30" fillId="4" borderId="178" xfId="0" applyFont="1" applyFill="1" applyBorder="1" applyAlignment="1" applyProtection="1">
      <alignment vertical="center" wrapText="1"/>
      <protection locked="0"/>
    </xf>
    <xf numFmtId="0" fontId="30" fillId="0" borderId="178" xfId="0" applyFont="1" applyBorder="1" applyAlignment="1">
      <alignment vertical="center" wrapText="1"/>
    </xf>
    <xf numFmtId="3" fontId="30" fillId="4" borderId="178" xfId="0" applyNumberFormat="1" applyFont="1" applyFill="1" applyBorder="1" applyAlignment="1" applyProtection="1">
      <alignment vertical="center"/>
      <protection locked="0"/>
    </xf>
    <xf numFmtId="0" fontId="30" fillId="4" borderId="178" xfId="0" applyFont="1" applyFill="1" applyBorder="1" applyAlignment="1" applyProtection="1">
      <alignment horizontal="center" vertical="center"/>
      <protection locked="0"/>
    </xf>
    <xf numFmtId="14" fontId="30" fillId="0" borderId="178" xfId="0" applyNumberFormat="1" applyFont="1" applyBorder="1" applyAlignment="1">
      <alignment horizontal="center" vertical="center"/>
    </xf>
    <xf numFmtId="0" fontId="30" fillId="0" borderId="178" xfId="0" applyFont="1" applyFill="1" applyBorder="1" applyAlignment="1" applyProtection="1">
      <alignment vertical="center" wrapText="1"/>
      <protection locked="0"/>
    </xf>
    <xf numFmtId="3" fontId="30" fillId="14" borderId="178" xfId="0" applyNumberFormat="1" applyFont="1" applyFill="1" applyBorder="1" applyAlignment="1" applyProtection="1">
      <alignment vertical="center"/>
      <protection locked="0"/>
    </xf>
    <xf numFmtId="0" fontId="30" fillId="0" borderId="178" xfId="0" applyFont="1" applyFill="1" applyBorder="1" applyAlignment="1">
      <alignment vertical="center"/>
    </xf>
    <xf numFmtId="0" fontId="30" fillId="0" borderId="179" xfId="0" applyFont="1" applyBorder="1" applyAlignment="1">
      <alignment vertical="center"/>
    </xf>
    <xf numFmtId="0" fontId="15" fillId="2" borderId="180" xfId="1" applyFont="1" applyFill="1" applyBorder="1" applyAlignment="1">
      <alignment horizontal="center" vertical="center"/>
    </xf>
    <xf numFmtId="0" fontId="30" fillId="4" borderId="181" xfId="0" applyFont="1" applyFill="1" applyBorder="1" applyAlignment="1" applyProtection="1">
      <alignment vertical="center"/>
      <protection locked="0"/>
    </xf>
    <xf numFmtId="0" fontId="30" fillId="0" borderId="181" xfId="0" applyFont="1" applyBorder="1" applyAlignment="1">
      <alignment vertical="center"/>
    </xf>
    <xf numFmtId="0" fontId="30" fillId="0" borderId="181" xfId="0" applyFont="1" applyFill="1" applyBorder="1" applyAlignment="1">
      <alignment horizontal="justify" vertical="center" wrapText="1"/>
    </xf>
    <xf numFmtId="0" fontId="30" fillId="4" borderId="181" xfId="0" applyFont="1" applyFill="1" applyBorder="1" applyAlignment="1" applyProtection="1">
      <alignment vertical="center" wrapText="1"/>
      <protection locked="0"/>
    </xf>
    <xf numFmtId="0" fontId="30" fillId="0" borderId="181" xfId="0" applyFont="1" applyBorder="1" applyAlignment="1">
      <alignment vertical="center" wrapText="1"/>
    </xf>
    <xf numFmtId="3" fontId="30" fillId="4" borderId="181" xfId="0" applyNumberFormat="1" applyFont="1" applyFill="1" applyBorder="1" applyAlignment="1" applyProtection="1">
      <alignment vertical="center"/>
      <protection locked="0"/>
    </xf>
    <xf numFmtId="0" fontId="30" fillId="4" borderId="181" xfId="0" applyFont="1" applyFill="1" applyBorder="1" applyAlignment="1" applyProtection="1">
      <alignment horizontal="center" vertical="center"/>
      <protection locked="0"/>
    </xf>
    <xf numFmtId="14" fontId="30" fillId="0" borderId="181" xfId="0" applyNumberFormat="1" applyFont="1" applyBorder="1" applyAlignment="1">
      <alignment horizontal="center" vertical="center"/>
    </xf>
    <xf numFmtId="0" fontId="30" fillId="0" borderId="181" xfId="0" applyFont="1" applyFill="1" applyBorder="1" applyAlignment="1" applyProtection="1">
      <alignment vertical="center" wrapText="1"/>
      <protection locked="0"/>
    </xf>
    <xf numFmtId="3" fontId="30" fillId="14" borderId="181" xfId="0" applyNumberFormat="1" applyFont="1" applyFill="1" applyBorder="1" applyAlignment="1" applyProtection="1">
      <alignment vertical="center"/>
      <protection locked="0"/>
    </xf>
    <xf numFmtId="0" fontId="30" fillId="0" borderId="181" xfId="0" applyFont="1" applyFill="1" applyBorder="1" applyAlignment="1">
      <alignment vertical="center"/>
    </xf>
    <xf numFmtId="0" fontId="30" fillId="0" borderId="182" xfId="0" applyFont="1" applyBorder="1" applyAlignment="1">
      <alignment vertical="center"/>
    </xf>
    <xf numFmtId="0" fontId="15" fillId="2" borderId="183" xfId="1" applyFont="1" applyFill="1" applyBorder="1" applyAlignment="1">
      <alignment horizontal="center" vertical="center"/>
    </xf>
    <xf numFmtId="0" fontId="30" fillId="4" borderId="184" xfId="0" applyFont="1" applyFill="1" applyBorder="1" applyAlignment="1" applyProtection="1">
      <alignment vertical="center"/>
      <protection locked="0"/>
    </xf>
    <xf numFmtId="0" fontId="30" fillId="0" borderId="184" xfId="0" applyFont="1" applyBorder="1" applyAlignment="1">
      <alignment vertical="center"/>
    </xf>
    <xf numFmtId="0" fontId="30" fillId="0" borderId="184" xfId="0" applyFont="1" applyFill="1" applyBorder="1" applyAlignment="1">
      <alignment horizontal="justify" vertical="center" wrapText="1"/>
    </xf>
    <xf numFmtId="0" fontId="30" fillId="4" borderId="184" xfId="0" applyFont="1" applyFill="1" applyBorder="1" applyAlignment="1" applyProtection="1">
      <alignment vertical="center" wrapText="1"/>
      <protection locked="0"/>
    </xf>
    <xf numFmtId="0" fontId="30" fillId="0" borderId="184" xfId="0" applyFont="1" applyBorder="1" applyAlignment="1">
      <alignment vertical="center" wrapText="1"/>
    </xf>
    <xf numFmtId="3" fontId="30" fillId="4" borderId="184" xfId="0" applyNumberFormat="1" applyFont="1" applyFill="1" applyBorder="1" applyAlignment="1" applyProtection="1">
      <alignment vertical="center"/>
      <protection locked="0"/>
    </xf>
    <xf numFmtId="0" fontId="30" fillId="4" borderId="184" xfId="0" applyFont="1" applyFill="1" applyBorder="1" applyAlignment="1" applyProtection="1">
      <alignment horizontal="center" vertical="center"/>
      <protection locked="0"/>
    </xf>
    <xf numFmtId="14" fontId="30" fillId="0" borderId="184" xfId="0" applyNumberFormat="1" applyFont="1" applyBorder="1" applyAlignment="1">
      <alignment horizontal="center" vertical="center"/>
    </xf>
    <xf numFmtId="0" fontId="30" fillId="0" borderId="184" xfId="0" applyFont="1" applyFill="1" applyBorder="1" applyAlignment="1" applyProtection="1">
      <alignment vertical="center" wrapText="1"/>
      <protection locked="0"/>
    </xf>
    <xf numFmtId="3" fontId="30" fillId="14" borderId="184" xfId="0" applyNumberFormat="1" applyFont="1" applyFill="1" applyBorder="1" applyAlignment="1" applyProtection="1">
      <alignment vertical="center"/>
      <protection locked="0"/>
    </xf>
    <xf numFmtId="0" fontId="30" fillId="0" borderId="184" xfId="0" applyFont="1" applyFill="1" applyBorder="1" applyAlignment="1">
      <alignment vertical="center"/>
    </xf>
    <xf numFmtId="0" fontId="30" fillId="0" borderId="185" xfId="0" applyFont="1" applyBorder="1" applyAlignment="1">
      <alignment vertical="center"/>
    </xf>
    <xf numFmtId="0" fontId="15" fillId="2" borderId="186" xfId="1" applyFont="1" applyFill="1" applyBorder="1" applyAlignment="1">
      <alignment horizontal="center" vertical="center"/>
    </xf>
    <xf numFmtId="0" fontId="30" fillId="4" borderId="187" xfId="0" applyFont="1" applyFill="1" applyBorder="1" applyAlignment="1" applyProtection="1">
      <alignment vertical="center"/>
      <protection locked="0"/>
    </xf>
    <xf numFmtId="0" fontId="30" fillId="0" borderId="187" xfId="0" applyFont="1" applyBorder="1" applyAlignment="1">
      <alignment vertical="center"/>
    </xf>
    <xf numFmtId="0" fontId="30" fillId="0" borderId="187" xfId="0" applyFont="1" applyFill="1" applyBorder="1" applyAlignment="1">
      <alignment horizontal="justify" vertical="center" wrapText="1"/>
    </xf>
    <xf numFmtId="0" fontId="30" fillId="4" borderId="187" xfId="0" applyFont="1" applyFill="1" applyBorder="1" applyAlignment="1" applyProtection="1">
      <alignment vertical="center" wrapText="1"/>
      <protection locked="0"/>
    </xf>
    <xf numFmtId="0" fontId="30" fillId="0" borderId="187" xfId="0" applyFont="1" applyBorder="1" applyAlignment="1">
      <alignment vertical="center" wrapText="1"/>
    </xf>
    <xf numFmtId="3" fontId="30" fillId="4" borderId="187" xfId="0" applyNumberFormat="1" applyFont="1" applyFill="1" applyBorder="1" applyAlignment="1" applyProtection="1">
      <alignment vertical="center"/>
      <protection locked="0"/>
    </xf>
    <xf numFmtId="0" fontId="30" fillId="4" borderId="187" xfId="0" applyFont="1" applyFill="1" applyBorder="1" applyAlignment="1" applyProtection="1">
      <alignment horizontal="center" vertical="center"/>
      <protection locked="0"/>
    </xf>
    <xf numFmtId="14" fontId="30" fillId="0" borderId="187" xfId="0" applyNumberFormat="1" applyFont="1" applyBorder="1" applyAlignment="1">
      <alignment horizontal="center" vertical="center"/>
    </xf>
    <xf numFmtId="0" fontId="30" fillId="0" borderId="187" xfId="0" applyFont="1" applyFill="1" applyBorder="1" applyAlignment="1" applyProtection="1">
      <alignment vertical="center" wrapText="1"/>
      <protection locked="0"/>
    </xf>
    <xf numFmtId="3" fontId="30" fillId="14" borderId="187" xfId="0" applyNumberFormat="1" applyFont="1" applyFill="1" applyBorder="1" applyAlignment="1" applyProtection="1">
      <alignment vertical="center"/>
      <protection locked="0"/>
    </xf>
    <xf numFmtId="0" fontId="30" fillId="0" borderId="187" xfId="0" applyFont="1" applyFill="1" applyBorder="1" applyAlignment="1">
      <alignment vertical="center"/>
    </xf>
    <xf numFmtId="0" fontId="30" fillId="0" borderId="188" xfId="0" applyFont="1" applyBorder="1" applyAlignment="1">
      <alignment vertical="center"/>
    </xf>
    <xf numFmtId="0" fontId="15" fillId="2" borderId="189" xfId="1" applyFont="1" applyFill="1" applyBorder="1" applyAlignment="1">
      <alignment horizontal="center" vertical="center"/>
    </xf>
    <xf numFmtId="0" fontId="30" fillId="4" borderId="190" xfId="0" applyFont="1" applyFill="1" applyBorder="1" applyAlignment="1" applyProtection="1">
      <alignment vertical="center"/>
      <protection locked="0"/>
    </xf>
    <xf numFmtId="0" fontId="30" fillId="0" borderId="190" xfId="0" applyFont="1" applyBorder="1" applyAlignment="1">
      <alignment vertical="center"/>
    </xf>
    <xf numFmtId="0" fontId="30" fillId="0" borderId="190" xfId="0" applyFont="1" applyFill="1" applyBorder="1" applyAlignment="1">
      <alignment horizontal="justify" vertical="center" wrapText="1"/>
    </xf>
    <xf numFmtId="0" fontId="30" fillId="4" borderId="190" xfId="0" applyFont="1" applyFill="1" applyBorder="1" applyAlignment="1" applyProtection="1">
      <alignment vertical="center" wrapText="1"/>
      <protection locked="0"/>
    </xf>
    <xf numFmtId="0" fontId="30" fillId="0" borderId="190" xfId="0" applyFont="1" applyBorder="1" applyAlignment="1">
      <alignment vertical="center" wrapText="1"/>
    </xf>
    <xf numFmtId="3" fontId="30" fillId="4" borderId="190" xfId="0" applyNumberFormat="1" applyFont="1" applyFill="1" applyBorder="1" applyAlignment="1" applyProtection="1">
      <alignment vertical="center"/>
      <protection locked="0"/>
    </xf>
    <xf numFmtId="0" fontId="30" fillId="4" borderId="190" xfId="0" applyFont="1" applyFill="1" applyBorder="1" applyAlignment="1" applyProtection="1">
      <alignment horizontal="center" vertical="center"/>
      <protection locked="0"/>
    </xf>
    <xf numFmtId="14" fontId="30" fillId="0" borderId="190" xfId="0" applyNumberFormat="1" applyFont="1" applyBorder="1" applyAlignment="1">
      <alignment horizontal="center" vertical="center"/>
    </xf>
    <xf numFmtId="0" fontId="30" fillId="0" borderId="190" xfId="0" applyFont="1" applyFill="1" applyBorder="1" applyAlignment="1" applyProtection="1">
      <alignment vertical="center" wrapText="1"/>
      <protection locked="0"/>
    </xf>
    <xf numFmtId="3" fontId="30" fillId="14" borderId="190" xfId="0" applyNumberFormat="1" applyFont="1" applyFill="1" applyBorder="1" applyAlignment="1" applyProtection="1">
      <alignment vertical="center"/>
      <protection locked="0"/>
    </xf>
    <xf numFmtId="0" fontId="30" fillId="0" borderId="190" xfId="0" applyFont="1" applyFill="1" applyBorder="1" applyAlignment="1">
      <alignment vertical="center"/>
    </xf>
    <xf numFmtId="0" fontId="30" fillId="0" borderId="191" xfId="0" applyFont="1" applyBorder="1" applyAlignment="1">
      <alignment vertical="center"/>
    </xf>
    <xf numFmtId="0" fontId="15" fillId="2" borderId="192" xfId="1" applyFont="1" applyFill="1" applyBorder="1" applyAlignment="1">
      <alignment horizontal="center" vertical="center"/>
    </xf>
    <xf numFmtId="0" fontId="30" fillId="4" borderId="193" xfId="0" applyFont="1" applyFill="1" applyBorder="1" applyAlignment="1" applyProtection="1">
      <alignment vertical="center"/>
      <protection locked="0"/>
    </xf>
    <xf numFmtId="0" fontId="30" fillId="0" borderId="193" xfId="0" applyFont="1" applyBorder="1" applyAlignment="1">
      <alignment vertical="center"/>
    </xf>
    <xf numFmtId="0" fontId="30" fillId="0" borderId="193" xfId="0" applyFont="1" applyFill="1" applyBorder="1" applyAlignment="1">
      <alignment horizontal="justify" vertical="center" wrapText="1"/>
    </xf>
    <xf numFmtId="0" fontId="30" fillId="4" borderId="193" xfId="0" applyFont="1" applyFill="1" applyBorder="1" applyAlignment="1" applyProtection="1">
      <alignment vertical="center" wrapText="1"/>
      <protection locked="0"/>
    </xf>
    <xf numFmtId="0" fontId="30" fillId="0" borderId="193" xfId="0" applyFont="1" applyBorder="1" applyAlignment="1">
      <alignment vertical="center" wrapText="1"/>
    </xf>
    <xf numFmtId="3" fontId="30" fillId="4" borderId="193" xfId="0" applyNumberFormat="1" applyFont="1" applyFill="1" applyBorder="1" applyAlignment="1" applyProtection="1">
      <alignment vertical="center"/>
      <protection locked="0"/>
    </xf>
    <xf numFmtId="0" fontId="30" fillId="4" borderId="193" xfId="0" applyFont="1" applyFill="1" applyBorder="1" applyAlignment="1" applyProtection="1">
      <alignment horizontal="center" vertical="center"/>
      <protection locked="0"/>
    </xf>
    <xf numFmtId="14" fontId="30" fillId="0" borderId="193" xfId="0" applyNumberFormat="1" applyFont="1" applyBorder="1" applyAlignment="1">
      <alignment horizontal="center" vertical="center"/>
    </xf>
    <xf numFmtId="0" fontId="30" fillId="0" borderId="193" xfId="0" applyFont="1" applyFill="1" applyBorder="1" applyAlignment="1" applyProtection="1">
      <alignment vertical="center" wrapText="1"/>
      <protection locked="0"/>
    </xf>
    <xf numFmtId="3" fontId="30" fillId="14" borderId="193" xfId="0" applyNumberFormat="1" applyFont="1" applyFill="1" applyBorder="1" applyAlignment="1" applyProtection="1">
      <alignment vertical="center"/>
      <protection locked="0"/>
    </xf>
    <xf numFmtId="0" fontId="30" fillId="0" borderId="193" xfId="0" applyFont="1" applyFill="1" applyBorder="1" applyAlignment="1">
      <alignment vertical="center"/>
    </xf>
    <xf numFmtId="0" fontId="30" fillId="0" borderId="194" xfId="0" applyFont="1" applyBorder="1" applyAlignment="1">
      <alignment vertical="center"/>
    </xf>
    <xf numFmtId="0" fontId="15" fillId="2" borderId="195" xfId="1" applyFont="1" applyFill="1" applyBorder="1" applyAlignment="1">
      <alignment horizontal="center" vertical="center"/>
    </xf>
    <xf numFmtId="0" fontId="30" fillId="4" borderId="196" xfId="0" applyFont="1" applyFill="1" applyBorder="1" applyAlignment="1" applyProtection="1">
      <alignment vertical="center"/>
      <protection locked="0"/>
    </xf>
    <xf numFmtId="0" fontId="30" fillId="0" borderId="196" xfId="0" applyFont="1" applyBorder="1" applyAlignment="1">
      <alignment vertical="center"/>
    </xf>
    <xf numFmtId="0" fontId="30" fillId="0" borderId="196" xfId="0" applyFont="1" applyFill="1" applyBorder="1" applyAlignment="1">
      <alignment horizontal="justify" vertical="center" wrapText="1"/>
    </xf>
    <xf numFmtId="0" fontId="30" fillId="4" borderId="196" xfId="0" applyFont="1" applyFill="1" applyBorder="1" applyAlignment="1" applyProtection="1">
      <alignment vertical="center" wrapText="1"/>
      <protection locked="0"/>
    </xf>
    <xf numFmtId="0" fontId="30" fillId="0" borderId="196" xfId="0" applyFont="1" applyBorder="1" applyAlignment="1">
      <alignment vertical="center" wrapText="1"/>
    </xf>
    <xf numFmtId="3" fontId="30" fillId="4" borderId="196" xfId="0" applyNumberFormat="1" applyFont="1" applyFill="1" applyBorder="1" applyAlignment="1" applyProtection="1">
      <alignment vertical="center"/>
      <protection locked="0"/>
    </xf>
    <xf numFmtId="0" fontId="30" fillId="4" borderId="196" xfId="0" applyFont="1" applyFill="1" applyBorder="1" applyAlignment="1" applyProtection="1">
      <alignment horizontal="center" vertical="center"/>
      <protection locked="0"/>
    </xf>
    <xf numFmtId="14" fontId="30" fillId="0" borderId="196" xfId="0" applyNumberFormat="1" applyFont="1" applyBorder="1" applyAlignment="1">
      <alignment horizontal="center" vertical="center"/>
    </xf>
    <xf numFmtId="0" fontId="30" fillId="0" borderId="196" xfId="0" applyFont="1" applyFill="1" applyBorder="1" applyAlignment="1" applyProtection="1">
      <alignment vertical="center" wrapText="1"/>
      <protection locked="0"/>
    </xf>
    <xf numFmtId="3" fontId="30" fillId="14" borderId="196" xfId="0" applyNumberFormat="1" applyFont="1" applyFill="1" applyBorder="1" applyAlignment="1" applyProtection="1">
      <alignment vertical="center"/>
      <protection locked="0"/>
    </xf>
    <xf numFmtId="0" fontId="30" fillId="0" borderId="196" xfId="0" applyFont="1" applyFill="1" applyBorder="1" applyAlignment="1">
      <alignment vertical="center"/>
    </xf>
    <xf numFmtId="0" fontId="30" fillId="0" borderId="197" xfId="0" applyFont="1" applyBorder="1" applyAlignment="1">
      <alignment vertical="center"/>
    </xf>
    <xf numFmtId="0" fontId="15" fillId="2" borderId="198" xfId="1" applyFont="1" applyFill="1" applyBorder="1" applyAlignment="1">
      <alignment horizontal="center" vertical="center"/>
    </xf>
    <xf numFmtId="0" fontId="30" fillId="4" borderId="199" xfId="0" applyFont="1" applyFill="1" applyBorder="1" applyAlignment="1" applyProtection="1">
      <alignment vertical="center"/>
      <protection locked="0"/>
    </xf>
    <xf numFmtId="0" fontId="30" fillId="0" borderId="199" xfId="0" applyFont="1" applyBorder="1" applyAlignment="1">
      <alignment vertical="center"/>
    </xf>
    <xf numFmtId="0" fontId="30" fillId="0" borderId="199" xfId="0" applyFont="1" applyFill="1" applyBorder="1" applyAlignment="1">
      <alignment horizontal="justify" vertical="center" wrapText="1"/>
    </xf>
    <xf numFmtId="0" fontId="30" fillId="4" borderId="199" xfId="0" applyFont="1" applyFill="1" applyBorder="1" applyAlignment="1" applyProtection="1">
      <alignment vertical="center" wrapText="1"/>
      <protection locked="0"/>
    </xf>
    <xf numFmtId="0" fontId="30" fillId="0" borderId="199" xfId="0" applyFont="1" applyBorder="1" applyAlignment="1">
      <alignment vertical="center" wrapText="1"/>
    </xf>
    <xf numFmtId="3" fontId="30" fillId="4" borderId="199" xfId="0" applyNumberFormat="1" applyFont="1" applyFill="1" applyBorder="1" applyAlignment="1" applyProtection="1">
      <alignment vertical="center"/>
      <protection locked="0"/>
    </xf>
    <xf numFmtId="0" fontId="30" fillId="4" borderId="199" xfId="0" applyFont="1" applyFill="1" applyBorder="1" applyAlignment="1" applyProtection="1">
      <alignment horizontal="center" vertical="center"/>
      <protection locked="0"/>
    </xf>
    <xf numFmtId="14" fontId="30" fillId="0" borderId="199" xfId="0" applyNumberFormat="1" applyFont="1" applyBorder="1" applyAlignment="1">
      <alignment horizontal="center" vertical="center"/>
    </xf>
    <xf numFmtId="0" fontId="30" fillId="0" borderId="199" xfId="0" applyFont="1" applyFill="1" applyBorder="1" applyAlignment="1" applyProtection="1">
      <alignment vertical="center" wrapText="1"/>
      <protection locked="0"/>
    </xf>
    <xf numFmtId="3" fontId="30" fillId="14" borderId="199" xfId="0" applyNumberFormat="1" applyFont="1" applyFill="1" applyBorder="1" applyAlignment="1" applyProtection="1">
      <alignment vertical="center"/>
      <protection locked="0"/>
    </xf>
    <xf numFmtId="0" fontId="30" fillId="0" borderId="199" xfId="0" applyFont="1" applyFill="1" applyBorder="1" applyAlignment="1">
      <alignment vertical="center"/>
    </xf>
    <xf numFmtId="0" fontId="30" fillId="0" borderId="200" xfId="0" applyFont="1" applyBorder="1" applyAlignment="1">
      <alignment vertical="center"/>
    </xf>
    <xf numFmtId="0" fontId="15" fillId="2" borderId="201" xfId="1" applyFont="1" applyFill="1" applyBorder="1" applyAlignment="1">
      <alignment horizontal="center" vertical="center"/>
    </xf>
    <xf numFmtId="0" fontId="30" fillId="4" borderId="202" xfId="0" applyFont="1" applyFill="1" applyBorder="1" applyAlignment="1" applyProtection="1">
      <alignment vertical="center"/>
      <protection locked="0"/>
    </xf>
    <xf numFmtId="0" fontId="30" fillId="0" borderId="202" xfId="0" applyFont="1" applyBorder="1" applyAlignment="1">
      <alignment vertical="center"/>
    </xf>
    <xf numFmtId="0" fontId="30" fillId="0" borderId="202" xfId="0" applyFont="1" applyFill="1" applyBorder="1" applyAlignment="1">
      <alignment horizontal="justify" vertical="center" wrapText="1"/>
    </xf>
    <xf numFmtId="0" fontId="30" fillId="4" borderId="202" xfId="0" applyFont="1" applyFill="1" applyBorder="1" applyAlignment="1" applyProtection="1">
      <alignment vertical="center" wrapText="1"/>
      <protection locked="0"/>
    </xf>
    <xf numFmtId="0" fontId="30" fillId="0" borderId="202" xfId="0" applyFont="1" applyBorder="1" applyAlignment="1">
      <alignment vertical="center" wrapText="1"/>
    </xf>
    <xf numFmtId="3" fontId="30" fillId="4" borderId="202" xfId="0" applyNumberFormat="1" applyFont="1" applyFill="1" applyBorder="1" applyAlignment="1" applyProtection="1">
      <alignment vertical="center"/>
      <protection locked="0"/>
    </xf>
    <xf numFmtId="0" fontId="30" fillId="4" borderId="202" xfId="0" applyFont="1" applyFill="1" applyBorder="1" applyAlignment="1" applyProtection="1">
      <alignment horizontal="center" vertical="center"/>
      <protection locked="0"/>
    </xf>
    <xf numFmtId="14" fontId="30" fillId="0" borderId="202" xfId="0" applyNumberFormat="1" applyFont="1" applyBorder="1" applyAlignment="1">
      <alignment horizontal="center" vertical="center"/>
    </xf>
    <xf numFmtId="0" fontId="30" fillId="0" borderId="202" xfId="0" applyFont="1" applyFill="1" applyBorder="1" applyAlignment="1" applyProtection="1">
      <alignment vertical="center" wrapText="1"/>
      <protection locked="0"/>
    </xf>
    <xf numFmtId="3" fontId="30" fillId="14" borderId="202" xfId="0" applyNumberFormat="1" applyFont="1" applyFill="1" applyBorder="1" applyAlignment="1" applyProtection="1">
      <alignment vertical="center"/>
      <protection locked="0"/>
    </xf>
    <xf numFmtId="0" fontId="30" fillId="0" borderId="202" xfId="0" applyFont="1" applyFill="1" applyBorder="1" applyAlignment="1">
      <alignment vertical="center"/>
    </xf>
    <xf numFmtId="0" fontId="30" fillId="0" borderId="203" xfId="0" applyFont="1" applyBorder="1" applyAlignment="1">
      <alignment vertical="center"/>
    </xf>
    <xf numFmtId="0" fontId="15" fillId="2" borderId="204" xfId="1" applyFont="1" applyFill="1" applyBorder="1" applyAlignment="1">
      <alignment horizontal="center" vertical="center"/>
    </xf>
    <xf numFmtId="0" fontId="30" fillId="4" borderId="205" xfId="0" applyFont="1" applyFill="1" applyBorder="1" applyAlignment="1" applyProtection="1">
      <alignment vertical="center"/>
      <protection locked="0"/>
    </xf>
    <xf numFmtId="0" fontId="30" fillId="0" borderId="205" xfId="0" applyFont="1" applyBorder="1" applyAlignment="1">
      <alignment vertical="center"/>
    </xf>
    <xf numFmtId="0" fontId="30" fillId="0" borderId="205" xfId="0" applyFont="1" applyFill="1" applyBorder="1" applyAlignment="1">
      <alignment horizontal="justify" vertical="center" wrapText="1"/>
    </xf>
    <xf numFmtId="0" fontId="30" fillId="4" borderId="205" xfId="0" applyFont="1" applyFill="1" applyBorder="1" applyAlignment="1" applyProtection="1">
      <alignment vertical="center" wrapText="1"/>
      <protection locked="0"/>
    </xf>
    <xf numFmtId="0" fontId="30" fillId="0" borderId="205" xfId="0" applyFont="1" applyBorder="1" applyAlignment="1">
      <alignment vertical="center" wrapText="1"/>
    </xf>
    <xf numFmtId="3" fontId="30" fillId="4" borderId="205" xfId="0" applyNumberFormat="1" applyFont="1" applyFill="1" applyBorder="1" applyAlignment="1" applyProtection="1">
      <alignment vertical="center"/>
      <protection locked="0"/>
    </xf>
    <xf numFmtId="0" fontId="30" fillId="4" borderId="205" xfId="0" applyFont="1" applyFill="1" applyBorder="1" applyAlignment="1" applyProtection="1">
      <alignment horizontal="center" vertical="center"/>
      <protection locked="0"/>
    </xf>
    <xf numFmtId="14" fontId="30" fillId="0" borderId="205" xfId="0" applyNumberFormat="1" applyFont="1" applyBorder="1" applyAlignment="1">
      <alignment horizontal="center" vertical="center"/>
    </xf>
    <xf numFmtId="0" fontId="30" fillId="0" borderId="205" xfId="0" applyFont="1" applyFill="1" applyBorder="1" applyAlignment="1" applyProtection="1">
      <alignment vertical="center" wrapText="1"/>
      <protection locked="0"/>
    </xf>
    <xf numFmtId="3" fontId="30" fillId="14" borderId="205" xfId="0" applyNumberFormat="1" applyFont="1" applyFill="1" applyBorder="1" applyAlignment="1" applyProtection="1">
      <alignment vertical="center"/>
      <protection locked="0"/>
    </xf>
    <xf numFmtId="0" fontId="30" fillId="0" borderId="205" xfId="0" applyFont="1" applyFill="1" applyBorder="1" applyAlignment="1">
      <alignment vertical="center"/>
    </xf>
    <xf numFmtId="0" fontId="30" fillId="0" borderId="206" xfId="0" applyFont="1" applyBorder="1" applyAlignment="1">
      <alignment vertical="center"/>
    </xf>
    <xf numFmtId="0" fontId="15" fillId="2" borderId="207" xfId="1" applyFont="1" applyFill="1" applyBorder="1" applyAlignment="1">
      <alignment horizontal="center" vertical="center"/>
    </xf>
    <xf numFmtId="0" fontId="30" fillId="4" borderId="208" xfId="0" applyFont="1" applyFill="1" applyBorder="1" applyAlignment="1" applyProtection="1">
      <alignment vertical="center"/>
      <protection locked="0"/>
    </xf>
    <xf numFmtId="0" fontId="30" fillId="0" borderId="208" xfId="0" applyFont="1" applyBorder="1" applyAlignment="1">
      <alignment vertical="center"/>
    </xf>
    <xf numFmtId="0" fontId="30" fillId="0" borderId="208" xfId="0" applyFont="1" applyFill="1" applyBorder="1" applyAlignment="1">
      <alignment horizontal="justify" vertical="center" wrapText="1"/>
    </xf>
    <xf numFmtId="0" fontId="30" fillId="4" borderId="208" xfId="0" applyFont="1" applyFill="1" applyBorder="1" applyAlignment="1" applyProtection="1">
      <alignment vertical="center" wrapText="1"/>
      <protection locked="0"/>
    </xf>
    <xf numFmtId="0" fontId="30" fillId="0" borderId="208" xfId="0" applyFont="1" applyBorder="1" applyAlignment="1">
      <alignment vertical="center" wrapText="1"/>
    </xf>
    <xf numFmtId="3" fontId="30" fillId="4" borderId="208" xfId="0" applyNumberFormat="1" applyFont="1" applyFill="1" applyBorder="1" applyAlignment="1" applyProtection="1">
      <alignment vertical="center"/>
      <protection locked="0"/>
    </xf>
    <xf numFmtId="0" fontId="30" fillId="4" borderId="208" xfId="0" applyFont="1" applyFill="1" applyBorder="1" applyAlignment="1" applyProtection="1">
      <alignment horizontal="center" vertical="center"/>
      <protection locked="0"/>
    </xf>
    <xf numFmtId="14" fontId="30" fillId="0" borderId="208" xfId="0" applyNumberFormat="1" applyFont="1" applyBorder="1" applyAlignment="1">
      <alignment horizontal="center" vertical="center"/>
    </xf>
    <xf numFmtId="0" fontId="30" fillId="0" borderId="208" xfId="0" applyFont="1" applyFill="1" applyBorder="1" applyAlignment="1" applyProtection="1">
      <alignment vertical="center" wrapText="1"/>
      <protection locked="0"/>
    </xf>
    <xf numFmtId="3" fontId="30" fillId="14" borderId="208" xfId="0" applyNumberFormat="1" applyFont="1" applyFill="1" applyBorder="1" applyAlignment="1" applyProtection="1">
      <alignment vertical="center"/>
      <protection locked="0"/>
    </xf>
    <xf numFmtId="0" fontId="30" fillId="0" borderId="208" xfId="0" applyFont="1" applyFill="1" applyBorder="1" applyAlignment="1">
      <alignment vertical="center"/>
    </xf>
    <xf numFmtId="0" fontId="30" fillId="0" borderId="209" xfId="0" applyFont="1" applyBorder="1" applyAlignment="1">
      <alignment vertical="center"/>
    </xf>
    <xf numFmtId="0" fontId="15" fillId="2" borderId="210" xfId="1" applyFont="1" applyFill="1" applyBorder="1" applyAlignment="1">
      <alignment horizontal="center" vertical="center"/>
    </xf>
    <xf numFmtId="0" fontId="30" fillId="4" borderId="211" xfId="0" applyFont="1" applyFill="1" applyBorder="1" applyAlignment="1" applyProtection="1">
      <alignment vertical="center"/>
      <protection locked="0"/>
    </xf>
    <xf numFmtId="0" fontId="30" fillId="0" borderId="211" xfId="0" applyFont="1" applyBorder="1" applyAlignment="1">
      <alignment vertical="center"/>
    </xf>
    <xf numFmtId="0" fontId="30" fillId="0" borderId="211" xfId="0" applyFont="1" applyFill="1" applyBorder="1" applyAlignment="1">
      <alignment horizontal="justify" vertical="center" wrapText="1"/>
    </xf>
    <xf numFmtId="0" fontId="30" fillId="4" borderId="211" xfId="0" applyFont="1" applyFill="1" applyBorder="1" applyAlignment="1" applyProtection="1">
      <alignment vertical="center" wrapText="1"/>
      <protection locked="0"/>
    </xf>
    <xf numFmtId="0" fontId="30" fillId="0" borderId="211" xfId="0" applyFont="1" applyBorder="1" applyAlignment="1">
      <alignment vertical="center" wrapText="1"/>
    </xf>
    <xf numFmtId="3" fontId="30" fillId="4" borderId="211" xfId="0" applyNumberFormat="1" applyFont="1" applyFill="1" applyBorder="1" applyAlignment="1" applyProtection="1">
      <alignment vertical="center"/>
      <protection locked="0"/>
    </xf>
    <xf numFmtId="0" fontId="30" fillId="4" borderId="211" xfId="0" applyFont="1" applyFill="1" applyBorder="1" applyAlignment="1" applyProtection="1">
      <alignment horizontal="center" vertical="center"/>
      <protection locked="0"/>
    </xf>
    <xf numFmtId="14" fontId="30" fillId="0" borderId="211" xfId="0" applyNumberFormat="1" applyFont="1" applyBorder="1" applyAlignment="1">
      <alignment horizontal="center" vertical="center"/>
    </xf>
    <xf numFmtId="0" fontId="30" fillId="0" borderId="211" xfId="0" applyFont="1" applyFill="1" applyBorder="1" applyAlignment="1" applyProtection="1">
      <alignment vertical="center" wrapText="1"/>
      <protection locked="0"/>
    </xf>
    <xf numFmtId="3" fontId="30" fillId="14" borderId="211" xfId="0" applyNumberFormat="1" applyFont="1" applyFill="1" applyBorder="1" applyAlignment="1" applyProtection="1">
      <alignment vertical="center"/>
      <protection locked="0"/>
    </xf>
    <xf numFmtId="0" fontId="30" fillId="0" borderId="211" xfId="0" applyFont="1" applyFill="1" applyBorder="1" applyAlignment="1">
      <alignment vertical="center"/>
    </xf>
    <xf numFmtId="0" fontId="30" fillId="0" borderId="212" xfId="0" applyFont="1" applyBorder="1" applyAlignment="1">
      <alignment vertical="center"/>
    </xf>
    <xf numFmtId="0" fontId="15" fillId="2" borderId="213" xfId="1" applyFont="1" applyFill="1" applyBorder="1" applyAlignment="1">
      <alignment horizontal="center" vertical="center"/>
    </xf>
    <xf numFmtId="0" fontId="30" fillId="4" borderId="214" xfId="0" applyFont="1" applyFill="1" applyBorder="1" applyAlignment="1" applyProtection="1">
      <alignment vertical="center"/>
      <protection locked="0"/>
    </xf>
    <xf numFmtId="0" fontId="30" fillId="0" borderId="214" xfId="0" applyFont="1" applyBorder="1" applyAlignment="1">
      <alignment vertical="center"/>
    </xf>
    <xf numFmtId="0" fontId="30" fillId="0" borderId="214" xfId="0" applyFont="1" applyFill="1" applyBorder="1" applyAlignment="1">
      <alignment horizontal="justify" vertical="center" wrapText="1"/>
    </xf>
    <xf numFmtId="0" fontId="30" fillId="4" borderId="214" xfId="0" applyFont="1" applyFill="1" applyBorder="1" applyAlignment="1" applyProtection="1">
      <alignment vertical="center" wrapText="1"/>
      <protection locked="0"/>
    </xf>
    <xf numFmtId="0" fontId="30" fillId="0" borderId="214" xfId="0" applyFont="1" applyBorder="1" applyAlignment="1">
      <alignment vertical="center" wrapText="1"/>
    </xf>
    <xf numFmtId="3" fontId="30" fillId="4" borderId="214" xfId="0" applyNumberFormat="1" applyFont="1" applyFill="1" applyBorder="1" applyAlignment="1" applyProtection="1">
      <alignment vertical="center"/>
      <protection locked="0"/>
    </xf>
    <xf numFmtId="0" fontId="30" fillId="4" borderId="214" xfId="0" applyFont="1" applyFill="1" applyBorder="1" applyAlignment="1" applyProtection="1">
      <alignment horizontal="center" vertical="center"/>
      <protection locked="0"/>
    </xf>
    <xf numFmtId="14" fontId="30" fillId="0" borderId="214" xfId="0" applyNumberFormat="1" applyFont="1" applyBorder="1" applyAlignment="1">
      <alignment horizontal="center" vertical="center"/>
    </xf>
    <xf numFmtId="0" fontId="30" fillId="0" borderId="214" xfId="0" applyFont="1" applyFill="1" applyBorder="1" applyAlignment="1" applyProtection="1">
      <alignment vertical="center" wrapText="1"/>
      <protection locked="0"/>
    </xf>
    <xf numFmtId="3" fontId="30" fillId="14" borderId="214" xfId="0" applyNumberFormat="1" applyFont="1" applyFill="1" applyBorder="1" applyAlignment="1" applyProtection="1">
      <alignment vertical="center"/>
      <protection locked="0"/>
    </xf>
    <xf numFmtId="0" fontId="30" fillId="0" borderId="214" xfId="0" applyFont="1" applyFill="1" applyBorder="1" applyAlignment="1">
      <alignment vertical="center"/>
    </xf>
    <xf numFmtId="0" fontId="30" fillId="0" borderId="215" xfId="0" applyFont="1" applyBorder="1" applyAlignment="1">
      <alignment vertical="center"/>
    </xf>
    <xf numFmtId="0" fontId="15" fillId="2" borderId="216" xfId="1" applyFont="1" applyFill="1" applyBorder="1" applyAlignment="1">
      <alignment horizontal="center" vertical="center"/>
    </xf>
    <xf numFmtId="0" fontId="30" fillId="4" borderId="217" xfId="0" applyFont="1" applyFill="1" applyBorder="1" applyAlignment="1" applyProtection="1">
      <alignment vertical="center"/>
      <protection locked="0"/>
    </xf>
    <xf numFmtId="0" fontId="30" fillId="0" borderId="217" xfId="0" applyFont="1" applyBorder="1" applyAlignment="1">
      <alignment vertical="center"/>
    </xf>
    <xf numFmtId="0" fontId="30" fillId="0" borderId="217" xfId="0" applyFont="1" applyFill="1" applyBorder="1" applyAlignment="1">
      <alignment horizontal="justify" vertical="center" wrapText="1"/>
    </xf>
    <xf numFmtId="0" fontId="30" fillId="4" borderId="217" xfId="0" applyFont="1" applyFill="1" applyBorder="1" applyAlignment="1" applyProtection="1">
      <alignment vertical="center" wrapText="1"/>
      <protection locked="0"/>
    </xf>
    <xf numFmtId="0" fontId="30" fillId="0" borderId="217" xfId="0" applyFont="1" applyBorder="1" applyAlignment="1">
      <alignment vertical="center" wrapText="1"/>
    </xf>
    <xf numFmtId="3" fontId="30" fillId="4" borderId="217" xfId="0" applyNumberFormat="1" applyFont="1" applyFill="1" applyBorder="1" applyAlignment="1" applyProtection="1">
      <alignment vertical="center"/>
      <protection locked="0"/>
    </xf>
    <xf numFmtId="0" fontId="30" fillId="4" borderId="217" xfId="0" applyFont="1" applyFill="1" applyBorder="1" applyAlignment="1" applyProtection="1">
      <alignment horizontal="center" vertical="center"/>
      <protection locked="0"/>
    </xf>
    <xf numFmtId="14" fontId="30" fillId="0" borderId="217" xfId="0" applyNumberFormat="1" applyFont="1" applyBorder="1" applyAlignment="1">
      <alignment horizontal="center" vertical="center"/>
    </xf>
    <xf numFmtId="0" fontId="30" fillId="0" borderId="217" xfId="0" applyFont="1" applyFill="1" applyBorder="1" applyAlignment="1" applyProtection="1">
      <alignment vertical="center" wrapText="1"/>
      <protection locked="0"/>
    </xf>
    <xf numFmtId="3" fontId="30" fillId="14" borderId="217" xfId="0" applyNumberFormat="1" applyFont="1" applyFill="1" applyBorder="1" applyAlignment="1" applyProtection="1">
      <alignment vertical="center"/>
      <protection locked="0"/>
    </xf>
    <xf numFmtId="0" fontId="30" fillId="0" borderId="217" xfId="0" applyFont="1" applyFill="1" applyBorder="1" applyAlignment="1">
      <alignment vertical="center"/>
    </xf>
    <xf numFmtId="0" fontId="30" fillId="0" borderId="218" xfId="0" applyFont="1" applyBorder="1" applyAlignment="1">
      <alignment vertical="center"/>
    </xf>
    <xf numFmtId="0" fontId="15" fillId="2" borderId="219" xfId="1" applyFont="1" applyFill="1" applyBorder="1" applyAlignment="1">
      <alignment horizontal="center" vertical="center"/>
    </xf>
    <xf numFmtId="0" fontId="30" fillId="4" borderId="220" xfId="0" applyFont="1" applyFill="1" applyBorder="1" applyAlignment="1" applyProtection="1">
      <alignment vertical="center"/>
      <protection locked="0"/>
    </xf>
    <xf numFmtId="0" fontId="30" fillId="0" borderId="220" xfId="0" applyFont="1" applyBorder="1" applyAlignment="1">
      <alignment vertical="center"/>
    </xf>
    <xf numFmtId="0" fontId="30" fillId="0" borderId="220" xfId="0" applyFont="1" applyFill="1" applyBorder="1" applyAlignment="1">
      <alignment horizontal="justify" vertical="center" wrapText="1"/>
    </xf>
    <xf numFmtId="0" fontId="30" fillId="4" borderId="220" xfId="0" applyFont="1" applyFill="1" applyBorder="1" applyAlignment="1" applyProtection="1">
      <alignment vertical="center" wrapText="1"/>
      <protection locked="0"/>
    </xf>
    <xf numFmtId="0" fontId="30" fillId="0" borderId="220" xfId="0" applyFont="1" applyBorder="1" applyAlignment="1">
      <alignment vertical="center" wrapText="1"/>
    </xf>
    <xf numFmtId="3" fontId="30" fillId="4" borderId="220" xfId="0" applyNumberFormat="1" applyFont="1" applyFill="1" applyBorder="1" applyAlignment="1" applyProtection="1">
      <alignment vertical="center"/>
      <protection locked="0"/>
    </xf>
    <xf numFmtId="0" fontId="30" fillId="4" borderId="220" xfId="0" applyFont="1" applyFill="1" applyBorder="1" applyAlignment="1" applyProtection="1">
      <alignment horizontal="center" vertical="center"/>
      <protection locked="0"/>
    </xf>
    <xf numFmtId="14" fontId="30" fillId="0" borderId="220" xfId="0" applyNumberFormat="1" applyFont="1" applyBorder="1" applyAlignment="1">
      <alignment horizontal="center" vertical="center"/>
    </xf>
    <xf numFmtId="0" fontId="30" fillId="0" borderId="220" xfId="0" applyFont="1" applyFill="1" applyBorder="1" applyAlignment="1" applyProtection="1">
      <alignment vertical="center" wrapText="1"/>
      <protection locked="0"/>
    </xf>
    <xf numFmtId="3" fontId="30" fillId="14" borderId="220" xfId="0" applyNumberFormat="1" applyFont="1" applyFill="1" applyBorder="1" applyAlignment="1" applyProtection="1">
      <alignment vertical="center"/>
      <protection locked="0"/>
    </xf>
    <xf numFmtId="0" fontId="30" fillId="0" borderId="220" xfId="0" applyFont="1" applyFill="1" applyBorder="1" applyAlignment="1">
      <alignment vertical="center"/>
    </xf>
    <xf numFmtId="0" fontId="30" fillId="0" borderId="221" xfId="0" applyFont="1" applyBorder="1" applyAlignment="1">
      <alignment vertical="center"/>
    </xf>
    <xf numFmtId="0" fontId="15" fillId="2" borderId="222" xfId="1" applyFont="1" applyFill="1" applyBorder="1" applyAlignment="1">
      <alignment horizontal="center" vertical="center"/>
    </xf>
    <xf numFmtId="0" fontId="30" fillId="4" borderId="223" xfId="0" applyFont="1" applyFill="1" applyBorder="1" applyAlignment="1" applyProtection="1">
      <alignment vertical="center"/>
      <protection locked="0"/>
    </xf>
    <xf numFmtId="0" fontId="30" fillId="0" borderId="223" xfId="0" applyFont="1" applyBorder="1" applyAlignment="1">
      <alignment vertical="center"/>
    </xf>
    <xf numFmtId="0" fontId="30" fillId="0" borderId="223" xfId="0" applyFont="1" applyFill="1" applyBorder="1" applyAlignment="1">
      <alignment horizontal="justify" vertical="center" wrapText="1"/>
    </xf>
    <xf numFmtId="0" fontId="30" fillId="4" borderId="223" xfId="0" applyFont="1" applyFill="1" applyBorder="1" applyAlignment="1" applyProtection="1">
      <alignment vertical="center" wrapText="1"/>
      <protection locked="0"/>
    </xf>
    <xf numFmtId="0" fontId="30" fillId="0" borderId="223" xfId="0" applyFont="1" applyBorder="1" applyAlignment="1">
      <alignment vertical="center" wrapText="1"/>
    </xf>
    <xf numFmtId="3" fontId="30" fillId="4" borderId="223" xfId="0" applyNumberFormat="1" applyFont="1" applyFill="1" applyBorder="1" applyAlignment="1" applyProtection="1">
      <alignment vertical="center"/>
      <protection locked="0"/>
    </xf>
    <xf numFmtId="0" fontId="30" fillId="4" borderId="223" xfId="0" applyFont="1" applyFill="1" applyBorder="1" applyAlignment="1" applyProtection="1">
      <alignment horizontal="center" vertical="center"/>
      <protection locked="0"/>
    </xf>
    <xf numFmtId="14" fontId="30" fillId="0" borderId="223" xfId="0" applyNumberFormat="1" applyFont="1" applyBorder="1" applyAlignment="1">
      <alignment horizontal="center" vertical="center"/>
    </xf>
    <xf numFmtId="0" fontId="30" fillId="0" borderId="223" xfId="0" applyFont="1" applyFill="1" applyBorder="1" applyAlignment="1" applyProtection="1">
      <alignment vertical="center" wrapText="1"/>
      <protection locked="0"/>
    </xf>
    <xf numFmtId="3" fontId="30" fillId="14" borderId="223" xfId="0" applyNumberFormat="1" applyFont="1" applyFill="1" applyBorder="1" applyAlignment="1" applyProtection="1">
      <alignment vertical="center"/>
      <protection locked="0"/>
    </xf>
    <xf numFmtId="0" fontId="30" fillId="0" borderId="223" xfId="0" applyFont="1" applyFill="1" applyBorder="1" applyAlignment="1">
      <alignment vertical="center"/>
    </xf>
    <xf numFmtId="0" fontId="30" fillId="0" borderId="224" xfId="0" applyFont="1" applyBorder="1" applyAlignment="1">
      <alignment vertical="center"/>
    </xf>
    <xf numFmtId="0" fontId="15" fillId="2" borderId="225" xfId="1" applyFont="1" applyFill="1" applyBorder="1" applyAlignment="1">
      <alignment horizontal="center" vertical="center"/>
    </xf>
    <xf numFmtId="0" fontId="30" fillId="4" borderId="226" xfId="0" applyFont="1" applyFill="1" applyBorder="1" applyAlignment="1" applyProtection="1">
      <alignment vertical="center"/>
      <protection locked="0"/>
    </xf>
    <xf numFmtId="0" fontId="30" fillId="0" borderId="226" xfId="0" applyFont="1" applyBorder="1" applyAlignment="1">
      <alignment vertical="center"/>
    </xf>
    <xf numFmtId="0" fontId="30" fillId="0" borderId="226" xfId="0" applyFont="1" applyFill="1" applyBorder="1" applyAlignment="1">
      <alignment horizontal="justify" vertical="center" wrapText="1"/>
    </xf>
    <xf numFmtId="0" fontId="30" fillId="4" borderId="226" xfId="0" applyFont="1" applyFill="1" applyBorder="1" applyAlignment="1" applyProtection="1">
      <alignment vertical="center" wrapText="1"/>
      <protection locked="0"/>
    </xf>
    <xf numFmtId="0" fontId="30" fillId="0" borderId="226" xfId="0" applyFont="1" applyBorder="1" applyAlignment="1">
      <alignment vertical="center" wrapText="1"/>
    </xf>
    <xf numFmtId="3" fontId="30" fillId="4" borderId="226" xfId="0" applyNumberFormat="1" applyFont="1" applyFill="1" applyBorder="1" applyAlignment="1" applyProtection="1">
      <alignment vertical="center"/>
      <protection locked="0"/>
    </xf>
    <xf numFmtId="0" fontId="30" fillId="4" borderId="226" xfId="0" applyFont="1" applyFill="1" applyBorder="1" applyAlignment="1" applyProtection="1">
      <alignment horizontal="center" vertical="center"/>
      <protection locked="0"/>
    </xf>
    <xf numFmtId="14" fontId="30" fillId="0" borderId="226" xfId="0" applyNumberFormat="1" applyFont="1" applyBorder="1" applyAlignment="1">
      <alignment horizontal="center" vertical="center"/>
    </xf>
    <xf numFmtId="0" fontId="30" fillId="0" borderId="226" xfId="0" applyFont="1" applyFill="1" applyBorder="1" applyAlignment="1" applyProtection="1">
      <alignment vertical="center" wrapText="1"/>
      <protection locked="0"/>
    </xf>
    <xf numFmtId="3" fontId="30" fillId="14" borderId="226" xfId="0" applyNumberFormat="1" applyFont="1" applyFill="1" applyBorder="1" applyAlignment="1" applyProtection="1">
      <alignment vertical="center"/>
      <protection locked="0"/>
    </xf>
    <xf numFmtId="0" fontId="30" fillId="0" borderId="226" xfId="0" applyFont="1" applyFill="1" applyBorder="1" applyAlignment="1">
      <alignment vertical="center"/>
    </xf>
    <xf numFmtId="0" fontId="30" fillId="0" borderId="227" xfId="0" applyFont="1" applyBorder="1" applyAlignment="1">
      <alignment vertical="center"/>
    </xf>
    <xf numFmtId="0" fontId="15" fillId="2" borderId="228" xfId="1" applyFont="1" applyFill="1" applyBorder="1" applyAlignment="1">
      <alignment horizontal="center" vertical="center"/>
    </xf>
    <xf numFmtId="0" fontId="30" fillId="4" borderId="229" xfId="0" applyFont="1" applyFill="1" applyBorder="1" applyAlignment="1" applyProtection="1">
      <alignment vertical="center"/>
      <protection locked="0"/>
    </xf>
    <xf numFmtId="0" fontId="30" fillId="0" borderId="229" xfId="0" applyFont="1" applyBorder="1" applyAlignment="1">
      <alignment vertical="center"/>
    </xf>
    <xf numFmtId="0" fontId="30" fillId="0" borderId="229" xfId="0" applyFont="1" applyFill="1" applyBorder="1" applyAlignment="1">
      <alignment horizontal="justify" vertical="center" wrapText="1"/>
    </xf>
    <xf numFmtId="0" fontId="30" fillId="4" borderId="229" xfId="0" applyFont="1" applyFill="1" applyBorder="1" applyAlignment="1" applyProtection="1">
      <alignment vertical="center" wrapText="1"/>
      <protection locked="0"/>
    </xf>
    <xf numFmtId="0" fontId="30" fillId="0" borderId="229" xfId="0" applyFont="1" applyBorder="1" applyAlignment="1">
      <alignment vertical="center" wrapText="1"/>
    </xf>
    <xf numFmtId="3" fontId="30" fillId="4" borderId="229" xfId="0" applyNumberFormat="1" applyFont="1" applyFill="1" applyBorder="1" applyAlignment="1" applyProtection="1">
      <alignment vertical="center"/>
      <protection locked="0"/>
    </xf>
    <xf numFmtId="0" fontId="30" fillId="4" borderId="229" xfId="0" applyFont="1" applyFill="1" applyBorder="1" applyAlignment="1" applyProtection="1">
      <alignment horizontal="center" vertical="center"/>
      <protection locked="0"/>
    </xf>
    <xf numFmtId="14" fontId="30" fillId="0" borderId="229" xfId="0" applyNumberFormat="1" applyFont="1" applyBorder="1" applyAlignment="1">
      <alignment horizontal="center" vertical="center"/>
    </xf>
    <xf numFmtId="0" fontId="30" fillId="0" borderId="229" xfId="0" applyFont="1" applyFill="1" applyBorder="1" applyAlignment="1" applyProtection="1">
      <alignment vertical="center" wrapText="1"/>
      <protection locked="0"/>
    </xf>
    <xf numFmtId="3" fontId="30" fillId="14" borderId="229" xfId="0" applyNumberFormat="1" applyFont="1" applyFill="1" applyBorder="1" applyAlignment="1" applyProtection="1">
      <alignment vertical="center"/>
      <protection locked="0"/>
    </xf>
    <xf numFmtId="0" fontId="30" fillId="0" borderId="229" xfId="0" applyFont="1" applyFill="1" applyBorder="1" applyAlignment="1">
      <alignment vertical="center"/>
    </xf>
    <xf numFmtId="0" fontId="30" fillId="0" borderId="230" xfId="0" applyFont="1" applyBorder="1" applyAlignment="1">
      <alignment vertical="center"/>
    </xf>
    <xf numFmtId="0" fontId="15" fillId="2" borderId="231" xfId="1" applyFont="1" applyFill="1" applyBorder="1" applyAlignment="1">
      <alignment horizontal="center" vertical="center"/>
    </xf>
    <xf numFmtId="0" fontId="30" fillId="4" borderId="232" xfId="0" applyFont="1" applyFill="1" applyBorder="1" applyAlignment="1" applyProtection="1">
      <alignment vertical="center"/>
      <protection locked="0"/>
    </xf>
    <xf numFmtId="0" fontId="30" fillId="0" borderId="232" xfId="0" applyFont="1" applyBorder="1" applyAlignment="1">
      <alignment vertical="center"/>
    </xf>
    <xf numFmtId="0" fontId="30" fillId="0" borderId="232" xfId="0" applyFont="1" applyFill="1" applyBorder="1" applyAlignment="1">
      <alignment horizontal="justify" vertical="center" wrapText="1"/>
    </xf>
    <xf numFmtId="0" fontId="30" fillId="4" borderId="232" xfId="0" applyFont="1" applyFill="1" applyBorder="1" applyAlignment="1" applyProtection="1">
      <alignment vertical="center" wrapText="1"/>
      <protection locked="0"/>
    </xf>
    <xf numFmtId="0" fontId="30" fillId="0" borderId="232" xfId="0" applyFont="1" applyBorder="1" applyAlignment="1">
      <alignment vertical="center" wrapText="1"/>
    </xf>
    <xf numFmtId="3" fontId="30" fillId="4" borderId="232" xfId="0" applyNumberFormat="1" applyFont="1" applyFill="1" applyBorder="1" applyAlignment="1" applyProtection="1">
      <alignment vertical="center"/>
      <protection locked="0"/>
    </xf>
    <xf numFmtId="0" fontId="30" fillId="4" borderId="232" xfId="0" applyFont="1" applyFill="1" applyBorder="1" applyAlignment="1" applyProtection="1">
      <alignment horizontal="center" vertical="center"/>
      <protection locked="0"/>
    </xf>
    <xf numFmtId="14" fontId="30" fillId="0" borderId="232" xfId="0" applyNumberFormat="1" applyFont="1" applyBorder="1" applyAlignment="1">
      <alignment horizontal="center" vertical="center"/>
    </xf>
    <xf numFmtId="0" fontId="30" fillId="0" borderId="232" xfId="0" applyFont="1" applyFill="1" applyBorder="1" applyAlignment="1" applyProtection="1">
      <alignment vertical="center" wrapText="1"/>
      <protection locked="0"/>
    </xf>
    <xf numFmtId="3" fontId="30" fillId="14" borderId="232" xfId="0" applyNumberFormat="1" applyFont="1" applyFill="1" applyBorder="1" applyAlignment="1" applyProtection="1">
      <alignment vertical="center"/>
      <protection locked="0"/>
    </xf>
    <xf numFmtId="0" fontId="30" fillId="0" borderId="232" xfId="0" applyFont="1" applyFill="1" applyBorder="1" applyAlignment="1">
      <alignment vertical="center"/>
    </xf>
    <xf numFmtId="0" fontId="30" fillId="0" borderId="233" xfId="0" applyFont="1" applyBorder="1" applyAlignment="1">
      <alignment vertical="center"/>
    </xf>
    <xf numFmtId="0" fontId="15" fillId="2" borderId="234" xfId="1" applyFont="1" applyFill="1" applyBorder="1" applyAlignment="1">
      <alignment horizontal="center" vertical="center"/>
    </xf>
    <xf numFmtId="0" fontId="30" fillId="4" borderId="235" xfId="0" applyFont="1" applyFill="1" applyBorder="1" applyAlignment="1" applyProtection="1">
      <alignment vertical="center"/>
      <protection locked="0"/>
    </xf>
    <xf numFmtId="0" fontId="30" fillId="0" borderId="235" xfId="0" applyFont="1" applyBorder="1" applyAlignment="1">
      <alignment vertical="center"/>
    </xf>
    <xf numFmtId="0" fontId="30" fillId="0" borderId="235" xfId="0" applyFont="1" applyFill="1" applyBorder="1" applyAlignment="1">
      <alignment horizontal="justify" vertical="center" wrapText="1"/>
    </xf>
    <xf numFmtId="0" fontId="30" fillId="4" borderId="235" xfId="0" applyFont="1" applyFill="1" applyBorder="1" applyAlignment="1" applyProtection="1">
      <alignment vertical="center" wrapText="1"/>
      <protection locked="0"/>
    </xf>
    <xf numFmtId="0" fontId="30" fillId="0" borderId="235" xfId="0" applyFont="1" applyBorder="1" applyAlignment="1">
      <alignment vertical="center" wrapText="1"/>
    </xf>
    <xf numFmtId="3" fontId="30" fillId="4" borderId="235" xfId="0" applyNumberFormat="1" applyFont="1" applyFill="1" applyBorder="1" applyAlignment="1" applyProtection="1">
      <alignment vertical="center"/>
      <protection locked="0"/>
    </xf>
    <xf numFmtId="0" fontId="30" fillId="4" borderId="235" xfId="0" applyFont="1" applyFill="1" applyBorder="1" applyAlignment="1" applyProtection="1">
      <alignment horizontal="center" vertical="center"/>
      <protection locked="0"/>
    </xf>
    <xf numFmtId="14" fontId="30" fillId="0" borderId="235" xfId="0" applyNumberFormat="1" applyFont="1" applyBorder="1" applyAlignment="1">
      <alignment horizontal="center" vertical="center"/>
    </xf>
    <xf numFmtId="0" fontId="30" fillId="0" borderId="235" xfId="0" applyFont="1" applyFill="1" applyBorder="1" applyAlignment="1" applyProtection="1">
      <alignment vertical="center" wrapText="1"/>
      <protection locked="0"/>
    </xf>
    <xf numFmtId="3" fontId="30" fillId="14" borderId="235" xfId="0" applyNumberFormat="1" applyFont="1" applyFill="1" applyBorder="1" applyAlignment="1" applyProtection="1">
      <alignment vertical="center"/>
      <protection locked="0"/>
    </xf>
    <xf numFmtId="0" fontId="30" fillId="0" borderId="235" xfId="0" applyFont="1" applyFill="1" applyBorder="1" applyAlignment="1">
      <alignment vertical="center"/>
    </xf>
    <xf numFmtId="0" fontId="30" fillId="0" borderId="236" xfId="0" applyFont="1" applyBorder="1" applyAlignment="1">
      <alignment vertical="center"/>
    </xf>
    <xf numFmtId="0" fontId="15" fillId="2" borderId="237" xfId="1" applyFont="1" applyFill="1" applyBorder="1" applyAlignment="1">
      <alignment horizontal="center" vertical="center"/>
    </xf>
    <xf numFmtId="0" fontId="30" fillId="4" borderId="238" xfId="0" applyFont="1" applyFill="1" applyBorder="1" applyAlignment="1" applyProtection="1">
      <alignment vertical="center"/>
      <protection locked="0"/>
    </xf>
    <xf numFmtId="0" fontId="30" fillId="0" borderId="238" xfId="0" applyFont="1" applyBorder="1" applyAlignment="1">
      <alignment vertical="center"/>
    </xf>
    <xf numFmtId="0" fontId="30" fillId="0" borderId="238" xfId="0" applyFont="1" applyFill="1" applyBorder="1" applyAlignment="1">
      <alignment horizontal="justify" vertical="center" wrapText="1"/>
    </xf>
    <xf numFmtId="0" fontId="30" fillId="4" borderId="238" xfId="0" applyFont="1" applyFill="1" applyBorder="1" applyAlignment="1" applyProtection="1">
      <alignment vertical="center" wrapText="1"/>
      <protection locked="0"/>
    </xf>
    <xf numFmtId="0" fontId="30" fillId="0" borderId="238" xfId="0" applyFont="1" applyBorder="1" applyAlignment="1">
      <alignment vertical="center" wrapText="1"/>
    </xf>
    <xf numFmtId="3" fontId="30" fillId="4" borderId="238" xfId="0" applyNumberFormat="1" applyFont="1" applyFill="1" applyBorder="1" applyAlignment="1" applyProtection="1">
      <alignment vertical="center"/>
      <protection locked="0"/>
    </xf>
    <xf numFmtId="0" fontId="30" fillId="4" borderId="238" xfId="0" applyFont="1" applyFill="1" applyBorder="1" applyAlignment="1" applyProtection="1">
      <alignment horizontal="center" vertical="center"/>
      <protection locked="0"/>
    </xf>
    <xf numFmtId="14" fontId="30" fillId="0" borderId="238" xfId="0" applyNumberFormat="1" applyFont="1" applyBorder="1" applyAlignment="1">
      <alignment horizontal="center" vertical="center"/>
    </xf>
    <xf numFmtId="0" fontId="30" fillId="0" borderId="238" xfId="0" applyFont="1" applyFill="1" applyBorder="1" applyAlignment="1" applyProtection="1">
      <alignment vertical="center" wrapText="1"/>
      <protection locked="0"/>
    </xf>
    <xf numFmtId="3" fontId="30" fillId="14" borderId="238" xfId="0" applyNumberFormat="1" applyFont="1" applyFill="1" applyBorder="1" applyAlignment="1" applyProtection="1">
      <alignment vertical="center"/>
      <protection locked="0"/>
    </xf>
    <xf numFmtId="0" fontId="30" fillId="0" borderId="238" xfId="0" applyFont="1" applyFill="1" applyBorder="1" applyAlignment="1">
      <alignment vertical="center"/>
    </xf>
    <xf numFmtId="0" fontId="30" fillId="0" borderId="239" xfId="0" applyFont="1" applyBorder="1" applyAlignment="1">
      <alignment vertical="center"/>
    </xf>
    <xf numFmtId="0" fontId="15" fillId="2" borderId="240" xfId="1" applyFont="1" applyFill="1" applyBorder="1" applyAlignment="1">
      <alignment horizontal="center" vertical="center"/>
    </xf>
    <xf numFmtId="0" fontId="30" fillId="4" borderId="241" xfId="0" applyFont="1" applyFill="1" applyBorder="1" applyAlignment="1" applyProtection="1">
      <alignment vertical="center"/>
      <protection locked="0"/>
    </xf>
    <xf numFmtId="0" fontId="31" fillId="0" borderId="241" xfId="0" applyFont="1" applyBorder="1" applyAlignment="1">
      <alignment vertical="center"/>
    </xf>
    <xf numFmtId="0" fontId="30" fillId="0" borderId="241" xfId="0" applyFont="1" applyFill="1" applyBorder="1" applyAlignment="1">
      <alignment horizontal="justify" vertical="center" wrapText="1"/>
    </xf>
    <xf numFmtId="0" fontId="30" fillId="4" borderId="241" xfId="0" applyFont="1" applyFill="1" applyBorder="1" applyAlignment="1" applyProtection="1">
      <alignment vertical="center" wrapText="1"/>
      <protection locked="0"/>
    </xf>
    <xf numFmtId="0" fontId="31" fillId="0" borderId="241" xfId="0" applyFont="1" applyBorder="1" applyAlignment="1">
      <alignment horizontal="left" vertical="center"/>
    </xf>
    <xf numFmtId="3" fontId="30" fillId="4" borderId="241" xfId="0" applyNumberFormat="1" applyFont="1" applyFill="1" applyBorder="1" applyAlignment="1" applyProtection="1">
      <alignment vertical="center"/>
      <protection locked="0"/>
    </xf>
    <xf numFmtId="0" fontId="30" fillId="4" borderId="241" xfId="0" applyFont="1" applyFill="1" applyBorder="1" applyAlignment="1" applyProtection="1">
      <alignment horizontal="center" vertical="center"/>
      <protection locked="0"/>
    </xf>
    <xf numFmtId="14" fontId="30" fillId="0" borderId="241" xfId="0" applyNumberFormat="1" applyFont="1" applyBorder="1" applyAlignment="1">
      <alignment horizontal="center" vertical="center"/>
    </xf>
    <xf numFmtId="0" fontId="30" fillId="0" borderId="241" xfId="0" applyFont="1" applyFill="1" applyBorder="1" applyAlignment="1" applyProtection="1">
      <alignment vertical="center" wrapText="1"/>
      <protection locked="0"/>
    </xf>
    <xf numFmtId="3" fontId="30" fillId="14" borderId="241" xfId="0" applyNumberFormat="1" applyFont="1" applyFill="1" applyBorder="1" applyAlignment="1" applyProtection="1">
      <alignment vertical="center"/>
      <protection locked="0"/>
    </xf>
    <xf numFmtId="0" fontId="31" fillId="0" borderId="241" xfId="0" applyFont="1" applyFill="1" applyBorder="1" applyAlignment="1">
      <alignment vertical="center"/>
    </xf>
    <xf numFmtId="0" fontId="30" fillId="0" borderId="242" xfId="0" applyFont="1" applyBorder="1" applyAlignment="1">
      <alignment vertical="center"/>
    </xf>
    <xf numFmtId="0" fontId="15" fillId="2" borderId="243" xfId="1" applyFont="1" applyFill="1" applyBorder="1" applyAlignment="1">
      <alignment horizontal="center" vertical="center"/>
    </xf>
    <xf numFmtId="0" fontId="30" fillId="4" borderId="244" xfId="0" applyFont="1" applyFill="1" applyBorder="1" applyAlignment="1" applyProtection="1">
      <alignment vertical="center"/>
      <protection locked="0"/>
    </xf>
    <xf numFmtId="0" fontId="31" fillId="0" borderId="244" xfId="0" applyFont="1" applyBorder="1" applyAlignment="1">
      <alignment vertical="center"/>
    </xf>
    <xf numFmtId="0" fontId="30" fillId="0" borderId="244" xfId="0" applyFont="1" applyFill="1" applyBorder="1" applyAlignment="1">
      <alignment horizontal="justify" vertical="center" wrapText="1"/>
    </xf>
    <xf numFmtId="0" fontId="30" fillId="4" borderId="244" xfId="0" applyFont="1" applyFill="1" applyBorder="1" applyAlignment="1" applyProtection="1">
      <alignment vertical="center" wrapText="1"/>
      <protection locked="0"/>
    </xf>
    <xf numFmtId="3" fontId="30" fillId="4" borderId="244" xfId="0" applyNumberFormat="1" applyFont="1" applyFill="1" applyBorder="1" applyAlignment="1" applyProtection="1">
      <alignment vertical="center"/>
      <protection locked="0"/>
    </xf>
    <xf numFmtId="0" fontId="30" fillId="4" borderId="244" xfId="0" applyFont="1" applyFill="1" applyBorder="1" applyAlignment="1" applyProtection="1">
      <alignment horizontal="center" vertical="center"/>
      <protection locked="0"/>
    </xf>
    <xf numFmtId="14" fontId="30" fillId="0" borderId="244" xfId="0" applyNumberFormat="1" applyFont="1" applyBorder="1" applyAlignment="1">
      <alignment horizontal="center" vertical="center"/>
    </xf>
    <xf numFmtId="0" fontId="30" fillId="0" borderId="244" xfId="0" applyFont="1" applyFill="1" applyBorder="1" applyAlignment="1" applyProtection="1">
      <alignment vertical="center" wrapText="1"/>
      <protection locked="0"/>
    </xf>
    <xf numFmtId="3" fontId="30" fillId="14" borderId="244" xfId="0" applyNumberFormat="1" applyFont="1" applyFill="1" applyBorder="1" applyAlignment="1" applyProtection="1">
      <alignment vertical="center"/>
      <protection locked="0"/>
    </xf>
    <xf numFmtId="0" fontId="31" fillId="0" borderId="244" xfId="0" applyFont="1" applyFill="1" applyBorder="1" applyAlignment="1">
      <alignment vertical="center"/>
    </xf>
    <xf numFmtId="0" fontId="30" fillId="0" borderId="245" xfId="0" applyFont="1" applyBorder="1" applyAlignment="1">
      <alignment vertical="center"/>
    </xf>
    <xf numFmtId="0" fontId="15" fillId="2" borderId="246" xfId="1" applyFont="1" applyFill="1" applyBorder="1" applyAlignment="1">
      <alignment horizontal="center" vertical="center"/>
    </xf>
    <xf numFmtId="0" fontId="30" fillId="4" borderId="247" xfId="0" applyFont="1" applyFill="1" applyBorder="1" applyAlignment="1" applyProtection="1">
      <alignment vertical="center"/>
      <protection locked="0"/>
    </xf>
    <xf numFmtId="0" fontId="31" fillId="0" borderId="247" xfId="0" applyFont="1" applyBorder="1" applyAlignment="1">
      <alignment vertical="center"/>
    </xf>
    <xf numFmtId="0" fontId="30" fillId="0" borderId="247" xfId="0" applyFont="1" applyFill="1" applyBorder="1" applyAlignment="1">
      <alignment horizontal="justify" vertical="center" wrapText="1"/>
    </xf>
    <xf numFmtId="0" fontId="30" fillId="4" borderId="247" xfId="0" applyFont="1" applyFill="1" applyBorder="1" applyAlignment="1" applyProtection="1">
      <alignment vertical="center" wrapText="1"/>
      <protection locked="0"/>
    </xf>
    <xf numFmtId="3" fontId="30" fillId="4" borderId="247" xfId="0" applyNumberFormat="1" applyFont="1" applyFill="1" applyBorder="1" applyAlignment="1" applyProtection="1">
      <alignment vertical="center"/>
      <protection locked="0"/>
    </xf>
    <xf numFmtId="0" fontId="30" fillId="4" borderId="247" xfId="0" applyFont="1" applyFill="1" applyBorder="1" applyAlignment="1" applyProtection="1">
      <alignment horizontal="center" vertical="center"/>
      <protection locked="0"/>
    </xf>
    <xf numFmtId="14" fontId="30" fillId="0" borderId="247" xfId="0" applyNumberFormat="1" applyFont="1" applyBorder="1" applyAlignment="1">
      <alignment horizontal="center" vertical="center"/>
    </xf>
    <xf numFmtId="0" fontId="30" fillId="0" borderId="247" xfId="0" applyFont="1" applyFill="1" applyBorder="1" applyAlignment="1" applyProtection="1">
      <alignment vertical="center" wrapText="1"/>
      <protection locked="0"/>
    </xf>
    <xf numFmtId="3" fontId="30" fillId="14" borderId="247" xfId="0" applyNumberFormat="1" applyFont="1" applyFill="1" applyBorder="1" applyAlignment="1" applyProtection="1">
      <alignment vertical="center"/>
      <protection locked="0"/>
    </xf>
    <xf numFmtId="0" fontId="31" fillId="0" borderId="247" xfId="0" applyFont="1" applyFill="1" applyBorder="1" applyAlignment="1">
      <alignment vertical="center"/>
    </xf>
    <xf numFmtId="0" fontId="30" fillId="0" borderId="248" xfId="0" applyFont="1" applyBorder="1" applyAlignment="1">
      <alignment vertical="center"/>
    </xf>
    <xf numFmtId="0" fontId="15" fillId="2" borderId="249" xfId="1" applyFont="1" applyFill="1" applyBorder="1" applyAlignment="1">
      <alignment horizontal="center" vertical="center"/>
    </xf>
    <xf numFmtId="0" fontId="30" fillId="4" borderId="250" xfId="0" applyFont="1" applyFill="1" applyBorder="1" applyAlignment="1" applyProtection="1">
      <alignment vertical="center"/>
      <protection locked="0"/>
    </xf>
    <xf numFmtId="0" fontId="31" fillId="0" borderId="250" xfId="0" applyFont="1" applyBorder="1" applyAlignment="1">
      <alignment vertical="center"/>
    </xf>
    <xf numFmtId="0" fontId="30" fillId="0" borderId="250" xfId="0" applyFont="1" applyFill="1" applyBorder="1" applyAlignment="1">
      <alignment horizontal="justify" vertical="center" wrapText="1"/>
    </xf>
    <xf numFmtId="0" fontId="30" fillId="4" borderId="250" xfId="0" applyFont="1" applyFill="1" applyBorder="1" applyAlignment="1" applyProtection="1">
      <alignment vertical="center" wrapText="1"/>
      <protection locked="0"/>
    </xf>
    <xf numFmtId="3" fontId="30" fillId="4" borderId="250" xfId="0" applyNumberFormat="1" applyFont="1" applyFill="1" applyBorder="1" applyAlignment="1" applyProtection="1">
      <alignment vertical="center"/>
      <protection locked="0"/>
    </xf>
    <xf numFmtId="0" fontId="30" fillId="4" borderId="250" xfId="0" applyFont="1" applyFill="1" applyBorder="1" applyAlignment="1" applyProtection="1">
      <alignment horizontal="center" vertical="center"/>
      <protection locked="0"/>
    </xf>
    <xf numFmtId="14" fontId="30" fillId="0" borderId="250" xfId="0" applyNumberFormat="1" applyFont="1" applyBorder="1" applyAlignment="1">
      <alignment horizontal="center" vertical="center"/>
    </xf>
    <xf numFmtId="0" fontId="30" fillId="0" borderId="250" xfId="0" applyFont="1" applyFill="1" applyBorder="1" applyAlignment="1" applyProtection="1">
      <alignment vertical="center" wrapText="1"/>
      <protection locked="0"/>
    </xf>
    <xf numFmtId="3" fontId="30" fillId="14" borderId="250" xfId="0" applyNumberFormat="1" applyFont="1" applyFill="1" applyBorder="1" applyAlignment="1" applyProtection="1">
      <alignment vertical="center"/>
      <protection locked="0"/>
    </xf>
    <xf numFmtId="0" fontId="31" fillId="0" borderId="250" xfId="0" applyFont="1" applyFill="1" applyBorder="1" applyAlignment="1">
      <alignment vertical="center"/>
    </xf>
    <xf numFmtId="0" fontId="30" fillId="0" borderId="251" xfId="0" applyFont="1" applyBorder="1" applyAlignment="1">
      <alignment vertical="center"/>
    </xf>
    <xf numFmtId="0" fontId="15" fillId="2" borderId="252" xfId="1" applyFont="1" applyFill="1" applyBorder="1" applyAlignment="1">
      <alignment horizontal="center" vertical="center"/>
    </xf>
    <xf numFmtId="0" fontId="30" fillId="4" borderId="253" xfId="0" applyFont="1" applyFill="1" applyBorder="1" applyAlignment="1" applyProtection="1">
      <alignment vertical="center"/>
      <protection locked="0"/>
    </xf>
    <xf numFmtId="0" fontId="31" fillId="0" borderId="253" xfId="0" applyFont="1" applyBorder="1" applyAlignment="1">
      <alignment vertical="center"/>
    </xf>
    <xf numFmtId="0" fontId="30" fillId="0" borderId="253" xfId="0" applyFont="1" applyFill="1" applyBorder="1" applyAlignment="1">
      <alignment horizontal="justify" vertical="center" wrapText="1"/>
    </xf>
    <xf numFmtId="0" fontId="30" fillId="4" borderId="253" xfId="0" applyFont="1" applyFill="1" applyBorder="1" applyAlignment="1" applyProtection="1">
      <alignment vertical="center" wrapText="1"/>
      <protection locked="0"/>
    </xf>
    <xf numFmtId="3" fontId="31" fillId="0" borderId="253" xfId="0" applyNumberFormat="1" applyFont="1" applyBorder="1" applyAlignment="1">
      <alignment vertical="center"/>
    </xf>
    <xf numFmtId="0" fontId="30" fillId="4" borderId="253" xfId="0" applyFont="1" applyFill="1" applyBorder="1" applyAlignment="1" applyProtection="1">
      <alignment horizontal="center" vertical="center"/>
      <protection locked="0"/>
    </xf>
    <xf numFmtId="14" fontId="30" fillId="0" borderId="253" xfId="0" applyNumberFormat="1" applyFont="1" applyBorder="1" applyAlignment="1">
      <alignment horizontal="center" vertical="center"/>
    </xf>
    <xf numFmtId="0" fontId="30" fillId="0" borderId="253" xfId="0" applyFont="1" applyFill="1" applyBorder="1" applyAlignment="1" applyProtection="1">
      <alignment vertical="center" wrapText="1"/>
      <protection locked="0"/>
    </xf>
    <xf numFmtId="3" fontId="30" fillId="14" borderId="253" xfId="0" applyNumberFormat="1" applyFont="1" applyFill="1" applyBorder="1" applyAlignment="1" applyProtection="1">
      <alignment vertical="center"/>
      <protection locked="0"/>
    </xf>
    <xf numFmtId="3" fontId="30" fillId="0" borderId="253" xfId="0" applyNumberFormat="1" applyFont="1" applyFill="1" applyBorder="1" applyAlignment="1">
      <alignment vertical="center"/>
    </xf>
    <xf numFmtId="0" fontId="30" fillId="0" borderId="254" xfId="0" applyFont="1" applyBorder="1" applyAlignment="1">
      <alignment vertical="center"/>
    </xf>
    <xf numFmtId="0" fontId="15" fillId="2" borderId="255" xfId="1" applyFont="1" applyFill="1" applyBorder="1" applyAlignment="1">
      <alignment horizontal="center" vertical="center"/>
    </xf>
    <xf numFmtId="0" fontId="30" fillId="4" borderId="256" xfId="0" applyFont="1" applyFill="1" applyBorder="1" applyAlignment="1" applyProtection="1">
      <alignment vertical="center"/>
      <protection locked="0"/>
    </xf>
    <xf numFmtId="0" fontId="31" fillId="0" borderId="256" xfId="0" applyFont="1" applyBorder="1" applyAlignment="1">
      <alignment vertical="center"/>
    </xf>
    <xf numFmtId="0" fontId="30" fillId="0" borderId="256" xfId="0" applyFont="1" applyFill="1" applyBorder="1" applyAlignment="1">
      <alignment horizontal="justify" vertical="center" wrapText="1"/>
    </xf>
    <xf numFmtId="0" fontId="30" fillId="4" borderId="256" xfId="0" applyFont="1" applyFill="1" applyBorder="1" applyAlignment="1" applyProtection="1">
      <alignment vertical="center" wrapText="1"/>
      <protection locked="0"/>
    </xf>
    <xf numFmtId="3" fontId="33" fillId="0" borderId="256" xfId="0" applyNumberFormat="1" applyFont="1" applyBorder="1" applyAlignment="1">
      <alignment vertical="center"/>
    </xf>
    <xf numFmtId="0" fontId="30" fillId="4" borderId="256" xfId="0" applyFont="1" applyFill="1" applyBorder="1" applyAlignment="1" applyProtection="1">
      <alignment horizontal="center" vertical="center"/>
      <protection locked="0"/>
    </xf>
    <xf numFmtId="14" fontId="30" fillId="0" borderId="256" xfId="0" applyNumberFormat="1" applyFont="1" applyBorder="1" applyAlignment="1">
      <alignment horizontal="center" vertical="center"/>
    </xf>
    <xf numFmtId="0" fontId="30" fillId="0" borderId="256" xfId="0" applyFont="1" applyFill="1" applyBorder="1" applyAlignment="1" applyProtection="1">
      <alignment vertical="center" wrapText="1"/>
      <protection locked="0"/>
    </xf>
    <xf numFmtId="3" fontId="30" fillId="14" borderId="256" xfId="0" applyNumberFormat="1" applyFont="1" applyFill="1" applyBorder="1" applyAlignment="1" applyProtection="1">
      <alignment vertical="center"/>
      <protection locked="0"/>
    </xf>
    <xf numFmtId="3" fontId="30" fillId="0" borderId="256" xfId="0" applyNumberFormat="1" applyFont="1" applyFill="1" applyBorder="1" applyAlignment="1">
      <alignment vertical="center"/>
    </xf>
    <xf numFmtId="0" fontId="31" fillId="0" borderId="256" xfId="0" applyFont="1" applyFill="1" applyBorder="1" applyAlignment="1">
      <alignment vertical="center"/>
    </xf>
    <xf numFmtId="0" fontId="30" fillId="0" borderId="257" xfId="0" applyFont="1" applyBorder="1" applyAlignment="1">
      <alignment vertical="center"/>
    </xf>
    <xf numFmtId="0" fontId="15" fillId="2" borderId="258" xfId="1" applyFont="1" applyFill="1" applyBorder="1" applyAlignment="1">
      <alignment horizontal="center" vertical="center"/>
    </xf>
    <xf numFmtId="0" fontId="30" fillId="4" borderId="259" xfId="0" applyFont="1" applyFill="1" applyBorder="1" applyAlignment="1" applyProtection="1">
      <alignment vertical="center"/>
      <protection locked="0"/>
    </xf>
    <xf numFmtId="0" fontId="31" fillId="0" borderId="259" xfId="0" applyFont="1" applyBorder="1" applyAlignment="1">
      <alignment vertical="center"/>
    </xf>
    <xf numFmtId="0" fontId="30" fillId="0" borderId="259" xfId="0" applyFont="1" applyFill="1" applyBorder="1" applyAlignment="1">
      <alignment horizontal="justify" vertical="center" wrapText="1"/>
    </xf>
    <xf numFmtId="0" fontId="30" fillId="4" borderId="259" xfId="0" applyFont="1" applyFill="1" applyBorder="1" applyAlignment="1" applyProtection="1">
      <alignment vertical="center" wrapText="1"/>
      <protection locked="0"/>
    </xf>
    <xf numFmtId="3" fontId="33" fillId="0" borderId="259" xfId="0" applyNumberFormat="1" applyFont="1" applyBorder="1" applyAlignment="1">
      <alignment vertical="center"/>
    </xf>
    <xf numFmtId="0" fontId="30" fillId="4" borderId="259" xfId="0" applyFont="1" applyFill="1" applyBorder="1" applyAlignment="1" applyProtection="1">
      <alignment horizontal="center" vertical="center"/>
      <protection locked="0"/>
    </xf>
    <xf numFmtId="14" fontId="30" fillId="0" borderId="259" xfId="0" applyNumberFormat="1" applyFont="1" applyBorder="1" applyAlignment="1">
      <alignment horizontal="center" vertical="center"/>
    </xf>
    <xf numFmtId="0" fontId="30" fillId="0" borderId="259" xfId="0" applyFont="1" applyFill="1" applyBorder="1" applyAlignment="1" applyProtection="1">
      <alignment vertical="center" wrapText="1"/>
      <protection locked="0"/>
    </xf>
    <xf numFmtId="3" fontId="30" fillId="14" borderId="259" xfId="0" applyNumberFormat="1" applyFont="1" applyFill="1" applyBorder="1" applyAlignment="1" applyProtection="1">
      <alignment vertical="center"/>
      <protection locked="0"/>
    </xf>
    <xf numFmtId="0" fontId="31" fillId="0" borderId="259" xfId="0" applyFont="1" applyFill="1" applyBorder="1" applyAlignment="1">
      <alignment vertical="center"/>
    </xf>
    <xf numFmtId="0" fontId="30" fillId="0" borderId="260" xfId="0" applyFont="1" applyBorder="1" applyAlignment="1">
      <alignment vertical="center"/>
    </xf>
    <xf numFmtId="0" fontId="15" fillId="2" borderId="261" xfId="1" applyFont="1" applyFill="1" applyBorder="1" applyAlignment="1">
      <alignment horizontal="center" vertical="center"/>
    </xf>
    <xf numFmtId="0" fontId="30" fillId="4" borderId="262" xfId="0" applyFont="1" applyFill="1" applyBorder="1" applyAlignment="1" applyProtection="1">
      <alignment vertical="center"/>
      <protection locked="0"/>
    </xf>
    <xf numFmtId="0" fontId="31" fillId="0" borderId="262" xfId="0" applyFont="1" applyBorder="1" applyAlignment="1">
      <alignment vertical="center"/>
    </xf>
    <xf numFmtId="0" fontId="30" fillId="0" borderId="262" xfId="0" applyFont="1" applyFill="1" applyBorder="1" applyAlignment="1">
      <alignment horizontal="justify" vertical="center" wrapText="1"/>
    </xf>
    <xf numFmtId="0" fontId="30" fillId="4" borderId="262" xfId="0" applyFont="1" applyFill="1" applyBorder="1" applyAlignment="1" applyProtection="1">
      <alignment vertical="center" wrapText="1"/>
      <protection locked="0"/>
    </xf>
    <xf numFmtId="3" fontId="31" fillId="0" borderId="262" xfId="0" applyNumberFormat="1" applyFont="1" applyBorder="1" applyAlignment="1">
      <alignment vertical="center"/>
    </xf>
    <xf numFmtId="3" fontId="30" fillId="4" borderId="262" xfId="0" applyNumberFormat="1" applyFont="1" applyFill="1" applyBorder="1" applyAlignment="1" applyProtection="1">
      <alignment horizontal="center" vertical="center"/>
      <protection locked="0"/>
    </xf>
    <xf numFmtId="14" fontId="30" fillId="0" borderId="262" xfId="0" applyNumberFormat="1" applyFont="1" applyFill="1" applyBorder="1" applyAlignment="1">
      <alignment horizontal="center" vertical="center"/>
    </xf>
    <xf numFmtId="0" fontId="30" fillId="0" borderId="262" xfId="0" applyFont="1" applyFill="1" applyBorder="1" applyAlignment="1" applyProtection="1">
      <alignment vertical="center" wrapText="1"/>
      <protection locked="0"/>
    </xf>
    <xf numFmtId="3" fontId="30" fillId="14" borderId="262" xfId="0" applyNumberFormat="1" applyFont="1" applyFill="1" applyBorder="1" applyAlignment="1" applyProtection="1">
      <alignment vertical="center"/>
      <protection locked="0"/>
    </xf>
    <xf numFmtId="3" fontId="31" fillId="0" borderId="262" xfId="0" applyNumberFormat="1" applyFont="1" applyFill="1" applyBorder="1" applyAlignment="1">
      <alignment vertical="center"/>
    </xf>
    <xf numFmtId="1" fontId="31" fillId="0" borderId="262" xfId="10" applyNumberFormat="1" applyFont="1" applyFill="1" applyBorder="1" applyAlignment="1">
      <alignment horizontal="center" vertical="center"/>
    </xf>
    <xf numFmtId="0" fontId="30" fillId="0" borderId="263" xfId="0" applyFont="1" applyBorder="1" applyAlignment="1">
      <alignment vertical="center"/>
    </xf>
    <xf numFmtId="0" fontId="15" fillId="2" borderId="264" xfId="1" applyFont="1" applyFill="1" applyBorder="1" applyAlignment="1">
      <alignment horizontal="center" vertical="center"/>
    </xf>
    <xf numFmtId="0" fontId="30" fillId="4" borderId="265" xfId="0" applyFont="1" applyFill="1" applyBorder="1" applyAlignment="1" applyProtection="1">
      <alignment vertical="center"/>
      <protection locked="0"/>
    </xf>
    <xf numFmtId="0" fontId="31" fillId="0" borderId="265" xfId="0" applyFont="1" applyBorder="1" applyAlignment="1">
      <alignment vertical="center"/>
    </xf>
    <xf numFmtId="0" fontId="30" fillId="0" borderId="265" xfId="0" applyFont="1" applyFill="1" applyBorder="1" applyAlignment="1">
      <alignment horizontal="justify" vertical="center" wrapText="1"/>
    </xf>
    <xf numFmtId="0" fontId="30" fillId="4" borderId="265" xfId="0" applyFont="1" applyFill="1" applyBorder="1" applyAlignment="1" applyProtection="1">
      <alignment vertical="center" wrapText="1"/>
      <protection locked="0"/>
    </xf>
    <xf numFmtId="3" fontId="31" fillId="0" borderId="265" xfId="0" applyNumberFormat="1" applyFont="1" applyBorder="1" applyAlignment="1">
      <alignment vertical="center"/>
    </xf>
    <xf numFmtId="3" fontId="30" fillId="4" borderId="265" xfId="0" applyNumberFormat="1" applyFont="1" applyFill="1" applyBorder="1" applyAlignment="1" applyProtection="1">
      <alignment horizontal="center" vertical="center"/>
      <protection locked="0"/>
    </xf>
    <xf numFmtId="14" fontId="30" fillId="0" borderId="265" xfId="0" applyNumberFormat="1" applyFont="1" applyFill="1" applyBorder="1" applyAlignment="1">
      <alignment horizontal="center" vertical="center"/>
    </xf>
    <xf numFmtId="0" fontId="30" fillId="0" borderId="265" xfId="0" applyFont="1" applyFill="1" applyBorder="1" applyAlignment="1" applyProtection="1">
      <alignment vertical="center" wrapText="1"/>
      <protection locked="0"/>
    </xf>
    <xf numFmtId="3" fontId="30" fillId="14" borderId="265" xfId="0" applyNumberFormat="1" applyFont="1" applyFill="1" applyBorder="1" applyAlignment="1" applyProtection="1">
      <alignment vertical="center"/>
      <protection locked="0"/>
    </xf>
    <xf numFmtId="3" fontId="31" fillId="0" borderId="265" xfId="10" applyNumberFormat="1" applyFont="1" applyFill="1" applyBorder="1" applyAlignment="1">
      <alignment vertical="center"/>
    </xf>
    <xf numFmtId="1" fontId="31" fillId="0" borderId="265" xfId="0" applyNumberFormat="1" applyFont="1" applyFill="1" applyBorder="1" applyAlignment="1">
      <alignment horizontal="center" vertical="center"/>
    </xf>
    <xf numFmtId="0" fontId="30" fillId="0" borderId="266" xfId="0" applyFont="1" applyBorder="1" applyAlignment="1">
      <alignment vertical="center"/>
    </xf>
    <xf numFmtId="0" fontId="15" fillId="2" borderId="267" xfId="1" applyFont="1" applyFill="1" applyBorder="1" applyAlignment="1">
      <alignment horizontal="center" vertical="center"/>
    </xf>
    <xf numFmtId="0" fontId="30" fillId="4" borderId="268" xfId="0" applyFont="1" applyFill="1" applyBorder="1" applyAlignment="1" applyProtection="1">
      <alignment vertical="center"/>
      <protection locked="0"/>
    </xf>
    <xf numFmtId="0" fontId="31" fillId="0" borderId="268" xfId="0" applyFont="1" applyBorder="1" applyAlignment="1">
      <alignment vertical="center"/>
    </xf>
    <xf numFmtId="0" fontId="30" fillId="0" borderId="268" xfId="0" applyFont="1" applyFill="1" applyBorder="1" applyAlignment="1">
      <alignment horizontal="justify" vertical="center" wrapText="1"/>
    </xf>
    <xf numFmtId="0" fontId="30" fillId="4" borderId="268" xfId="0" applyFont="1" applyFill="1" applyBorder="1" applyAlignment="1" applyProtection="1">
      <alignment vertical="center" wrapText="1"/>
      <protection locked="0"/>
    </xf>
    <xf numFmtId="3" fontId="31" fillId="0" borderId="268" xfId="0" applyNumberFormat="1" applyFont="1" applyBorder="1" applyAlignment="1">
      <alignment vertical="center"/>
    </xf>
    <xf numFmtId="3" fontId="30" fillId="4" borderId="268" xfId="0" applyNumberFormat="1" applyFont="1" applyFill="1" applyBorder="1" applyAlignment="1" applyProtection="1">
      <alignment horizontal="center" vertical="center"/>
      <protection locked="0"/>
    </xf>
    <xf numFmtId="14" fontId="30" fillId="0" borderId="268" xfId="0" applyNumberFormat="1" applyFont="1" applyFill="1" applyBorder="1" applyAlignment="1">
      <alignment horizontal="center" vertical="center"/>
    </xf>
    <xf numFmtId="0" fontId="30" fillId="0" borderId="268" xfId="0" applyFont="1" applyFill="1" applyBorder="1" applyAlignment="1" applyProtection="1">
      <alignment vertical="center" wrapText="1"/>
      <protection locked="0"/>
    </xf>
    <xf numFmtId="3" fontId="30" fillId="14" borderId="268" xfId="0" applyNumberFormat="1" applyFont="1" applyFill="1" applyBorder="1" applyAlignment="1" applyProtection="1">
      <alignment vertical="center"/>
      <protection locked="0"/>
    </xf>
    <xf numFmtId="3" fontId="31" fillId="0" borderId="268" xfId="10" applyNumberFormat="1" applyFont="1" applyFill="1" applyBorder="1" applyAlignment="1">
      <alignment vertical="center"/>
    </xf>
    <xf numFmtId="1" fontId="31" fillId="0" borderId="268" xfId="0" applyNumberFormat="1" applyFont="1" applyFill="1" applyBorder="1" applyAlignment="1">
      <alignment horizontal="center" vertical="center"/>
    </xf>
    <xf numFmtId="0" fontId="30" fillId="0" borderId="269" xfId="0" applyFont="1" applyBorder="1" applyAlignment="1">
      <alignment vertical="center"/>
    </xf>
    <xf numFmtId="0" fontId="15" fillId="2" borderId="270" xfId="1" applyFont="1" applyFill="1" applyBorder="1" applyAlignment="1">
      <alignment horizontal="center" vertical="center"/>
    </xf>
    <xf numFmtId="0" fontId="30" fillId="4" borderId="271" xfId="0" applyFont="1" applyFill="1" applyBorder="1" applyAlignment="1" applyProtection="1">
      <alignment vertical="center"/>
      <protection locked="0"/>
    </xf>
    <xf numFmtId="0" fontId="31" fillId="0" borderId="271" xfId="0" applyFont="1" applyBorder="1" applyAlignment="1">
      <alignment vertical="center"/>
    </xf>
    <xf numFmtId="0" fontId="30" fillId="0" borderId="271" xfId="0" applyFont="1" applyFill="1" applyBorder="1" applyAlignment="1">
      <alignment horizontal="justify" vertical="center" wrapText="1"/>
    </xf>
    <xf numFmtId="0" fontId="30" fillId="4" borderId="271" xfId="0" applyFont="1" applyFill="1" applyBorder="1" applyAlignment="1" applyProtection="1">
      <alignment vertical="center" wrapText="1"/>
      <protection locked="0"/>
    </xf>
    <xf numFmtId="3" fontId="31" fillId="0" borderId="271" xfId="0" applyNumberFormat="1" applyFont="1" applyBorder="1" applyAlignment="1">
      <alignment vertical="center"/>
    </xf>
    <xf numFmtId="3" fontId="30" fillId="4" borderId="271" xfId="0" applyNumberFormat="1" applyFont="1" applyFill="1" applyBorder="1" applyAlignment="1" applyProtection="1">
      <alignment horizontal="center" vertical="center"/>
      <protection locked="0"/>
    </xf>
    <xf numFmtId="14" fontId="30" fillId="0" borderId="271" xfId="0" applyNumberFormat="1" applyFont="1" applyFill="1" applyBorder="1" applyAlignment="1">
      <alignment horizontal="center" vertical="center"/>
    </xf>
    <xf numFmtId="0" fontId="30" fillId="0" borderId="271" xfId="0" applyFont="1" applyFill="1" applyBorder="1" applyAlignment="1" applyProtection="1">
      <alignment vertical="center" wrapText="1"/>
      <protection locked="0"/>
    </xf>
    <xf numFmtId="3" fontId="30" fillId="14" borderId="271" xfId="0" applyNumberFormat="1" applyFont="1" applyFill="1" applyBorder="1" applyAlignment="1" applyProtection="1">
      <alignment vertical="center"/>
      <protection locked="0"/>
    </xf>
    <xf numFmtId="3" fontId="31" fillId="0" borderId="271" xfId="10" applyNumberFormat="1" applyFont="1" applyFill="1" applyBorder="1" applyAlignment="1">
      <alignment vertical="center"/>
    </xf>
    <xf numFmtId="1" fontId="31" fillId="0" borderId="271" xfId="0" applyNumberFormat="1" applyFont="1" applyFill="1" applyBorder="1" applyAlignment="1">
      <alignment horizontal="center" vertical="center"/>
    </xf>
    <xf numFmtId="0" fontId="30" fillId="0" borderId="272" xfId="0" applyFont="1" applyBorder="1" applyAlignment="1">
      <alignment vertical="center"/>
    </xf>
    <xf numFmtId="0" fontId="15" fillId="2" borderId="273" xfId="1" applyFont="1" applyFill="1" applyBorder="1" applyAlignment="1">
      <alignment horizontal="center" vertical="center"/>
    </xf>
    <xf numFmtId="0" fontId="30" fillId="4" borderId="274" xfId="0" applyFont="1" applyFill="1" applyBorder="1" applyAlignment="1" applyProtection="1">
      <alignment vertical="center"/>
      <protection locked="0"/>
    </xf>
    <xf numFmtId="0" fontId="31" fillId="0" borderId="274" xfId="0" applyFont="1" applyBorder="1" applyAlignment="1">
      <alignment vertical="center"/>
    </xf>
    <xf numFmtId="0" fontId="30" fillId="0" borderId="274" xfId="0" applyFont="1" applyFill="1" applyBorder="1" applyAlignment="1">
      <alignment horizontal="justify" vertical="center" wrapText="1"/>
    </xf>
    <xf numFmtId="0" fontId="30" fillId="4" borderId="274" xfId="0" applyFont="1" applyFill="1" applyBorder="1" applyAlignment="1" applyProtection="1">
      <alignment vertical="center" wrapText="1"/>
      <protection locked="0"/>
    </xf>
    <xf numFmtId="3" fontId="31" fillId="0" borderId="274" xfId="0" applyNumberFormat="1" applyFont="1" applyBorder="1" applyAlignment="1">
      <alignment vertical="center"/>
    </xf>
    <xf numFmtId="3" fontId="30" fillId="4" borderId="274" xfId="0" applyNumberFormat="1" applyFont="1" applyFill="1" applyBorder="1" applyAlignment="1" applyProtection="1">
      <alignment horizontal="center" vertical="center"/>
      <protection locked="0"/>
    </xf>
    <xf numFmtId="14" fontId="30" fillId="0" borderId="274" xfId="0" applyNumberFormat="1" applyFont="1" applyFill="1" applyBorder="1" applyAlignment="1">
      <alignment horizontal="center" vertical="center"/>
    </xf>
    <xf numFmtId="0" fontId="30" fillId="0" borderId="274" xfId="0" applyFont="1" applyFill="1" applyBorder="1" applyAlignment="1" applyProtection="1">
      <alignment vertical="center" wrapText="1"/>
      <protection locked="0"/>
    </xf>
    <xf numFmtId="3" fontId="30" fillId="14" borderId="274" xfId="0" applyNumberFormat="1" applyFont="1" applyFill="1" applyBorder="1" applyAlignment="1" applyProtection="1">
      <alignment vertical="center"/>
      <protection locked="0"/>
    </xf>
    <xf numFmtId="3" fontId="31" fillId="0" borderId="274" xfId="10" applyNumberFormat="1" applyFont="1" applyFill="1" applyBorder="1" applyAlignment="1">
      <alignment vertical="center"/>
    </xf>
    <xf numFmtId="1" fontId="31" fillId="0" borderId="274" xfId="0" applyNumberFormat="1" applyFont="1" applyFill="1" applyBorder="1" applyAlignment="1">
      <alignment horizontal="center" vertical="center"/>
    </xf>
    <xf numFmtId="0" fontId="30" fillId="0" borderId="275" xfId="0" applyFont="1" applyBorder="1" applyAlignment="1">
      <alignment vertical="center"/>
    </xf>
    <xf numFmtId="0" fontId="15" fillId="2" borderId="276" xfId="1" applyFont="1" applyFill="1" applyBorder="1" applyAlignment="1">
      <alignment horizontal="center" vertical="center"/>
    </xf>
    <xf numFmtId="0" fontId="30" fillId="4" borderId="277" xfId="0" applyFont="1" applyFill="1" applyBorder="1" applyAlignment="1" applyProtection="1">
      <alignment vertical="center"/>
      <protection locked="0"/>
    </xf>
    <xf numFmtId="0" fontId="31" fillId="0" borderId="277" xfId="0" applyFont="1" applyBorder="1" applyAlignment="1">
      <alignment vertical="center"/>
    </xf>
    <xf numFmtId="0" fontId="30" fillId="0" borderId="277" xfId="0" applyFont="1" applyFill="1" applyBorder="1" applyAlignment="1">
      <alignment horizontal="justify" vertical="center" wrapText="1"/>
    </xf>
    <xf numFmtId="0" fontId="30" fillId="4" borderId="277" xfId="0" applyFont="1" applyFill="1" applyBorder="1" applyAlignment="1" applyProtection="1">
      <alignment vertical="center" wrapText="1"/>
      <protection locked="0"/>
    </xf>
    <xf numFmtId="3" fontId="31" fillId="0" borderId="277" xfId="0" applyNumberFormat="1" applyFont="1" applyBorder="1" applyAlignment="1">
      <alignment vertical="center"/>
    </xf>
    <xf numFmtId="3" fontId="30" fillId="4" borderId="277" xfId="0" applyNumberFormat="1" applyFont="1" applyFill="1" applyBorder="1" applyAlignment="1" applyProtection="1">
      <alignment horizontal="center" vertical="center"/>
      <protection locked="0"/>
    </xf>
    <xf numFmtId="14" fontId="30" fillId="0" borderId="277" xfId="0" applyNumberFormat="1" applyFont="1" applyFill="1" applyBorder="1" applyAlignment="1">
      <alignment horizontal="center" vertical="center"/>
    </xf>
    <xf numFmtId="0" fontId="30" fillId="0" borderId="277" xfId="0" applyFont="1" applyFill="1" applyBorder="1" applyAlignment="1" applyProtection="1">
      <alignment vertical="center" wrapText="1"/>
      <protection locked="0"/>
    </xf>
    <xf numFmtId="3" fontId="30" fillId="14" borderId="277" xfId="0" applyNumberFormat="1" applyFont="1" applyFill="1" applyBorder="1" applyAlignment="1" applyProtection="1">
      <alignment vertical="center"/>
      <protection locked="0"/>
    </xf>
    <xf numFmtId="3" fontId="31" fillId="0" borderId="277" xfId="10" applyNumberFormat="1" applyFont="1" applyFill="1" applyBorder="1" applyAlignment="1">
      <alignment vertical="center"/>
    </xf>
    <xf numFmtId="1" fontId="31" fillId="0" borderId="277" xfId="0" applyNumberFormat="1" applyFont="1" applyFill="1" applyBorder="1" applyAlignment="1">
      <alignment horizontal="center" vertical="center"/>
    </xf>
    <xf numFmtId="0" fontId="30" fillId="0" borderId="278" xfId="0" applyFont="1" applyBorder="1" applyAlignment="1">
      <alignment vertical="center"/>
    </xf>
    <xf numFmtId="0" fontId="15" fillId="2" borderId="279" xfId="1" applyFont="1" applyFill="1" applyBorder="1" applyAlignment="1">
      <alignment horizontal="center" vertical="center"/>
    </xf>
    <xf numFmtId="0" fontId="30" fillId="4" borderId="280" xfId="0" applyFont="1" applyFill="1" applyBorder="1" applyAlignment="1" applyProtection="1">
      <alignment vertical="center"/>
      <protection locked="0"/>
    </xf>
    <xf numFmtId="0" fontId="31" fillId="0" borderId="280" xfId="0" applyFont="1" applyBorder="1" applyAlignment="1">
      <alignment vertical="center"/>
    </xf>
    <xf numFmtId="0" fontId="30" fillId="0" borderId="280" xfId="0" applyFont="1" applyFill="1" applyBorder="1" applyAlignment="1">
      <alignment horizontal="justify" vertical="center" wrapText="1"/>
    </xf>
    <xf numFmtId="0" fontId="30" fillId="4" borderId="280" xfId="0" applyFont="1" applyFill="1" applyBorder="1" applyAlignment="1" applyProtection="1">
      <alignment vertical="center" wrapText="1"/>
      <protection locked="0"/>
    </xf>
    <xf numFmtId="3" fontId="31" fillId="0" borderId="280" xfId="0" applyNumberFormat="1" applyFont="1" applyBorder="1" applyAlignment="1">
      <alignment vertical="center"/>
    </xf>
    <xf numFmtId="3" fontId="30" fillId="4" borderId="280" xfId="0" applyNumberFormat="1" applyFont="1" applyFill="1" applyBorder="1" applyAlignment="1" applyProtection="1">
      <alignment horizontal="center" vertical="center"/>
      <protection locked="0"/>
    </xf>
    <xf numFmtId="14" fontId="30" fillId="0" borderId="280" xfId="0" applyNumberFormat="1" applyFont="1" applyFill="1" applyBorder="1" applyAlignment="1">
      <alignment horizontal="center" vertical="center"/>
    </xf>
    <xf numFmtId="0" fontId="30" fillId="0" borderId="280" xfId="0" applyFont="1" applyFill="1" applyBorder="1" applyAlignment="1" applyProtection="1">
      <alignment vertical="center" wrapText="1"/>
      <protection locked="0"/>
    </xf>
    <xf numFmtId="3" fontId="30" fillId="14" borderId="280" xfId="0" applyNumberFormat="1" applyFont="1" applyFill="1" applyBorder="1" applyAlignment="1" applyProtection="1">
      <alignment vertical="center"/>
      <protection locked="0"/>
    </xf>
    <xf numFmtId="3" fontId="31" fillId="0" borderId="280" xfId="10" applyNumberFormat="1" applyFont="1" applyFill="1" applyBorder="1" applyAlignment="1">
      <alignment vertical="center"/>
    </xf>
    <xf numFmtId="1" fontId="31" fillId="0" borderId="280" xfId="0" applyNumberFormat="1" applyFont="1" applyFill="1" applyBorder="1" applyAlignment="1">
      <alignment horizontal="center" vertical="center"/>
    </xf>
    <xf numFmtId="0" fontId="30" fillId="0" borderId="281" xfId="0" applyFont="1" applyBorder="1" applyAlignment="1">
      <alignment vertical="center"/>
    </xf>
    <xf numFmtId="0" fontId="15" fillId="2" borderId="282" xfId="1" applyFont="1" applyFill="1" applyBorder="1" applyAlignment="1">
      <alignment horizontal="center" vertical="center"/>
    </xf>
    <xf numFmtId="0" fontId="30" fillId="4" borderId="283" xfId="0" applyFont="1" applyFill="1" applyBorder="1" applyAlignment="1" applyProtection="1">
      <alignment vertical="center"/>
      <protection locked="0"/>
    </xf>
    <xf numFmtId="0" fontId="31" fillId="0" borderId="283" xfId="0" applyFont="1" applyBorder="1" applyAlignment="1">
      <alignment vertical="center"/>
    </xf>
    <xf numFmtId="0" fontId="30" fillId="0" borderId="283" xfId="0" applyFont="1" applyFill="1" applyBorder="1" applyAlignment="1">
      <alignment horizontal="justify" vertical="center" wrapText="1"/>
    </xf>
    <xf numFmtId="0" fontId="30" fillId="4" borderId="283" xfId="0" applyFont="1" applyFill="1" applyBorder="1" applyAlignment="1" applyProtection="1">
      <alignment vertical="center" wrapText="1"/>
      <protection locked="0"/>
    </xf>
    <xf numFmtId="3" fontId="31" fillId="0" borderId="283" xfId="0" applyNumberFormat="1" applyFont="1" applyBorder="1" applyAlignment="1">
      <alignment vertical="center"/>
    </xf>
    <xf numFmtId="3" fontId="30" fillId="4" borderId="283" xfId="0" applyNumberFormat="1" applyFont="1" applyFill="1" applyBorder="1" applyAlignment="1" applyProtection="1">
      <alignment horizontal="center" vertical="center"/>
      <protection locked="0"/>
    </xf>
    <xf numFmtId="14" fontId="30" fillId="0" borderId="283" xfId="0" applyNumberFormat="1" applyFont="1" applyFill="1" applyBorder="1" applyAlignment="1">
      <alignment horizontal="center" vertical="center"/>
    </xf>
    <xf numFmtId="0" fontId="30" fillId="0" borderId="283" xfId="0" applyFont="1" applyFill="1" applyBorder="1" applyAlignment="1" applyProtection="1">
      <alignment vertical="center" wrapText="1"/>
      <protection locked="0"/>
    </xf>
    <xf numFmtId="3" fontId="30" fillId="14" borderId="283" xfId="0" applyNumberFormat="1" applyFont="1" applyFill="1" applyBorder="1" applyAlignment="1" applyProtection="1">
      <alignment vertical="center"/>
      <protection locked="0"/>
    </xf>
    <xf numFmtId="3" fontId="31" fillId="0" borderId="283" xfId="10" applyNumberFormat="1" applyFont="1" applyFill="1" applyBorder="1" applyAlignment="1">
      <alignment vertical="center"/>
    </xf>
    <xf numFmtId="1" fontId="31" fillId="0" borderId="283" xfId="0" applyNumberFormat="1" applyFont="1" applyFill="1" applyBorder="1" applyAlignment="1">
      <alignment horizontal="center" vertical="center"/>
    </xf>
    <xf numFmtId="0" fontId="30" fillId="0" borderId="284" xfId="0" applyFont="1" applyBorder="1" applyAlignment="1">
      <alignment vertical="center"/>
    </xf>
    <xf numFmtId="0" fontId="15" fillId="2" borderId="285" xfId="1" applyFont="1" applyFill="1" applyBorder="1" applyAlignment="1">
      <alignment horizontal="center" vertical="center"/>
    </xf>
    <xf numFmtId="0" fontId="30" fillId="4" borderId="286" xfId="0" applyFont="1" applyFill="1" applyBorder="1" applyAlignment="1" applyProtection="1">
      <alignment vertical="center"/>
      <protection locked="0"/>
    </xf>
    <xf numFmtId="0" fontId="31" fillId="0" borderId="286" xfId="0" applyFont="1" applyBorder="1" applyAlignment="1">
      <alignment vertical="center"/>
    </xf>
    <xf numFmtId="0" fontId="30" fillId="0" borderId="286" xfId="0" applyFont="1" applyFill="1" applyBorder="1" applyAlignment="1">
      <alignment horizontal="justify" vertical="center" wrapText="1"/>
    </xf>
    <xf numFmtId="0" fontId="30" fillId="4" borderId="286" xfId="0" applyFont="1" applyFill="1" applyBorder="1" applyAlignment="1" applyProtection="1">
      <alignment vertical="center" wrapText="1"/>
      <protection locked="0"/>
    </xf>
    <xf numFmtId="3" fontId="31" fillId="0" borderId="286" xfId="0" applyNumberFormat="1" applyFont="1" applyBorder="1" applyAlignment="1">
      <alignment vertical="center"/>
    </xf>
    <xf numFmtId="3" fontId="30" fillId="4" borderId="286" xfId="0" applyNumberFormat="1" applyFont="1" applyFill="1" applyBorder="1" applyAlignment="1" applyProtection="1">
      <alignment horizontal="center" vertical="center"/>
      <protection locked="0"/>
    </xf>
    <xf numFmtId="14" fontId="30" fillId="0" borderId="286" xfId="0" applyNumberFormat="1" applyFont="1" applyFill="1" applyBorder="1" applyAlignment="1">
      <alignment horizontal="center" vertical="center"/>
    </xf>
    <xf numFmtId="0" fontId="30" fillId="0" borderId="286" xfId="0" applyFont="1" applyFill="1" applyBorder="1" applyAlignment="1" applyProtection="1">
      <alignment vertical="center" wrapText="1"/>
      <protection locked="0"/>
    </xf>
    <xf numFmtId="3" fontId="30" fillId="14" borderId="286" xfId="0" applyNumberFormat="1" applyFont="1" applyFill="1" applyBorder="1" applyAlignment="1" applyProtection="1">
      <alignment vertical="center"/>
      <protection locked="0"/>
    </xf>
    <xf numFmtId="3" fontId="31" fillId="0" borderId="286" xfId="10" applyNumberFormat="1" applyFont="1" applyFill="1" applyBorder="1" applyAlignment="1">
      <alignment vertical="center"/>
    </xf>
    <xf numFmtId="1" fontId="31" fillId="0" borderId="286" xfId="0" applyNumberFormat="1" applyFont="1" applyFill="1" applyBorder="1" applyAlignment="1">
      <alignment horizontal="center" vertical="center"/>
    </xf>
    <xf numFmtId="0" fontId="30" fillId="0" borderId="287" xfId="0" applyFont="1" applyBorder="1" applyAlignment="1">
      <alignment vertical="center"/>
    </xf>
    <xf numFmtId="0" fontId="15" fillId="2" borderId="288" xfId="1" applyFont="1" applyFill="1" applyBorder="1" applyAlignment="1">
      <alignment horizontal="center" vertical="center"/>
    </xf>
    <xf numFmtId="0" fontId="30" fillId="4" borderId="289" xfId="0" applyFont="1" applyFill="1" applyBorder="1" applyAlignment="1" applyProtection="1">
      <alignment vertical="center"/>
      <protection locked="0"/>
    </xf>
    <xf numFmtId="0" fontId="31" fillId="0" borderId="289" xfId="0" applyFont="1" applyBorder="1" applyAlignment="1">
      <alignment vertical="center"/>
    </xf>
    <xf numFmtId="0" fontId="30" fillId="0" borderId="289" xfId="0" applyFont="1" applyFill="1" applyBorder="1" applyAlignment="1">
      <alignment horizontal="justify" vertical="center" wrapText="1"/>
    </xf>
    <xf numFmtId="0" fontId="30" fillId="4" borderId="289" xfId="0" applyFont="1" applyFill="1" applyBorder="1" applyAlignment="1" applyProtection="1">
      <alignment vertical="center" wrapText="1"/>
      <protection locked="0"/>
    </xf>
    <xf numFmtId="3" fontId="31" fillId="0" borderId="289" xfId="0" applyNumberFormat="1" applyFont="1" applyBorder="1" applyAlignment="1">
      <alignment vertical="center"/>
    </xf>
    <xf numFmtId="3" fontId="30" fillId="4" borderId="289" xfId="0" applyNumberFormat="1" applyFont="1" applyFill="1" applyBorder="1" applyAlignment="1" applyProtection="1">
      <alignment horizontal="center" vertical="center"/>
      <protection locked="0"/>
    </xf>
    <xf numFmtId="14" fontId="30" fillId="0" borderId="289" xfId="0" applyNumberFormat="1" applyFont="1" applyFill="1" applyBorder="1" applyAlignment="1">
      <alignment horizontal="center" vertical="center"/>
    </xf>
    <xf numFmtId="0" fontId="30" fillId="0" borderId="289" xfId="0" applyFont="1" applyFill="1" applyBorder="1" applyAlignment="1" applyProtection="1">
      <alignment vertical="center" wrapText="1"/>
      <protection locked="0"/>
    </xf>
    <xf numFmtId="3" fontId="30" fillId="14" borderId="289" xfId="0" applyNumberFormat="1" applyFont="1" applyFill="1" applyBorder="1" applyAlignment="1" applyProtection="1">
      <alignment vertical="center"/>
      <protection locked="0"/>
    </xf>
    <xf numFmtId="1" fontId="31" fillId="0" borderId="289" xfId="10" applyNumberFormat="1" applyFont="1" applyFill="1" applyBorder="1" applyAlignment="1">
      <alignment vertical="center"/>
    </xf>
    <xf numFmtId="1" fontId="31" fillId="0" borderId="289" xfId="0" applyNumberFormat="1" applyFont="1" applyFill="1" applyBorder="1" applyAlignment="1">
      <alignment horizontal="center" vertical="center"/>
    </xf>
    <xf numFmtId="0" fontId="30" fillId="0" borderId="290" xfId="0" applyFont="1" applyBorder="1" applyAlignment="1">
      <alignment vertical="center"/>
    </xf>
    <xf numFmtId="1" fontId="0" fillId="4" borderId="4" xfId="10" applyNumberFormat="1" applyFont="1" applyFill="1" applyBorder="1" applyAlignment="1" applyProtection="1">
      <alignment vertical="center"/>
      <protection locked="0"/>
    </xf>
    <xf numFmtId="1" fontId="30" fillId="0" borderId="27" xfId="0" applyNumberFormat="1" applyFont="1" applyFill="1" applyBorder="1" applyAlignment="1" applyProtection="1">
      <alignment vertical="center"/>
      <protection locked="0"/>
    </xf>
    <xf numFmtId="1" fontId="30" fillId="0" borderId="8" xfId="0" applyNumberFormat="1" applyFont="1" applyFill="1" applyBorder="1" applyAlignment="1">
      <alignment vertical="center"/>
    </xf>
    <xf numFmtId="14" fontId="8" fillId="12" borderId="4" xfId="1" applyNumberFormat="1" applyFill="1" applyBorder="1"/>
    <xf numFmtId="0" fontId="14" fillId="4" borderId="3" xfId="8" applyFill="1" applyBorder="1" applyAlignment="1" applyProtection="1">
      <alignment vertical="center"/>
      <protection locked="0"/>
    </xf>
    <xf numFmtId="2" fontId="8" fillId="4" borderId="3" xfId="1" applyNumberFormat="1" applyFill="1" applyBorder="1" applyAlignment="1" applyProtection="1">
      <alignment vertical="center"/>
      <protection locked="0"/>
    </xf>
    <xf numFmtId="2" fontId="34" fillId="0" borderId="286" xfId="1" applyNumberFormat="1" applyFont="1" applyBorder="1" applyAlignment="1" applyProtection="1">
      <alignment horizontal="right" vertical="center" wrapText="1" readingOrder="1"/>
      <protection locked="0"/>
    </xf>
    <xf numFmtId="2" fontId="34" fillId="4" borderId="3" xfId="1" applyNumberFormat="1" applyFont="1" applyFill="1" applyBorder="1" applyAlignment="1" applyProtection="1">
      <alignment vertical="center"/>
      <protection locked="0"/>
    </xf>
    <xf numFmtId="2" fontId="34" fillId="0" borderId="2" xfId="1" applyNumberFormat="1" applyFont="1"/>
    <xf numFmtId="0" fontId="13" fillId="10" borderId="5" xfId="15" applyFill="1" applyBorder="1" applyAlignment="1" applyProtection="1">
      <alignment vertical="center"/>
      <protection locked="0"/>
    </xf>
    <xf numFmtId="0" fontId="35" fillId="12" borderId="2" xfId="15" applyFont="1" applyFill="1"/>
    <xf numFmtId="0" fontId="13" fillId="12" borderId="5" xfId="15" applyFill="1" applyBorder="1" applyAlignment="1" applyProtection="1">
      <alignment vertical="center"/>
      <protection locked="0"/>
    </xf>
    <xf numFmtId="0" fontId="13" fillId="12" borderId="5" xfId="9" applyFill="1" applyBorder="1" applyAlignment="1" applyProtection="1">
      <alignment horizontal="center" vertical="center"/>
      <protection locked="0"/>
    </xf>
    <xf numFmtId="0" fontId="13" fillId="12" borderId="5" xfId="9" applyFill="1" applyBorder="1" applyAlignment="1" applyProtection="1">
      <alignment horizontal="center" vertical="center" wrapText="1"/>
      <protection locked="0"/>
    </xf>
    <xf numFmtId="0" fontId="13" fillId="12" borderId="5" xfId="9" applyFont="1" applyFill="1" applyBorder="1" applyAlignment="1" applyProtection="1">
      <alignment horizontal="center" vertical="center" wrapText="1"/>
      <protection locked="0"/>
    </xf>
    <xf numFmtId="3" fontId="13" fillId="12" borderId="5" xfId="9" applyNumberFormat="1" applyFill="1" applyBorder="1" applyAlignment="1" applyProtection="1">
      <alignment horizontal="center" vertical="center"/>
      <protection locked="0"/>
    </xf>
    <xf numFmtId="0" fontId="13" fillId="12" borderId="24" xfId="9" applyFill="1" applyBorder="1" applyAlignment="1" applyProtection="1">
      <alignment horizontal="center" vertical="center" wrapText="1"/>
      <protection locked="0"/>
    </xf>
    <xf numFmtId="0" fontId="13" fillId="12" borderId="24" xfId="16" applyFill="1" applyBorder="1" applyAlignment="1" applyProtection="1">
      <alignment horizontal="center" vertical="center"/>
      <protection locked="0"/>
    </xf>
    <xf numFmtId="0" fontId="13" fillId="12" borderId="5" xfId="16" applyFill="1" applyBorder="1" applyAlignment="1" applyProtection="1">
      <alignment horizontal="center" vertical="center" wrapText="1"/>
      <protection locked="0"/>
    </xf>
    <xf numFmtId="0" fontId="36" fillId="12" borderId="3" xfId="17" applyFont="1" applyFill="1" applyBorder="1" applyAlignment="1">
      <alignment horizontal="center" wrapText="1"/>
    </xf>
    <xf numFmtId="0" fontId="13" fillId="12" borderId="291" xfId="9" applyFont="1" applyFill="1" applyBorder="1" applyAlignment="1" applyProtection="1">
      <alignment horizontal="center" vertical="center" wrapText="1"/>
      <protection locked="0"/>
    </xf>
    <xf numFmtId="0" fontId="13" fillId="12" borderId="25" xfId="9" applyFill="1" applyBorder="1" applyAlignment="1" applyProtection="1">
      <alignment horizontal="center" vertical="center"/>
      <protection locked="0"/>
    </xf>
    <xf numFmtId="0" fontId="13" fillId="12" borderId="5" xfId="16" applyFill="1" applyBorder="1" applyAlignment="1" applyProtection="1">
      <alignment horizontal="center" vertical="center"/>
      <protection locked="0"/>
    </xf>
    <xf numFmtId="0" fontId="13" fillId="12" borderId="5" xfId="17" applyFill="1" applyBorder="1" applyAlignment="1" applyProtection="1">
      <alignment horizontal="center" vertical="center"/>
      <protection locked="0"/>
    </xf>
    <xf numFmtId="0" fontId="8" fillId="12" borderId="5" xfId="1" applyFill="1" applyBorder="1" applyAlignment="1" applyProtection="1">
      <alignment horizontal="center" vertical="center"/>
      <protection locked="0"/>
    </xf>
    <xf numFmtId="0" fontId="13" fillId="12" borderId="5" xfId="12" applyFont="1" applyFill="1" applyBorder="1" applyAlignment="1" applyProtection="1">
      <alignment horizontal="center" vertical="center" wrapText="1"/>
      <protection locked="0"/>
    </xf>
    <xf numFmtId="0" fontId="13" fillId="12" borderId="18" xfId="9" applyFill="1" applyBorder="1" applyAlignment="1" applyProtection="1">
      <alignment horizontal="center" vertical="center" wrapText="1"/>
      <protection locked="0"/>
    </xf>
    <xf numFmtId="0" fontId="36" fillId="12" borderId="2" xfId="17" applyFont="1" applyFill="1" applyAlignment="1">
      <alignment horizontal="center"/>
    </xf>
    <xf numFmtId="3" fontId="13" fillId="12" borderId="19" xfId="9" applyNumberFormat="1" applyFill="1" applyBorder="1" applyAlignment="1" applyProtection="1">
      <alignment horizontal="center" vertical="center"/>
      <protection locked="0"/>
    </xf>
    <xf numFmtId="0" fontId="13" fillId="12" borderId="3" xfId="9" applyFill="1" applyBorder="1" applyAlignment="1" applyProtection="1">
      <alignment horizontal="center" vertical="center" wrapText="1"/>
      <protection locked="0"/>
    </xf>
    <xf numFmtId="14" fontId="8" fillId="0" borderId="8" xfId="1" applyNumberFormat="1" applyBorder="1" applyAlignment="1">
      <alignment vertical="center"/>
    </xf>
    <xf numFmtId="0" fontId="8" fillId="0" borderId="2" xfId="1"/>
    <xf numFmtId="0" fontId="15" fillId="2" borderId="288" xfId="1" applyFont="1" applyFill="1" applyBorder="1" applyAlignment="1">
      <alignment horizontal="center" vertical="center"/>
    </xf>
    <xf numFmtId="164" fontId="16" fillId="4" borderId="283" xfId="1" applyNumberFormat="1" applyFont="1" applyFill="1" applyBorder="1" applyAlignment="1">
      <alignment horizontal="center" vertical="center"/>
    </xf>
    <xf numFmtId="0" fontId="15" fillId="2" borderId="279" xfId="1" applyFont="1" applyFill="1" applyBorder="1" applyAlignment="1">
      <alignment horizontal="center" vertical="center"/>
    </xf>
    <xf numFmtId="0" fontId="16" fillId="5" borderId="3" xfId="1" applyFont="1" applyFill="1" applyBorder="1" applyAlignment="1">
      <alignment vertical="center"/>
    </xf>
    <xf numFmtId="0" fontId="13" fillId="10" borderId="5" xfId="9" applyFont="1" applyFill="1" applyBorder="1" applyAlignment="1" applyProtection="1">
      <alignment vertical="center" wrapText="1"/>
      <protection locked="0"/>
    </xf>
    <xf numFmtId="6" fontId="8" fillId="4" borderId="3" xfId="1" applyNumberFormat="1" applyFill="1" applyBorder="1" applyAlignment="1" applyProtection="1">
      <alignment vertical="center"/>
      <protection locked="0"/>
    </xf>
    <xf numFmtId="0" fontId="8" fillId="4" borderId="293" xfId="1" applyFill="1" applyBorder="1" applyAlignment="1" applyProtection="1">
      <alignment vertical="center"/>
      <protection locked="0"/>
    </xf>
    <xf numFmtId="164" fontId="8" fillId="4" borderId="293" xfId="1" applyNumberFormat="1" applyFill="1" applyBorder="1" applyAlignment="1" applyProtection="1">
      <alignment vertical="center"/>
      <protection locked="0"/>
    </xf>
    <xf numFmtId="0" fontId="8" fillId="0" borderId="2" xfId="1" applyAlignment="1">
      <alignment wrapText="1"/>
    </xf>
    <xf numFmtId="0" fontId="8" fillId="4" borderId="3" xfId="1" applyFill="1" applyBorder="1" applyAlignment="1" applyProtection="1">
      <alignment vertical="center" wrapText="1"/>
      <protection locked="0"/>
    </xf>
    <xf numFmtId="0" fontId="8" fillId="3" borderId="2" xfId="1" applyFill="1" applyBorder="1" applyAlignment="1">
      <alignment horizontal="center" vertical="center" wrapText="1"/>
    </xf>
    <xf numFmtId="43" fontId="0" fillId="0" borderId="2" xfId="7" applyFont="1"/>
    <xf numFmtId="0" fontId="8" fillId="0" borderId="2" xfId="1"/>
    <xf numFmtId="0" fontId="0" fillId="4" borderId="3" xfId="1" applyFont="1" applyFill="1" applyBorder="1" applyAlignment="1" applyProtection="1">
      <alignment vertical="center"/>
      <protection locked="0"/>
    </xf>
    <xf numFmtId="0" fontId="5" fillId="2" borderId="288" xfId="1" applyFont="1" applyFill="1" applyBorder="1" applyAlignment="1">
      <alignment horizontal="center" vertical="center"/>
    </xf>
    <xf numFmtId="0" fontId="8" fillId="4" borderId="293" xfId="1" applyFill="1" applyBorder="1" applyAlignment="1" applyProtection="1">
      <alignment vertical="center" wrapText="1"/>
      <protection locked="0"/>
    </xf>
    <xf numFmtId="0" fontId="5" fillId="2" borderId="292" xfId="1" applyFont="1" applyFill="1" applyBorder="1" applyAlignment="1">
      <alignment horizontal="center" vertical="center"/>
    </xf>
    <xf numFmtId="164" fontId="6" fillId="4" borderId="283" xfId="1" applyNumberFormat="1" applyFont="1" applyFill="1" applyBorder="1" applyAlignment="1">
      <alignment horizontal="center" vertical="center"/>
    </xf>
    <xf numFmtId="0" fontId="5" fillId="2" borderId="279" xfId="1" applyFont="1" applyFill="1" applyBorder="1" applyAlignment="1">
      <alignment horizontal="center" vertical="center"/>
    </xf>
    <xf numFmtId="0" fontId="5" fillId="2" borderId="279" xfId="1" applyFont="1" applyFill="1" applyBorder="1" applyAlignment="1">
      <alignment horizontal="center" vertical="center"/>
    </xf>
    <xf numFmtId="0" fontId="8" fillId="0" borderId="2" xfId="1"/>
    <xf numFmtId="0" fontId="5" fillId="2" borderId="288" xfId="1" applyFont="1" applyFill="1" applyBorder="1" applyAlignment="1">
      <alignment horizontal="center" vertical="center"/>
    </xf>
    <xf numFmtId="0" fontId="5" fillId="2" borderId="288" xfId="1" applyFont="1" applyFill="1" applyBorder="1" applyAlignment="1">
      <alignment horizontal="center" vertical="center" wrapText="1"/>
    </xf>
    <xf numFmtId="0" fontId="8" fillId="0" borderId="2" xfId="1"/>
    <xf numFmtId="0" fontId="5" fillId="2" borderId="288" xfId="1" applyFont="1" applyFill="1" applyBorder="1" applyAlignment="1">
      <alignment horizontal="center" vertical="center"/>
    </xf>
    <xf numFmtId="0" fontId="37" fillId="0" borderId="2" xfId="1" applyFont="1"/>
    <xf numFmtId="0" fontId="38" fillId="0" borderId="2" xfId="1" applyFont="1"/>
    <xf numFmtId="43" fontId="39" fillId="0" borderId="2" xfId="23" applyFont="1"/>
    <xf numFmtId="2" fontId="39" fillId="0" borderId="2" xfId="23" applyNumberFormat="1" applyFont="1"/>
    <xf numFmtId="0" fontId="8" fillId="0" borderId="293" xfId="1" applyFill="1" applyBorder="1"/>
    <xf numFmtId="0" fontId="8" fillId="0" borderId="293" xfId="1" applyFill="1" applyBorder="1" applyAlignment="1" applyProtection="1">
      <alignment vertical="center"/>
      <protection locked="0"/>
    </xf>
    <xf numFmtId="0" fontId="39" fillId="0" borderId="293" xfId="24" applyFont="1" applyFill="1" applyBorder="1" applyAlignment="1">
      <alignment wrapText="1"/>
    </xf>
    <xf numFmtId="39" fontId="8" fillId="0" borderId="293" xfId="23" applyNumberFormat="1" applyFont="1" applyFill="1" applyBorder="1"/>
    <xf numFmtId="4" fontId="39" fillId="0" borderId="293" xfId="23" applyNumberFormat="1" applyFont="1" applyFill="1" applyBorder="1" applyAlignment="1" applyProtection="1">
      <alignment vertical="center" wrapText="1"/>
      <protection locked="0"/>
    </xf>
    <xf numFmtId="0" fontId="40" fillId="0" borderId="293" xfId="25" applyFont="1" applyFill="1" applyBorder="1" applyAlignment="1" applyProtection="1">
      <alignment vertical="center" wrapText="1"/>
      <protection locked="0"/>
    </xf>
    <xf numFmtId="0" fontId="41" fillId="0" borderId="293" xfId="25" applyFont="1" applyFill="1" applyBorder="1" applyProtection="1">
      <protection locked="0"/>
    </xf>
    <xf numFmtId="164" fontId="39" fillId="0" borderId="293" xfId="1" applyNumberFormat="1" applyFont="1" applyFill="1" applyBorder="1"/>
    <xf numFmtId="49" fontId="42" fillId="0" borderId="293" xfId="25" applyNumberFormat="1" applyFont="1" applyFill="1" applyBorder="1" applyProtection="1">
      <protection locked="0"/>
    </xf>
    <xf numFmtId="0" fontId="43" fillId="0" borderId="293" xfId="1" applyFont="1" applyFill="1" applyBorder="1" applyAlignment="1">
      <alignment horizontal="center" vertical="center"/>
    </xf>
    <xf numFmtId="4" fontId="42" fillId="0" borderId="293" xfId="23" applyNumberFormat="1" applyFont="1" applyFill="1" applyBorder="1" applyAlignment="1" applyProtection="1">
      <alignment vertical="center" wrapText="1"/>
      <protection locked="0"/>
    </xf>
    <xf numFmtId="0" fontId="44" fillId="0" borderId="293" xfId="25" applyFont="1" applyFill="1" applyBorder="1" applyAlignment="1" applyProtection="1">
      <alignment horizontal="center" vertical="center" wrapText="1"/>
      <protection locked="0"/>
    </xf>
    <xf numFmtId="0" fontId="45" fillId="0" borderId="293" xfId="25" applyFont="1" applyFill="1" applyBorder="1" applyAlignment="1" applyProtection="1">
      <alignment horizontal="center" vertical="center" wrapText="1"/>
      <protection locked="0"/>
    </xf>
    <xf numFmtId="49" fontId="42" fillId="0" borderId="293" xfId="25" applyNumberFormat="1" applyFont="1" applyFill="1" applyBorder="1" applyAlignment="1" applyProtection="1">
      <alignment vertical="center" wrapText="1"/>
      <protection locked="0"/>
    </xf>
    <xf numFmtId="4" fontId="39" fillId="0" borderId="293" xfId="24" applyNumberFormat="1" applyFont="1" applyFill="1" applyBorder="1" applyAlignment="1">
      <alignment wrapText="1"/>
    </xf>
    <xf numFmtId="0" fontId="46" fillId="0" borderId="293" xfId="25" applyFont="1" applyFill="1" applyBorder="1" applyAlignment="1" applyProtection="1">
      <alignment wrapText="1"/>
      <protection locked="0"/>
    </xf>
    <xf numFmtId="0" fontId="46" fillId="0" borderId="293" xfId="25" applyFont="1" applyFill="1" applyBorder="1" applyProtection="1">
      <protection locked="0"/>
    </xf>
    <xf numFmtId="2" fontId="42" fillId="0" borderId="293" xfId="25" applyNumberFormat="1" applyFont="1" applyFill="1" applyBorder="1" applyAlignment="1" applyProtection="1">
      <alignment horizontal="left"/>
      <protection locked="0"/>
    </xf>
    <xf numFmtId="4" fontId="42" fillId="0" borderId="293" xfId="23" applyNumberFormat="1" applyFont="1" applyFill="1" applyBorder="1" applyAlignment="1" applyProtection="1">
      <alignment wrapText="1"/>
      <protection locked="0"/>
    </xf>
    <xf numFmtId="49" fontId="39" fillId="0" borderId="293" xfId="25" applyNumberFormat="1" applyFont="1" applyFill="1" applyBorder="1" applyAlignment="1" applyProtection="1">
      <alignment vertical="center" wrapText="1"/>
      <protection locked="0"/>
    </xf>
    <xf numFmtId="0" fontId="1" fillId="0" borderId="293" xfId="25" applyFill="1" applyBorder="1" applyAlignment="1" applyProtection="1">
      <alignment wrapText="1"/>
      <protection locked="0"/>
    </xf>
    <xf numFmtId="4" fontId="42" fillId="0" borderId="293" xfId="23" applyNumberFormat="1" applyFont="1" applyFill="1" applyBorder="1" applyAlignment="1" applyProtection="1">
      <protection locked="0"/>
    </xf>
    <xf numFmtId="0" fontId="39" fillId="0" borderId="293" xfId="25" applyNumberFormat="1" applyFont="1" applyFill="1" applyBorder="1" applyAlignment="1" applyProtection="1">
      <alignment vertical="center" wrapText="1"/>
      <protection locked="0"/>
    </xf>
    <xf numFmtId="0" fontId="41" fillId="0" borderId="293" xfId="25" applyFont="1" applyFill="1" applyBorder="1" applyAlignment="1" applyProtection="1">
      <alignment wrapText="1"/>
      <protection locked="0"/>
    </xf>
    <xf numFmtId="0" fontId="19" fillId="0" borderId="293" xfId="25" applyFont="1" applyFill="1" applyBorder="1" applyAlignment="1" applyProtection="1">
      <alignment horizontal="center" vertical="center" wrapText="1"/>
      <protection locked="0"/>
    </xf>
    <xf numFmtId="0" fontId="45" fillId="0" borderId="293" xfId="25" applyFont="1" applyFill="1" applyBorder="1" applyAlignment="1" applyProtection="1">
      <alignment vertical="center" wrapText="1"/>
      <protection locked="0"/>
    </xf>
    <xf numFmtId="0" fontId="19" fillId="0" borderId="293" xfId="25" applyFont="1" applyFill="1" applyBorder="1" applyAlignment="1" applyProtection="1">
      <alignment vertical="center" wrapText="1"/>
      <protection locked="0"/>
    </xf>
    <xf numFmtId="0" fontId="39" fillId="13" borderId="293" xfId="25" applyNumberFormat="1" applyFont="1" applyFill="1" applyBorder="1" applyAlignment="1" applyProtection="1">
      <alignment vertical="center" wrapText="1"/>
      <protection locked="0"/>
    </xf>
    <xf numFmtId="0" fontId="13" fillId="0" borderId="293" xfId="25" applyFont="1" applyFill="1" applyBorder="1" applyAlignment="1" applyProtection="1">
      <alignment horizontal="center" vertical="center" wrapText="1"/>
      <protection locked="0"/>
    </xf>
    <xf numFmtId="4" fontId="47" fillId="0" borderId="293" xfId="23" applyNumberFormat="1" applyFont="1" applyFill="1" applyBorder="1" applyAlignment="1" applyProtection="1">
      <alignment vertical="center" wrapText="1"/>
      <protection locked="0"/>
    </xf>
    <xf numFmtId="0" fontId="20" fillId="0" borderId="293" xfId="25" applyFont="1" applyFill="1" applyBorder="1" applyAlignment="1" applyProtection="1">
      <alignment horizontal="center" vertical="center" wrapText="1"/>
      <protection locked="0"/>
    </xf>
    <xf numFmtId="0" fontId="40" fillId="0" borderId="293" xfId="25" applyFont="1" applyFill="1" applyBorder="1" applyAlignment="1" applyProtection="1">
      <alignment horizontal="center" vertical="center" wrapText="1"/>
      <protection locked="0"/>
    </xf>
    <xf numFmtId="0" fontId="18" fillId="0" borderId="293" xfId="25" applyFont="1" applyFill="1" applyBorder="1" applyAlignment="1" applyProtection="1">
      <alignment horizontal="center" vertical="center" wrapText="1"/>
      <protection locked="0"/>
    </xf>
    <xf numFmtId="0" fontId="20" fillId="0" borderId="293" xfId="25" applyFont="1" applyFill="1" applyBorder="1" applyAlignment="1" applyProtection="1">
      <alignment vertical="center" wrapText="1"/>
      <protection locked="0"/>
    </xf>
    <xf numFmtId="0" fontId="39" fillId="13" borderId="293" xfId="24" applyFont="1" applyFill="1" applyBorder="1" applyAlignment="1">
      <alignment wrapText="1"/>
    </xf>
    <xf numFmtId="0" fontId="44" fillId="0" borderId="293" xfId="25" applyFont="1" applyFill="1" applyBorder="1" applyAlignment="1" applyProtection="1">
      <alignment vertical="center" wrapText="1"/>
      <protection locked="0"/>
    </xf>
    <xf numFmtId="4" fontId="48" fillId="0" borderId="293" xfId="23" applyNumberFormat="1" applyFont="1" applyFill="1" applyBorder="1" applyAlignment="1" applyProtection="1">
      <alignment vertical="center" wrapText="1"/>
      <protection locked="0"/>
    </xf>
    <xf numFmtId="171" fontId="39" fillId="0" borderId="293" xfId="23" applyNumberFormat="1" applyFont="1" applyFill="1" applyBorder="1" applyAlignment="1" applyProtection="1">
      <alignment vertical="center" wrapText="1"/>
      <protection locked="0"/>
    </xf>
    <xf numFmtId="0" fontId="18" fillId="0" borderId="293" xfId="25" applyFont="1" applyFill="1" applyBorder="1" applyAlignment="1" applyProtection="1">
      <alignment vertical="center" wrapText="1"/>
      <protection locked="0"/>
    </xf>
    <xf numFmtId="0" fontId="13" fillId="0" borderId="293" xfId="25" applyFont="1" applyFill="1" applyBorder="1" applyAlignment="1" applyProtection="1">
      <alignment vertical="center" wrapText="1"/>
      <protection locked="0"/>
    </xf>
    <xf numFmtId="0" fontId="49" fillId="0" borderId="293" xfId="25" applyFont="1" applyFill="1" applyBorder="1" applyAlignment="1" applyProtection="1">
      <alignment vertical="center" wrapText="1"/>
      <protection locked="0"/>
    </xf>
    <xf numFmtId="4" fontId="42" fillId="0" borderId="293" xfId="23" applyNumberFormat="1" applyFont="1" applyFill="1" applyBorder="1" applyAlignment="1">
      <alignment vertical="center" wrapText="1"/>
    </xf>
    <xf numFmtId="4" fontId="42" fillId="15" borderId="293" xfId="23" applyNumberFormat="1" applyFont="1" applyFill="1" applyBorder="1" applyAlignment="1" applyProtection="1">
      <alignment vertical="center" wrapText="1"/>
      <protection locked="0"/>
    </xf>
    <xf numFmtId="0" fontId="19" fillId="0" borderId="293" xfId="25" applyFont="1" applyFill="1" applyBorder="1" applyAlignment="1">
      <alignment horizontal="center" vertical="center" wrapText="1"/>
    </xf>
    <xf numFmtId="2" fontId="8" fillId="0" borderId="293" xfId="1" applyNumberFormat="1" applyFill="1" applyBorder="1"/>
    <xf numFmtId="0" fontId="8" fillId="15" borderId="293" xfId="1" applyFill="1" applyBorder="1"/>
    <xf numFmtId="4" fontId="47" fillId="13" borderId="293" xfId="23" applyNumberFormat="1" applyFont="1" applyFill="1" applyBorder="1" applyAlignment="1" applyProtection="1">
      <alignment horizontal="right" vertical="center" wrapText="1"/>
      <protection locked="0"/>
    </xf>
    <xf numFmtId="4" fontId="42" fillId="15" borderId="293" xfId="23" applyNumberFormat="1" applyFont="1" applyFill="1" applyBorder="1" applyAlignment="1" applyProtection="1">
      <alignment horizontal="right" vertical="center" wrapText="1"/>
      <protection locked="0"/>
    </xf>
    <xf numFmtId="4" fontId="39" fillId="13" borderId="293" xfId="23" applyNumberFormat="1" applyFont="1" applyFill="1" applyBorder="1" applyAlignment="1" applyProtection="1">
      <alignment horizontal="right" vertical="center" wrapText="1"/>
      <protection locked="0"/>
    </xf>
    <xf numFmtId="4" fontId="50" fillId="13" borderId="293" xfId="23" applyNumberFormat="1" applyFont="1" applyFill="1" applyBorder="1" applyAlignment="1" applyProtection="1">
      <alignment horizontal="right" vertical="center" wrapText="1"/>
      <protection locked="0"/>
    </xf>
    <xf numFmtId="0" fontId="42" fillId="0" borderId="293" xfId="25" applyFont="1" applyFill="1" applyBorder="1" applyAlignment="1" applyProtection="1">
      <alignment vertical="center" wrapText="1"/>
      <protection locked="0"/>
    </xf>
    <xf numFmtId="1" fontId="42" fillId="0" borderId="293" xfId="25" applyNumberFormat="1" applyFont="1" applyFill="1" applyBorder="1" applyAlignment="1" applyProtection="1">
      <alignment vertical="center" wrapText="1"/>
      <protection locked="0"/>
    </xf>
    <xf numFmtId="1" fontId="47" fillId="0" borderId="293" xfId="25" applyNumberFormat="1" applyFont="1" applyFill="1" applyBorder="1" applyAlignment="1" applyProtection="1">
      <alignment vertical="center" wrapText="1"/>
      <protection locked="0"/>
    </xf>
    <xf numFmtId="0" fontId="47" fillId="0" borderId="293" xfId="25" applyFont="1" applyFill="1" applyBorder="1" applyAlignment="1" applyProtection="1">
      <alignment vertical="center" wrapText="1"/>
      <protection locked="0"/>
    </xf>
    <xf numFmtId="49" fontId="48" fillId="0" borderId="293" xfId="25" applyNumberFormat="1" applyFont="1" applyFill="1" applyBorder="1" applyAlignment="1" applyProtection="1">
      <alignment vertical="center"/>
      <protection locked="0"/>
    </xf>
    <xf numFmtId="0" fontId="39" fillId="0" borderId="293" xfId="25" applyFont="1" applyFill="1" applyBorder="1" applyAlignment="1" applyProtection="1">
      <alignment vertical="center" wrapText="1"/>
      <protection locked="0"/>
    </xf>
    <xf numFmtId="164" fontId="39" fillId="0" borderId="293" xfId="24" applyNumberFormat="1" applyFont="1" applyFill="1" applyBorder="1" applyAlignment="1">
      <alignment horizontal="right" wrapText="1"/>
    </xf>
    <xf numFmtId="49" fontId="39" fillId="0" borderId="293" xfId="24" applyNumberFormat="1" applyFont="1" applyFill="1" applyBorder="1" applyAlignment="1">
      <alignment wrapText="1"/>
    </xf>
    <xf numFmtId="164" fontId="20" fillId="0" borderId="293" xfId="24" applyNumberFormat="1" applyFill="1" applyBorder="1"/>
    <xf numFmtId="0" fontId="8" fillId="0" borderId="293" xfId="1" applyFill="1" applyBorder="1" applyAlignment="1">
      <alignment horizontal="center" vertical="center"/>
    </xf>
    <xf numFmtId="164" fontId="8" fillId="0" borderId="293" xfId="1" applyNumberFormat="1" applyFill="1" applyBorder="1" applyAlignment="1" applyProtection="1">
      <alignment vertical="center"/>
      <protection locked="0"/>
    </xf>
    <xf numFmtId="39" fontId="8" fillId="0" borderId="293" xfId="23" applyNumberFormat="1" applyFont="1" applyFill="1" applyBorder="1" applyAlignment="1" applyProtection="1">
      <alignment vertical="center"/>
      <protection locked="0"/>
    </xf>
    <xf numFmtId="4" fontId="39" fillId="0" borderId="293" xfId="23" applyNumberFormat="1" applyFont="1" applyFill="1" applyBorder="1" applyAlignment="1">
      <alignment wrapText="1"/>
    </xf>
    <xf numFmtId="0" fontId="43" fillId="2" borderId="288" xfId="1" applyFont="1" applyFill="1" applyBorder="1" applyAlignment="1">
      <alignment horizontal="center" vertical="center"/>
    </xf>
    <xf numFmtId="164" fontId="6" fillId="4" borderId="293" xfId="1" applyNumberFormat="1"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79" xfId="1" applyFont="1" applyFill="1" applyBorder="1" applyAlignment="1">
      <alignment horizontal="center" vertical="center"/>
    </xf>
    <xf numFmtId="0" fontId="8" fillId="0" borderId="2" xfId="1"/>
    <xf numFmtId="0" fontId="5" fillId="2" borderId="288" xfId="1" applyFont="1" applyFill="1" applyBorder="1" applyAlignment="1">
      <alignment horizontal="center" vertical="center"/>
    </xf>
    <xf numFmtId="0" fontId="15" fillId="2" borderId="279" xfId="1" applyFont="1" applyFill="1" applyBorder="1" applyAlignment="1">
      <alignment horizontal="center" vertical="center"/>
    </xf>
    <xf numFmtId="0" fontId="15" fillId="2" borderId="288" xfId="1" applyFont="1" applyFill="1" applyBorder="1" applyAlignment="1">
      <alignment horizontal="center" vertical="center"/>
    </xf>
  </cellXfs>
  <cellStyles count="26">
    <cellStyle name="20% - Énfasis1" xfId="6" builtinId="30"/>
    <cellStyle name="Buena" xfId="2" builtinId="26"/>
    <cellStyle name="Hipervínculo" xfId="8" builtinId="8"/>
    <cellStyle name="Incorrecto" xfId="3" builtinId="27"/>
    <cellStyle name="Millares 2" xfId="7"/>
    <cellStyle name="Millares 3" xfId="18"/>
    <cellStyle name="Millares 3 2" xfId="21"/>
    <cellStyle name="Millares 3 2 2" xfId="23"/>
    <cellStyle name="Moneda 2" xfId="20"/>
    <cellStyle name="Neutral" xfId="4" builtinId="28"/>
    <cellStyle name="Normal" xfId="0" builtinId="0"/>
    <cellStyle name="Normal 2" xfId="1"/>
    <cellStyle name="Normal 2 2" xfId="9"/>
    <cellStyle name="Normal 2 3" xfId="16"/>
    <cellStyle name="Normal 21" xfId="14"/>
    <cellStyle name="Normal 3" xfId="12"/>
    <cellStyle name="Normal 4" xfId="15"/>
    <cellStyle name="Normal 4 2" xfId="17"/>
    <cellStyle name="Normal 5" xfId="11"/>
    <cellStyle name="Normal 6" xfId="19"/>
    <cellStyle name="Normal 6 2" xfId="22"/>
    <cellStyle name="Normal 6 2 2" xfId="25"/>
    <cellStyle name="Normal_Hoja1" xfId="24"/>
    <cellStyle name="Porcentaje 3" xfId="13"/>
    <cellStyle name="Porcentaje 4" xfId="10"/>
    <cellStyle name="Texto de advertencia" xfId="5"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612430"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12430" cy="95254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mailto:jcortes@minvivienda.gov.co" TargetMode="External"/><Relationship Id="rId1" Type="http://schemas.openxmlformats.org/officeDocument/2006/relationships/hyperlink" Target="mailto:correspondencia@minvivienda.gov.co"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J1" workbookViewId="0">
      <selection activeCell="M34" sqref="M34"/>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432" t="s">
        <v>1</v>
      </c>
      <c r="E1" s="1433"/>
      <c r="F1" s="1433"/>
      <c r="G1" s="1433"/>
    </row>
    <row r="2" spans="1:15" x14ac:dyDescent="0.25">
      <c r="B2" s="1" t="s">
        <v>2</v>
      </c>
      <c r="C2" s="1">
        <v>50</v>
      </c>
      <c r="D2" s="1432" t="s">
        <v>3</v>
      </c>
      <c r="E2" s="1433"/>
      <c r="F2" s="1433"/>
      <c r="G2" s="1433"/>
    </row>
    <row r="3" spans="1:15" x14ac:dyDescent="0.25">
      <c r="B3" s="1" t="s">
        <v>4</v>
      </c>
      <c r="C3" s="1">
        <v>1</v>
      </c>
    </row>
    <row r="4" spans="1:15" x14ac:dyDescent="0.25">
      <c r="B4" s="1" t="s">
        <v>5</v>
      </c>
      <c r="C4" s="1">
        <v>11754</v>
      </c>
    </row>
    <row r="5" spans="1:15" x14ac:dyDescent="0.25">
      <c r="B5" s="1" t="s">
        <v>6</v>
      </c>
      <c r="C5" s="5">
        <v>42369</v>
      </c>
    </row>
    <row r="6" spans="1:15" x14ac:dyDescent="0.25">
      <c r="B6" s="1" t="s">
        <v>7</v>
      </c>
      <c r="C6" s="1">
        <v>12</v>
      </c>
      <c r="D6" s="1" t="s">
        <v>8</v>
      </c>
    </row>
    <row r="8" spans="1:15" x14ac:dyDescent="0.25">
      <c r="A8" s="1" t="s">
        <v>9</v>
      </c>
      <c r="B8" s="1432" t="s">
        <v>10</v>
      </c>
      <c r="C8" s="1433"/>
      <c r="D8" s="1433"/>
      <c r="E8" s="1433"/>
      <c r="F8" s="1433"/>
      <c r="G8" s="1433"/>
      <c r="H8" s="1433"/>
      <c r="I8" s="1433"/>
      <c r="J8" s="1433"/>
      <c r="K8" s="1433"/>
      <c r="L8" s="1433"/>
      <c r="M8" s="1433"/>
      <c r="N8" s="1433"/>
      <c r="O8" s="1433"/>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
      <c r="K13" s="4">
        <v>0</v>
      </c>
      <c r="L13" s="4">
        <v>0</v>
      </c>
      <c r="M13" s="6"/>
      <c r="N13" s="6"/>
      <c r="O13" s="4" t="s">
        <v>24</v>
      </c>
    </row>
    <row r="14" spans="1:15" x14ac:dyDescent="0.25">
      <c r="A14" s="1">
        <v>40</v>
      </c>
      <c r="B14" t="s">
        <v>24</v>
      </c>
      <c r="C14" s="2" t="s">
        <v>28</v>
      </c>
      <c r="D14" s="2" t="s">
        <v>24</v>
      </c>
      <c r="E14" s="2" t="s">
        <v>24</v>
      </c>
      <c r="F14" s="4">
        <v>0</v>
      </c>
      <c r="G14" s="4">
        <v>0</v>
      </c>
      <c r="H14" s="6"/>
      <c r="I14" s="4">
        <v>0</v>
      </c>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0</v>
      </c>
      <c r="H16" s="6"/>
      <c r="I16" s="4">
        <v>0</v>
      </c>
      <c r="J16" s="6"/>
      <c r="K16" s="4">
        <v>0</v>
      </c>
      <c r="L16" s="4">
        <v>0</v>
      </c>
      <c r="M16" s="6"/>
      <c r="N16" s="6"/>
      <c r="O16" s="4" t="s">
        <v>24</v>
      </c>
    </row>
    <row r="17" spans="1:15" x14ac:dyDescent="0.25">
      <c r="A17" s="1">
        <v>70</v>
      </c>
      <c r="B17" t="s">
        <v>24</v>
      </c>
      <c r="C17" s="2" t="s">
        <v>31</v>
      </c>
      <c r="D17" s="2" t="s">
        <v>24</v>
      </c>
      <c r="E17" s="2" t="s">
        <v>24</v>
      </c>
      <c r="F17" s="4">
        <v>0</v>
      </c>
      <c r="G17" s="4">
        <v>0</v>
      </c>
      <c r="H17" s="6"/>
      <c r="I17" s="4">
        <v>0</v>
      </c>
      <c r="J17" s="6"/>
      <c r="K17" s="4">
        <v>0</v>
      </c>
      <c r="L17" s="4">
        <v>0</v>
      </c>
      <c r="M17" s="6"/>
      <c r="N17" s="6"/>
      <c r="O17" s="4" t="s">
        <v>24</v>
      </c>
    </row>
    <row r="18" spans="1:15" x14ac:dyDescent="0.25">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0</v>
      </c>
      <c r="J19" s="6"/>
      <c r="K19" s="4">
        <v>0</v>
      </c>
      <c r="L19" s="4">
        <v>0</v>
      </c>
      <c r="M19" s="6"/>
      <c r="N19" s="6"/>
      <c r="O19" s="4" t="s">
        <v>24</v>
      </c>
    </row>
    <row r="20" spans="1:15" x14ac:dyDescent="0.25">
      <c r="A20" s="1">
        <v>100</v>
      </c>
      <c r="B20" t="s">
        <v>24</v>
      </c>
      <c r="C20" s="2" t="s">
        <v>34</v>
      </c>
      <c r="D20" s="2" t="s">
        <v>24</v>
      </c>
      <c r="E20" s="2" t="s">
        <v>24</v>
      </c>
      <c r="F20" s="4">
        <v>0</v>
      </c>
      <c r="G20" s="4">
        <v>0</v>
      </c>
      <c r="H20" s="6"/>
      <c r="I20" s="4">
        <v>0</v>
      </c>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v>0</v>
      </c>
      <c r="J22" s="6"/>
      <c r="K22" s="4">
        <v>0</v>
      </c>
      <c r="L22" s="4">
        <v>0</v>
      </c>
      <c r="M22" s="6"/>
      <c r="N22" s="6"/>
      <c r="O22" s="4" t="s">
        <v>24</v>
      </c>
    </row>
    <row r="23" spans="1:15" x14ac:dyDescent="0.25">
      <c r="A23" s="1">
        <v>130</v>
      </c>
      <c r="B23" t="s">
        <v>24</v>
      </c>
      <c r="C23" s="2" t="s">
        <v>37</v>
      </c>
      <c r="D23" s="2" t="s">
        <v>24</v>
      </c>
      <c r="E23" s="2" t="s">
        <v>24</v>
      </c>
      <c r="F23" s="4">
        <v>0</v>
      </c>
      <c r="G23" s="4">
        <v>0</v>
      </c>
      <c r="H23" s="6"/>
      <c r="I23" s="4">
        <v>0</v>
      </c>
      <c r="J23" s="6"/>
      <c r="K23" s="4">
        <v>0</v>
      </c>
      <c r="L23" s="4">
        <v>0</v>
      </c>
      <c r="M23" s="6"/>
      <c r="N23" s="6"/>
      <c r="O23" s="4" t="s">
        <v>24</v>
      </c>
    </row>
    <row r="24" spans="1:15" x14ac:dyDescent="0.25">
      <c r="A24" s="1">
        <v>140</v>
      </c>
      <c r="B24" t="s">
        <v>24</v>
      </c>
      <c r="C24" s="2" t="s">
        <v>38</v>
      </c>
      <c r="D24" s="2" t="s">
        <v>24</v>
      </c>
      <c r="E24" s="2" t="s">
        <v>24</v>
      </c>
      <c r="F24" s="4">
        <v>0</v>
      </c>
      <c r="G24" s="4">
        <v>0</v>
      </c>
      <c r="H24" s="6"/>
      <c r="I24" s="4">
        <v>0</v>
      </c>
      <c r="J24" s="6"/>
      <c r="K24" s="4">
        <v>0</v>
      </c>
      <c r="L24" s="4">
        <v>0</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0</v>
      </c>
      <c r="H26" s="6"/>
      <c r="I26" s="4">
        <v>0</v>
      </c>
      <c r="J26" s="6"/>
      <c r="K26" s="16">
        <v>0</v>
      </c>
      <c r="L26" s="16">
        <v>0</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x14ac:dyDescent="0.25">
      <c r="A28" s="1">
        <v>180</v>
      </c>
      <c r="B28" t="s">
        <v>24</v>
      </c>
      <c r="C28" s="2" t="s">
        <v>42</v>
      </c>
      <c r="D28" s="2" t="s">
        <v>24</v>
      </c>
      <c r="E28" s="2" t="s">
        <v>24</v>
      </c>
      <c r="F28" s="4">
        <v>0</v>
      </c>
      <c r="G28" s="4">
        <v>0</v>
      </c>
      <c r="H28" s="6"/>
      <c r="I28" s="4">
        <v>0</v>
      </c>
      <c r="J28" s="6"/>
      <c r="K28" s="4">
        <v>0</v>
      </c>
      <c r="L28" s="4">
        <v>0</v>
      </c>
      <c r="M28" s="6"/>
      <c r="N28" s="6"/>
      <c r="O28" s="4" t="s">
        <v>24</v>
      </c>
    </row>
    <row r="29" spans="1:15" x14ac:dyDescent="0.25">
      <c r="A29" s="1">
        <v>190</v>
      </c>
      <c r="B29" t="s">
        <v>24</v>
      </c>
      <c r="C29" s="2" t="s">
        <v>43</v>
      </c>
      <c r="D29" s="2" t="s">
        <v>24</v>
      </c>
      <c r="E29" s="2" t="s">
        <v>24</v>
      </c>
      <c r="F29" s="4">
        <v>0</v>
      </c>
      <c r="G29" s="4">
        <v>0</v>
      </c>
      <c r="H29" s="6"/>
      <c r="I29" s="4">
        <v>0</v>
      </c>
      <c r="J29" s="6"/>
      <c r="K29" s="4">
        <v>0</v>
      </c>
      <c r="L29" s="4">
        <v>0</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0</v>
      </c>
      <c r="J32" s="6"/>
      <c r="K32" s="4">
        <v>0</v>
      </c>
      <c r="L32" s="4">
        <v>0</v>
      </c>
      <c r="M32" s="6"/>
      <c r="N32" s="6"/>
      <c r="O32" s="4" t="s">
        <v>24</v>
      </c>
    </row>
    <row r="33" spans="1:15" x14ac:dyDescent="0.25">
      <c r="A33" s="1">
        <v>230</v>
      </c>
      <c r="B33" t="s">
        <v>24</v>
      </c>
      <c r="C33" s="2" t="s">
        <v>47</v>
      </c>
      <c r="D33" s="2" t="s">
        <v>24</v>
      </c>
      <c r="E33" s="2" t="s">
        <v>24</v>
      </c>
      <c r="F33" s="4">
        <v>0</v>
      </c>
      <c r="G33" s="4">
        <v>0</v>
      </c>
      <c r="H33" s="6"/>
      <c r="I33" s="4">
        <v>0</v>
      </c>
      <c r="J33" s="6"/>
      <c r="K33" s="4">
        <v>0</v>
      </c>
      <c r="L33" s="4">
        <v>0</v>
      </c>
      <c r="M33" s="6"/>
      <c r="N33" s="6"/>
      <c r="O33" s="4" t="s">
        <v>24</v>
      </c>
    </row>
    <row r="34" spans="1:15" x14ac:dyDescent="0.25">
      <c r="A34" s="1">
        <v>240</v>
      </c>
      <c r="B34" t="s">
        <v>24</v>
      </c>
      <c r="C34" s="2" t="s">
        <v>48</v>
      </c>
      <c r="D34" s="2" t="s">
        <v>24</v>
      </c>
      <c r="E34" s="2" t="s">
        <v>24</v>
      </c>
      <c r="F34" s="4">
        <v>0</v>
      </c>
      <c r="G34" s="4">
        <v>0</v>
      </c>
      <c r="H34" s="6"/>
      <c r="I34" s="4">
        <v>0</v>
      </c>
      <c r="J34" s="6"/>
      <c r="K34" s="16">
        <v>0</v>
      </c>
      <c r="L34" s="16">
        <v>0</v>
      </c>
      <c r="M34" s="6"/>
      <c r="N34" s="6"/>
      <c r="O34" s="4" t="s">
        <v>24</v>
      </c>
    </row>
    <row r="35" spans="1:15" x14ac:dyDescent="0.25">
      <c r="A35" s="1">
        <v>250</v>
      </c>
      <c r="B35" t="s">
        <v>24</v>
      </c>
      <c r="C35" s="2" t="s">
        <v>49</v>
      </c>
      <c r="D35" s="2" t="s">
        <v>24</v>
      </c>
      <c r="E35" s="2" t="s">
        <v>24</v>
      </c>
      <c r="F35" s="4">
        <v>0</v>
      </c>
      <c r="G35" s="4">
        <v>0</v>
      </c>
      <c r="H35" s="6"/>
      <c r="I35" s="4">
        <v>0</v>
      </c>
      <c r="J35" s="6"/>
      <c r="K35" s="4">
        <v>0</v>
      </c>
      <c r="L35" s="4">
        <v>0</v>
      </c>
      <c r="M35" s="6"/>
      <c r="N35" s="6"/>
      <c r="O35" s="4" t="s">
        <v>24</v>
      </c>
    </row>
    <row r="36" spans="1:15" x14ac:dyDescent="0.25">
      <c r="A36" s="1">
        <v>260</v>
      </c>
      <c r="B36" t="s">
        <v>24</v>
      </c>
      <c r="C36" s="2" t="s">
        <v>50</v>
      </c>
      <c r="D36" s="2" t="s">
        <v>24</v>
      </c>
      <c r="E36" s="2" t="s">
        <v>24</v>
      </c>
      <c r="F36" s="4">
        <v>0</v>
      </c>
      <c r="G36" s="4">
        <v>0</v>
      </c>
      <c r="H36" s="6"/>
      <c r="I36" s="4">
        <v>0</v>
      </c>
      <c r="J36" s="6"/>
      <c r="K36" s="4">
        <v>0</v>
      </c>
      <c r="L36" s="4">
        <v>0</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13">
        <v>1819908968747.25</v>
      </c>
      <c r="G38" s="14">
        <v>0</v>
      </c>
      <c r="H38" s="6"/>
      <c r="I38" s="13">
        <v>1911162845210</v>
      </c>
      <c r="J38" s="6"/>
      <c r="K38" s="13">
        <v>1665715279078.27</v>
      </c>
      <c r="L38" s="15">
        <v>1635334175194.5701</v>
      </c>
      <c r="M38" s="6"/>
      <c r="N38" s="6"/>
      <c r="O38" s="4" t="s">
        <v>3371</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3">
    <mergeCell ref="D1:G1"/>
    <mergeCell ref="D2:G2"/>
    <mergeCell ref="B8:O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F14 F16:F20 F22:F29 F31: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G14 G16:G20 G22:G29 G31: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7 I13:I14 I16:I20 I22: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K14 K16:K20 K22:K25 K27:K29 K31:K33 K35: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L14 L16:L20 L27 L22:L25 L35 L31:L33">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O37">
      <formula1>0</formula1>
      <formula2>3500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L29 L36:L3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B4" workbookViewId="0">
      <selection activeCell="E28" sqref="E2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432" t="s">
        <v>1</v>
      </c>
      <c r="E1" s="1433"/>
      <c r="F1" s="1433"/>
      <c r="G1" s="1433"/>
    </row>
    <row r="2" spans="1:13" x14ac:dyDescent="0.25">
      <c r="B2" s="1" t="s">
        <v>2</v>
      </c>
      <c r="C2" s="1">
        <v>51</v>
      </c>
      <c r="D2" s="1432" t="s">
        <v>56</v>
      </c>
      <c r="E2" s="1433"/>
      <c r="F2" s="1433"/>
      <c r="G2" s="1433"/>
    </row>
    <row r="3" spans="1:13" x14ac:dyDescent="0.25">
      <c r="B3" s="1" t="s">
        <v>4</v>
      </c>
      <c r="C3" s="1">
        <v>1</v>
      </c>
    </row>
    <row r="4" spans="1:13" x14ac:dyDescent="0.25">
      <c r="B4" s="1" t="s">
        <v>5</v>
      </c>
      <c r="C4" s="1">
        <v>11754</v>
      </c>
    </row>
    <row r="5" spans="1:13" x14ac:dyDescent="0.25">
      <c r="B5" s="1" t="s">
        <v>6</v>
      </c>
      <c r="C5" s="5">
        <v>42369</v>
      </c>
    </row>
    <row r="6" spans="1:13" x14ac:dyDescent="0.25">
      <c r="B6" s="1" t="s">
        <v>7</v>
      </c>
      <c r="C6" s="1">
        <v>12</v>
      </c>
      <c r="D6" s="1" t="s">
        <v>8</v>
      </c>
    </row>
    <row r="8" spans="1:13" x14ac:dyDescent="0.25">
      <c r="A8" s="1" t="s">
        <v>9</v>
      </c>
      <c r="B8" s="1432" t="s">
        <v>57</v>
      </c>
      <c r="C8" s="1433"/>
      <c r="D8" s="1433"/>
      <c r="E8" s="1433"/>
      <c r="F8" s="1433"/>
      <c r="G8" s="1433"/>
      <c r="H8" s="1433"/>
      <c r="I8" s="1433"/>
      <c r="J8" s="1433"/>
      <c r="K8" s="1433"/>
      <c r="L8" s="1433"/>
      <c r="M8" s="1433"/>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3372</v>
      </c>
      <c r="E11" s="4">
        <v>0</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432" t="s">
        <v>68</v>
      </c>
      <c r="C15" s="1433"/>
      <c r="D15" s="1433"/>
      <c r="E15" s="1433"/>
      <c r="F15" s="1433"/>
      <c r="G15" s="1433"/>
      <c r="H15" s="1433"/>
      <c r="I15" s="1433"/>
      <c r="J15" s="1433"/>
      <c r="K15" s="1433"/>
      <c r="L15" s="1433"/>
      <c r="M15" s="1433"/>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3372</v>
      </c>
      <c r="E18" s="4">
        <v>0</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432" t="s">
        <v>70</v>
      </c>
      <c r="C22" s="1433"/>
      <c r="D22" s="1433"/>
      <c r="E22" s="1433"/>
      <c r="F22" s="1433"/>
      <c r="G22" s="1433"/>
      <c r="H22" s="1433"/>
      <c r="I22" s="1433"/>
      <c r="J22" s="1433"/>
      <c r="K22" s="1433"/>
      <c r="L22" s="1433"/>
      <c r="M22" s="1433"/>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5">
    <mergeCell ref="D1:G1"/>
    <mergeCell ref="D2:G2"/>
    <mergeCell ref="B8:M8"/>
    <mergeCell ref="B15:M15"/>
    <mergeCell ref="B22:M22"/>
  </mergeCells>
  <dataValidations count="3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947"/>
  <sheetViews>
    <sheetView topLeftCell="A942" workbookViewId="0">
      <selection activeCell="C959" sqref="C959"/>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432" t="s">
        <v>1</v>
      </c>
      <c r="E1" s="1433"/>
      <c r="F1" s="1433"/>
      <c r="G1" s="1433"/>
    </row>
    <row r="2" spans="1:20" x14ac:dyDescent="0.25">
      <c r="B2" s="1" t="s">
        <v>2</v>
      </c>
      <c r="C2" s="1">
        <v>2</v>
      </c>
      <c r="D2" s="1432" t="s">
        <v>72</v>
      </c>
      <c r="E2" s="1433"/>
      <c r="F2" s="1433"/>
      <c r="G2" s="1433"/>
    </row>
    <row r="3" spans="1:20" x14ac:dyDescent="0.25">
      <c r="B3" s="1" t="s">
        <v>4</v>
      </c>
      <c r="C3" s="1">
        <v>1</v>
      </c>
    </row>
    <row r="4" spans="1:20" x14ac:dyDescent="0.25">
      <c r="B4" s="1" t="s">
        <v>5</v>
      </c>
      <c r="C4" s="1">
        <v>11754</v>
      </c>
    </row>
    <row r="5" spans="1:20" x14ac:dyDescent="0.25">
      <c r="B5" s="1" t="s">
        <v>6</v>
      </c>
      <c r="C5" s="5">
        <v>42369</v>
      </c>
    </row>
    <row r="6" spans="1:20" x14ac:dyDescent="0.25">
      <c r="B6" s="1" t="s">
        <v>7</v>
      </c>
      <c r="C6" s="1">
        <v>12</v>
      </c>
      <c r="D6" s="1" t="s">
        <v>8</v>
      </c>
    </row>
    <row r="8" spans="1:20" x14ac:dyDescent="0.25">
      <c r="A8" s="1" t="s">
        <v>67</v>
      </c>
      <c r="B8" s="1432" t="s">
        <v>73</v>
      </c>
      <c r="C8" s="1433"/>
      <c r="D8" s="1433"/>
      <c r="E8" s="1433"/>
      <c r="F8" s="1433"/>
      <c r="G8" s="1433"/>
      <c r="H8" s="1433"/>
      <c r="I8" s="1433"/>
      <c r="J8" s="1433"/>
      <c r="K8" s="1433"/>
      <c r="L8" s="1433"/>
      <c r="M8" s="1433"/>
      <c r="N8" s="1433"/>
      <c r="O8" s="1433"/>
      <c r="P8" s="1433"/>
      <c r="Q8" s="1433"/>
      <c r="R8" s="1433"/>
      <c r="S8" s="1433"/>
      <c r="T8" s="143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30" x14ac:dyDescent="0.25">
      <c r="A11" s="17">
        <v>1</v>
      </c>
      <c r="B11" s="11" t="s">
        <v>65</v>
      </c>
      <c r="C11" s="18" t="s">
        <v>54</v>
      </c>
      <c r="D11" s="18" t="s">
        <v>24</v>
      </c>
      <c r="E11" s="19"/>
      <c r="F11" s="20" t="s">
        <v>3373</v>
      </c>
      <c r="G11" s="18" t="s">
        <v>99</v>
      </c>
      <c r="H11" s="18" t="s">
        <v>3374</v>
      </c>
      <c r="I11" s="18">
        <v>1</v>
      </c>
      <c r="J11" s="18" t="s">
        <v>3375</v>
      </c>
      <c r="K11" s="18">
        <v>76000000</v>
      </c>
      <c r="L11" s="21"/>
      <c r="M11" s="22">
        <v>42039</v>
      </c>
      <c r="N11" s="18">
        <v>1</v>
      </c>
      <c r="O11" s="18" t="s">
        <v>3375</v>
      </c>
      <c r="P11" s="18">
        <v>76796800</v>
      </c>
      <c r="Q11" s="21"/>
      <c r="R11" s="18">
        <v>9315</v>
      </c>
      <c r="S11" s="22">
        <v>42048</v>
      </c>
      <c r="T11" s="20" t="s">
        <v>3376</v>
      </c>
    </row>
    <row r="12" spans="1:20" s="8" customFormat="1" ht="21" customHeight="1" x14ac:dyDescent="0.25">
      <c r="A12" s="23">
        <v>2</v>
      </c>
      <c r="B12" s="11" t="s">
        <v>3377</v>
      </c>
      <c r="C12" s="18" t="s">
        <v>54</v>
      </c>
      <c r="D12" s="18"/>
      <c r="E12" s="19"/>
      <c r="F12" s="20" t="s">
        <v>3378</v>
      </c>
      <c r="G12" s="18" t="s">
        <v>100</v>
      </c>
      <c r="H12" s="18" t="s">
        <v>3374</v>
      </c>
      <c r="I12" s="18">
        <v>1</v>
      </c>
      <c r="J12" s="18" t="s">
        <v>3375</v>
      </c>
      <c r="K12" s="18">
        <v>40000000</v>
      </c>
      <c r="L12" s="21"/>
      <c r="M12" s="22">
        <v>42087</v>
      </c>
      <c r="N12" s="18">
        <v>1</v>
      </c>
      <c r="O12" s="18" t="s">
        <v>3375</v>
      </c>
      <c r="P12" s="18">
        <v>39004567</v>
      </c>
      <c r="Q12" s="21"/>
      <c r="R12" s="18">
        <v>90715</v>
      </c>
      <c r="S12" s="22">
        <v>42108</v>
      </c>
      <c r="T12" s="20" t="s">
        <v>3376</v>
      </c>
    </row>
    <row r="13" spans="1:20" s="8" customFormat="1" ht="21" customHeight="1" x14ac:dyDescent="0.25">
      <c r="A13" s="17">
        <v>3</v>
      </c>
      <c r="B13" s="11" t="s">
        <v>3379</v>
      </c>
      <c r="C13" s="18" t="s">
        <v>54</v>
      </c>
      <c r="D13" s="18"/>
      <c r="E13" s="19"/>
      <c r="F13" s="20" t="s">
        <v>3380</v>
      </c>
      <c r="G13" s="18" t="s">
        <v>100</v>
      </c>
      <c r="H13" s="18" t="s">
        <v>3381</v>
      </c>
      <c r="I13" s="18">
        <v>1</v>
      </c>
      <c r="J13" s="18" t="s">
        <v>3375</v>
      </c>
      <c r="K13" s="18">
        <v>74000000</v>
      </c>
      <c r="L13" s="21"/>
      <c r="M13" s="22">
        <v>42039</v>
      </c>
      <c r="N13" s="18">
        <v>1</v>
      </c>
      <c r="O13" s="18" t="s">
        <v>3375</v>
      </c>
      <c r="P13" s="18">
        <v>73845061</v>
      </c>
      <c r="Q13" s="21"/>
      <c r="R13" s="18" t="s">
        <v>3382</v>
      </c>
      <c r="S13" s="22">
        <v>42066</v>
      </c>
      <c r="T13" s="20" t="s">
        <v>3376</v>
      </c>
    </row>
    <row r="14" spans="1:20" s="8" customFormat="1" ht="21" customHeight="1" x14ac:dyDescent="0.25">
      <c r="A14" s="23">
        <v>4</v>
      </c>
      <c r="B14" s="11" t="s">
        <v>3383</v>
      </c>
      <c r="C14" s="18" t="s">
        <v>54</v>
      </c>
      <c r="D14" s="18"/>
      <c r="E14" s="19"/>
      <c r="F14" s="20" t="s">
        <v>3384</v>
      </c>
      <c r="G14" s="18" t="s">
        <v>99</v>
      </c>
      <c r="H14" s="18" t="s">
        <v>3385</v>
      </c>
      <c r="I14" s="18">
        <v>1</v>
      </c>
      <c r="J14" s="18" t="s">
        <v>3375</v>
      </c>
      <c r="K14" s="18">
        <v>2000000</v>
      </c>
      <c r="L14" s="21"/>
      <c r="M14" s="22">
        <v>42312</v>
      </c>
      <c r="N14" s="18">
        <v>1</v>
      </c>
      <c r="O14" s="18" t="s">
        <v>3375</v>
      </c>
      <c r="P14" s="18">
        <v>1899000</v>
      </c>
      <c r="Q14" s="21"/>
      <c r="R14" s="18">
        <v>165315</v>
      </c>
      <c r="S14" s="22">
        <v>42320</v>
      </c>
      <c r="T14" s="20" t="s">
        <v>3376</v>
      </c>
    </row>
    <row r="15" spans="1:20" s="8" customFormat="1" ht="21" customHeight="1" x14ac:dyDescent="0.25">
      <c r="A15" s="17">
        <v>5</v>
      </c>
      <c r="B15" s="11" t="s">
        <v>3386</v>
      </c>
      <c r="C15" s="18" t="s">
        <v>54</v>
      </c>
      <c r="D15" s="18"/>
      <c r="E15" s="19"/>
      <c r="F15" s="20" t="s">
        <v>3387</v>
      </c>
      <c r="G15" s="18" t="s">
        <v>94</v>
      </c>
      <c r="H15" s="18" t="s">
        <v>3388</v>
      </c>
      <c r="I15" s="18">
        <v>1</v>
      </c>
      <c r="J15" s="18" t="s">
        <v>3375</v>
      </c>
      <c r="K15" s="18">
        <v>200000000</v>
      </c>
      <c r="L15" s="21"/>
      <c r="M15" s="22">
        <v>42172</v>
      </c>
      <c r="N15" s="18">
        <v>0</v>
      </c>
      <c r="O15" s="18" t="s">
        <v>3389</v>
      </c>
      <c r="P15" s="18">
        <v>0</v>
      </c>
      <c r="Q15" s="21"/>
      <c r="R15" s="18">
        <v>0</v>
      </c>
      <c r="S15" s="22">
        <v>1</v>
      </c>
      <c r="T15" s="20" t="s">
        <v>3390</v>
      </c>
    </row>
    <row r="16" spans="1:20" s="8" customFormat="1" ht="21" customHeight="1" x14ac:dyDescent="0.25">
      <c r="A16" s="23">
        <v>6</v>
      </c>
      <c r="B16" s="11" t="s">
        <v>3391</v>
      </c>
      <c r="C16" s="18" t="s">
        <v>54</v>
      </c>
      <c r="D16" s="18"/>
      <c r="E16" s="19"/>
      <c r="F16" s="20" t="s">
        <v>3392</v>
      </c>
      <c r="G16" s="18" t="s">
        <v>94</v>
      </c>
      <c r="H16" s="18" t="s">
        <v>3388</v>
      </c>
      <c r="I16" s="18">
        <v>1</v>
      </c>
      <c r="J16" s="18" t="s">
        <v>3375</v>
      </c>
      <c r="K16" s="18">
        <v>158000000</v>
      </c>
      <c r="L16" s="21"/>
      <c r="M16" s="22">
        <v>42144</v>
      </c>
      <c r="N16" s="18">
        <v>0</v>
      </c>
      <c r="O16" s="18" t="s">
        <v>3389</v>
      </c>
      <c r="P16" s="18">
        <v>0</v>
      </c>
      <c r="Q16" s="21"/>
      <c r="R16" s="18">
        <v>0</v>
      </c>
      <c r="S16" s="22">
        <v>1</v>
      </c>
      <c r="T16" s="20" t="s">
        <v>3390</v>
      </c>
    </row>
    <row r="17" spans="1:20" s="8" customFormat="1" ht="21" customHeight="1" x14ac:dyDescent="0.25">
      <c r="A17" s="17">
        <v>7</v>
      </c>
      <c r="B17" s="11" t="s">
        <v>3393</v>
      </c>
      <c r="C17" s="18" t="s">
        <v>54</v>
      </c>
      <c r="D17" s="18"/>
      <c r="E17" s="19"/>
      <c r="F17" s="20" t="s">
        <v>3394</v>
      </c>
      <c r="G17" s="18" t="s">
        <v>94</v>
      </c>
      <c r="H17" s="18" t="s">
        <v>3388</v>
      </c>
      <c r="I17" s="18">
        <v>1</v>
      </c>
      <c r="J17" s="18" t="s">
        <v>3375</v>
      </c>
      <c r="K17" s="18">
        <v>1442081091</v>
      </c>
      <c r="L17" s="21"/>
      <c r="M17" s="22">
        <v>42356</v>
      </c>
      <c r="N17" s="18">
        <v>1</v>
      </c>
      <c r="O17" s="18" t="s">
        <v>3375</v>
      </c>
      <c r="P17" s="18">
        <v>1442081091</v>
      </c>
      <c r="Q17" s="21"/>
      <c r="R17" s="18">
        <v>193015</v>
      </c>
      <c r="S17" s="22">
        <v>42369</v>
      </c>
      <c r="T17" s="20" t="s">
        <v>3376</v>
      </c>
    </row>
    <row r="18" spans="1:20" s="8" customFormat="1" ht="21" customHeight="1" x14ac:dyDescent="0.25">
      <c r="A18" s="23">
        <v>8</v>
      </c>
      <c r="B18" s="11" t="s">
        <v>3395</v>
      </c>
      <c r="C18" s="18" t="s">
        <v>54</v>
      </c>
      <c r="D18" s="18"/>
      <c r="E18" s="19"/>
      <c r="F18" s="20" t="s">
        <v>3396</v>
      </c>
      <c r="G18" s="18" t="s">
        <v>100</v>
      </c>
      <c r="H18" s="18" t="s">
        <v>3397</v>
      </c>
      <c r="I18" s="18">
        <v>1</v>
      </c>
      <c r="J18" s="18" t="s">
        <v>3375</v>
      </c>
      <c r="K18" s="18">
        <v>15000000</v>
      </c>
      <c r="L18" s="21"/>
      <c r="M18" s="22">
        <v>42208</v>
      </c>
      <c r="N18" s="18">
        <v>1</v>
      </c>
      <c r="O18" s="18" t="s">
        <v>3375</v>
      </c>
      <c r="P18" s="18">
        <v>800000</v>
      </c>
      <c r="Q18" s="21"/>
      <c r="R18" s="18">
        <v>104015</v>
      </c>
      <c r="S18" s="22">
        <v>42146</v>
      </c>
      <c r="T18" s="20" t="s">
        <v>3376</v>
      </c>
    </row>
    <row r="19" spans="1:20" s="8" customFormat="1" ht="21" customHeight="1" x14ac:dyDescent="0.25">
      <c r="A19" s="17">
        <v>9</v>
      </c>
      <c r="B19" s="11" t="s">
        <v>3398</v>
      </c>
      <c r="C19" s="18" t="s">
        <v>54</v>
      </c>
      <c r="D19" s="18"/>
      <c r="E19" s="19"/>
      <c r="F19" s="20" t="s">
        <v>3399</v>
      </c>
      <c r="G19" s="18" t="s">
        <v>100</v>
      </c>
      <c r="H19" s="18" t="s">
        <v>3400</v>
      </c>
      <c r="I19" s="18">
        <v>1</v>
      </c>
      <c r="J19" s="18" t="s">
        <v>3375</v>
      </c>
      <c r="K19" s="18">
        <v>25000000</v>
      </c>
      <c r="L19" s="21"/>
      <c r="M19" s="22">
        <v>42226</v>
      </c>
      <c r="N19" s="18">
        <v>0</v>
      </c>
      <c r="O19" s="18" t="s">
        <v>3389</v>
      </c>
      <c r="P19" s="18">
        <v>0</v>
      </c>
      <c r="Q19" s="21"/>
      <c r="R19" s="18">
        <v>0</v>
      </c>
      <c r="S19" s="22">
        <v>1</v>
      </c>
      <c r="T19" s="20" t="s">
        <v>3390</v>
      </c>
    </row>
    <row r="20" spans="1:20" s="8" customFormat="1" ht="21" customHeight="1" x14ac:dyDescent="0.25">
      <c r="A20" s="23">
        <v>10</v>
      </c>
      <c r="B20" s="11" t="s">
        <v>92</v>
      </c>
      <c r="C20" s="18" t="s">
        <v>54</v>
      </c>
      <c r="D20" s="18"/>
      <c r="E20" s="19"/>
      <c r="F20" s="20" t="s">
        <v>3401</v>
      </c>
      <c r="G20" s="18" t="s">
        <v>99</v>
      </c>
      <c r="H20" s="18" t="s">
        <v>3402</v>
      </c>
      <c r="I20" s="18">
        <v>1</v>
      </c>
      <c r="J20" s="18" t="s">
        <v>3375</v>
      </c>
      <c r="K20" s="18">
        <v>110000000</v>
      </c>
      <c r="L20" s="21"/>
      <c r="M20" s="22">
        <v>42037</v>
      </c>
      <c r="N20" s="18">
        <v>1</v>
      </c>
      <c r="O20" s="18" t="s">
        <v>3375</v>
      </c>
      <c r="P20" s="18">
        <v>116000000</v>
      </c>
      <c r="Q20" s="21"/>
      <c r="R20" s="18">
        <v>7215</v>
      </c>
      <c r="S20" s="22">
        <v>42009</v>
      </c>
      <c r="T20" s="20" t="s">
        <v>3376</v>
      </c>
    </row>
    <row r="21" spans="1:20" s="8" customFormat="1" ht="21" customHeight="1" x14ac:dyDescent="0.25">
      <c r="A21" s="17">
        <v>11</v>
      </c>
      <c r="B21" s="11" t="s">
        <v>3403</v>
      </c>
      <c r="C21" s="18" t="s">
        <v>54</v>
      </c>
      <c r="D21" s="18"/>
      <c r="E21" s="19"/>
      <c r="F21" s="20" t="s">
        <v>3404</v>
      </c>
      <c r="G21" s="18" t="s">
        <v>99</v>
      </c>
      <c r="H21" s="18" t="s">
        <v>3405</v>
      </c>
      <c r="I21" s="18">
        <v>1</v>
      </c>
      <c r="J21" s="18" t="s">
        <v>3375</v>
      </c>
      <c r="K21" s="18">
        <v>32000000</v>
      </c>
      <c r="L21" s="21"/>
      <c r="M21" s="22">
        <v>42080</v>
      </c>
      <c r="N21" s="18">
        <v>1</v>
      </c>
      <c r="O21" s="18" t="s">
        <v>3375</v>
      </c>
      <c r="P21" s="18">
        <v>19200209</v>
      </c>
      <c r="Q21" s="21"/>
      <c r="R21" s="18" t="s">
        <v>3406</v>
      </c>
      <c r="S21" s="22">
        <v>42132</v>
      </c>
      <c r="T21" s="20" t="s">
        <v>3376</v>
      </c>
    </row>
    <row r="22" spans="1:20" s="8" customFormat="1" ht="21" customHeight="1" x14ac:dyDescent="0.25">
      <c r="A22" s="23">
        <v>12</v>
      </c>
      <c r="B22" s="11" t="s">
        <v>3407</v>
      </c>
      <c r="C22" s="18" t="s">
        <v>54</v>
      </c>
      <c r="D22" s="18"/>
      <c r="E22" s="19"/>
      <c r="F22" s="20" t="s">
        <v>3408</v>
      </c>
      <c r="G22" s="18" t="s">
        <v>100</v>
      </c>
      <c r="H22" s="18" t="s">
        <v>3409</v>
      </c>
      <c r="I22" s="18">
        <v>1</v>
      </c>
      <c r="J22" s="18" t="s">
        <v>3375</v>
      </c>
      <c r="K22" s="18">
        <v>16845659</v>
      </c>
      <c r="L22" s="21"/>
      <c r="M22" s="22">
        <v>42341</v>
      </c>
      <c r="N22" s="18">
        <v>1</v>
      </c>
      <c r="O22" s="18" t="s">
        <v>3375</v>
      </c>
      <c r="P22" s="18">
        <v>14384000</v>
      </c>
      <c r="Q22" s="21"/>
      <c r="R22" s="18">
        <v>163015</v>
      </c>
      <c r="S22" s="22">
        <v>42339</v>
      </c>
      <c r="T22" s="20" t="s">
        <v>3376</v>
      </c>
    </row>
    <row r="23" spans="1:20" s="8" customFormat="1" ht="21" customHeight="1" x14ac:dyDescent="0.25">
      <c r="A23" s="17">
        <v>13</v>
      </c>
      <c r="B23" s="11" t="s">
        <v>3410</v>
      </c>
      <c r="C23" s="18" t="s">
        <v>54</v>
      </c>
      <c r="D23" s="18"/>
      <c r="E23" s="19"/>
      <c r="F23" s="20" t="s">
        <v>3411</v>
      </c>
      <c r="G23" s="18" t="s">
        <v>100</v>
      </c>
      <c r="H23" s="18" t="s">
        <v>3412</v>
      </c>
      <c r="I23" s="18">
        <v>1</v>
      </c>
      <c r="J23" s="18" t="s">
        <v>3375</v>
      </c>
      <c r="K23" s="18">
        <v>7000000</v>
      </c>
      <c r="L23" s="21"/>
      <c r="M23" s="22">
        <v>42062</v>
      </c>
      <c r="N23" s="18">
        <v>1</v>
      </c>
      <c r="O23" s="18" t="s">
        <v>3375</v>
      </c>
      <c r="P23" s="18">
        <v>5759372</v>
      </c>
      <c r="Q23" s="21"/>
      <c r="R23" s="18">
        <v>166515</v>
      </c>
      <c r="S23" s="22">
        <v>42352</v>
      </c>
      <c r="T23" s="20" t="s">
        <v>3376</v>
      </c>
    </row>
    <row r="24" spans="1:20" s="8" customFormat="1" ht="21" customHeight="1" x14ac:dyDescent="0.25">
      <c r="A24" s="23">
        <v>14</v>
      </c>
      <c r="B24" s="11" t="s">
        <v>3413</v>
      </c>
      <c r="C24" s="18" t="s">
        <v>54</v>
      </c>
      <c r="D24" s="18"/>
      <c r="E24" s="19"/>
      <c r="F24" s="20" t="s">
        <v>3414</v>
      </c>
      <c r="G24" s="18" t="s">
        <v>94</v>
      </c>
      <c r="H24" s="18" t="s">
        <v>3412</v>
      </c>
      <c r="I24" s="18">
        <v>1</v>
      </c>
      <c r="J24" s="18" t="s">
        <v>3375</v>
      </c>
      <c r="K24" s="18">
        <v>720000</v>
      </c>
      <c r="L24" s="21"/>
      <c r="M24" s="22">
        <v>42137</v>
      </c>
      <c r="N24" s="18">
        <v>1</v>
      </c>
      <c r="O24" s="18" t="s">
        <v>3375</v>
      </c>
      <c r="P24" s="18">
        <v>720000</v>
      </c>
      <c r="Q24" s="21"/>
      <c r="R24" s="18">
        <v>108815</v>
      </c>
      <c r="S24" s="22">
        <v>42130</v>
      </c>
      <c r="T24" s="20" t="s">
        <v>3376</v>
      </c>
    </row>
    <row r="25" spans="1:20" s="8" customFormat="1" ht="21" customHeight="1" x14ac:dyDescent="0.25">
      <c r="A25" s="17">
        <v>15</v>
      </c>
      <c r="B25" s="11" t="s">
        <v>3415</v>
      </c>
      <c r="C25" s="18" t="s">
        <v>54</v>
      </c>
      <c r="D25" s="18"/>
      <c r="E25" s="19"/>
      <c r="F25" s="20" t="s">
        <v>3416</v>
      </c>
      <c r="G25" s="18" t="s">
        <v>100</v>
      </c>
      <c r="H25" s="18" t="s">
        <v>3412</v>
      </c>
      <c r="I25" s="18">
        <v>1</v>
      </c>
      <c r="J25" s="18" t="s">
        <v>3375</v>
      </c>
      <c r="K25" s="18">
        <v>6455400</v>
      </c>
      <c r="L25" s="21"/>
      <c r="M25" s="22">
        <v>42065</v>
      </c>
      <c r="N25" s="18">
        <v>1</v>
      </c>
      <c r="O25" s="18" t="s">
        <v>3375</v>
      </c>
      <c r="P25" s="18">
        <v>5220000</v>
      </c>
      <c r="Q25" s="21"/>
      <c r="R25" s="18">
        <v>100215</v>
      </c>
      <c r="S25" s="22">
        <v>42107</v>
      </c>
      <c r="T25" s="20" t="s">
        <v>3376</v>
      </c>
    </row>
    <row r="26" spans="1:20" s="8" customFormat="1" ht="21" customHeight="1" x14ac:dyDescent="0.25">
      <c r="A26" s="23">
        <v>16</v>
      </c>
      <c r="B26" s="11" t="s">
        <v>3417</v>
      </c>
      <c r="C26" s="18" t="s">
        <v>54</v>
      </c>
      <c r="D26" s="18"/>
      <c r="E26" s="19"/>
      <c r="F26" s="20" t="s">
        <v>3418</v>
      </c>
      <c r="G26" s="18" t="s">
        <v>94</v>
      </c>
      <c r="H26" s="18" t="s">
        <v>3419</v>
      </c>
      <c r="I26" s="18">
        <v>1</v>
      </c>
      <c r="J26" s="18" t="s">
        <v>3375</v>
      </c>
      <c r="K26" s="18">
        <v>13500000</v>
      </c>
      <c r="L26" s="21"/>
      <c r="M26" s="22">
        <v>42037</v>
      </c>
      <c r="N26" s="18">
        <v>1</v>
      </c>
      <c r="O26" s="18" t="s">
        <v>3375</v>
      </c>
      <c r="P26" s="18">
        <v>11595452</v>
      </c>
      <c r="Q26" s="21"/>
      <c r="R26" s="18" t="s">
        <v>3420</v>
      </c>
      <c r="S26" s="22">
        <v>42047</v>
      </c>
      <c r="T26" s="20" t="s">
        <v>3376</v>
      </c>
    </row>
    <row r="27" spans="1:20" s="8" customFormat="1" ht="21" customHeight="1" x14ac:dyDescent="0.25">
      <c r="A27" s="17">
        <v>17</v>
      </c>
      <c r="B27" s="11" t="s">
        <v>3421</v>
      </c>
      <c r="C27" s="18" t="s">
        <v>54</v>
      </c>
      <c r="D27" s="18"/>
      <c r="E27" s="19"/>
      <c r="F27" s="20" t="s">
        <v>3422</v>
      </c>
      <c r="G27" s="18" t="s">
        <v>99</v>
      </c>
      <c r="H27" s="18" t="s">
        <v>3419</v>
      </c>
      <c r="I27" s="18">
        <v>1</v>
      </c>
      <c r="J27" s="18" t="s">
        <v>3375</v>
      </c>
      <c r="K27" s="18">
        <v>600000000</v>
      </c>
      <c r="L27" s="21"/>
      <c r="M27" s="22">
        <v>42093</v>
      </c>
      <c r="N27" s="18">
        <v>1</v>
      </c>
      <c r="O27" s="18" t="s">
        <v>3375</v>
      </c>
      <c r="P27" s="18">
        <v>59357863</v>
      </c>
      <c r="Q27" s="21"/>
      <c r="R27" s="18">
        <v>172215</v>
      </c>
      <c r="S27" s="22">
        <v>42369</v>
      </c>
      <c r="T27" s="20" t="s">
        <v>3376</v>
      </c>
    </row>
    <row r="28" spans="1:20" s="8" customFormat="1" ht="21" customHeight="1" x14ac:dyDescent="0.25">
      <c r="A28" s="23">
        <v>18</v>
      </c>
      <c r="B28" s="11" t="s">
        <v>3423</v>
      </c>
      <c r="C28" s="18" t="s">
        <v>54</v>
      </c>
      <c r="D28" s="18"/>
      <c r="E28" s="19"/>
      <c r="F28" s="20" t="s">
        <v>3424</v>
      </c>
      <c r="G28" s="18" t="s">
        <v>94</v>
      </c>
      <c r="H28" s="18" t="s">
        <v>3419</v>
      </c>
      <c r="I28" s="18">
        <v>1</v>
      </c>
      <c r="J28" s="18" t="s">
        <v>3375</v>
      </c>
      <c r="K28" s="18">
        <v>400000000</v>
      </c>
      <c r="L28" s="21"/>
      <c r="M28" s="22">
        <v>42124</v>
      </c>
      <c r="N28" s="18">
        <v>1</v>
      </c>
      <c r="O28" s="18" t="s">
        <v>3375</v>
      </c>
      <c r="P28" s="18">
        <v>300000000</v>
      </c>
      <c r="Q28" s="21"/>
      <c r="R28" s="18">
        <v>5815</v>
      </c>
      <c r="S28" s="22">
        <v>42006</v>
      </c>
      <c r="T28" s="20" t="s">
        <v>3376</v>
      </c>
    </row>
    <row r="29" spans="1:20" s="8" customFormat="1" ht="21" customHeight="1" x14ac:dyDescent="0.25">
      <c r="A29" s="17">
        <v>19</v>
      </c>
      <c r="B29" s="11" t="s">
        <v>3425</v>
      </c>
      <c r="C29" s="18" t="s">
        <v>54</v>
      </c>
      <c r="D29" s="18"/>
      <c r="E29" s="19"/>
      <c r="F29" s="20" t="s">
        <v>3426</v>
      </c>
      <c r="G29" s="18" t="s">
        <v>100</v>
      </c>
      <c r="H29" s="18" t="s">
        <v>3427</v>
      </c>
      <c r="I29" s="18">
        <v>1</v>
      </c>
      <c r="J29" s="18" t="s">
        <v>3375</v>
      </c>
      <c r="K29" s="18">
        <v>8000000</v>
      </c>
      <c r="L29" s="21"/>
      <c r="M29" s="22">
        <v>42172</v>
      </c>
      <c r="N29" s="18">
        <v>1</v>
      </c>
      <c r="O29" s="18" t="s">
        <v>3375</v>
      </c>
      <c r="P29" s="18">
        <v>2342040</v>
      </c>
      <c r="Q29" s="21"/>
      <c r="R29" s="18">
        <v>82715</v>
      </c>
      <c r="S29" s="22">
        <v>42087</v>
      </c>
      <c r="T29" s="20" t="s">
        <v>3376</v>
      </c>
    </row>
    <row r="30" spans="1:20" s="8" customFormat="1" ht="21" customHeight="1" x14ac:dyDescent="0.25">
      <c r="A30" s="23">
        <v>20</v>
      </c>
      <c r="B30" s="11" t="s">
        <v>3331</v>
      </c>
      <c r="C30" s="18" t="s">
        <v>54</v>
      </c>
      <c r="D30" s="18"/>
      <c r="E30" s="19"/>
      <c r="F30" s="20" t="s">
        <v>3428</v>
      </c>
      <c r="G30" s="18" t="s">
        <v>100</v>
      </c>
      <c r="H30" s="18" t="s">
        <v>3429</v>
      </c>
      <c r="I30" s="18">
        <v>1</v>
      </c>
      <c r="J30" s="18" t="s">
        <v>3375</v>
      </c>
      <c r="K30" s="18">
        <v>7000000</v>
      </c>
      <c r="L30" s="21"/>
      <c r="M30" s="22">
        <v>42185</v>
      </c>
      <c r="N30" s="18">
        <v>0</v>
      </c>
      <c r="O30" s="18" t="s">
        <v>3389</v>
      </c>
      <c r="P30" s="18">
        <v>0</v>
      </c>
      <c r="Q30" s="21"/>
      <c r="R30" s="18">
        <v>0</v>
      </c>
      <c r="S30" s="22">
        <v>1</v>
      </c>
      <c r="T30" s="20" t="s">
        <v>3390</v>
      </c>
    </row>
    <row r="31" spans="1:20" s="8" customFormat="1" ht="21" customHeight="1" x14ac:dyDescent="0.25">
      <c r="A31" s="17">
        <v>21</v>
      </c>
      <c r="B31" s="11" t="s">
        <v>3430</v>
      </c>
      <c r="C31" s="18" t="s">
        <v>54</v>
      </c>
      <c r="D31" s="18"/>
      <c r="E31" s="19"/>
      <c r="F31" s="20" t="s">
        <v>3431</v>
      </c>
      <c r="G31" s="18" t="s">
        <v>100</v>
      </c>
      <c r="H31" s="18" t="s">
        <v>3432</v>
      </c>
      <c r="I31" s="18">
        <v>1</v>
      </c>
      <c r="J31" s="18" t="s">
        <v>3375</v>
      </c>
      <c r="K31" s="18">
        <v>9000000</v>
      </c>
      <c r="L31" s="21"/>
      <c r="M31" s="22">
        <v>42065</v>
      </c>
      <c r="N31" s="18">
        <v>1</v>
      </c>
      <c r="O31" s="18" t="s">
        <v>3375</v>
      </c>
      <c r="P31" s="18">
        <v>14807497</v>
      </c>
      <c r="Q31" s="21"/>
      <c r="R31" s="18" t="s">
        <v>3433</v>
      </c>
      <c r="S31" s="22">
        <v>42122</v>
      </c>
      <c r="T31" s="20" t="s">
        <v>3376</v>
      </c>
    </row>
    <row r="32" spans="1:20" s="8" customFormat="1" ht="21" customHeight="1" x14ac:dyDescent="0.25">
      <c r="A32" s="17">
        <v>22</v>
      </c>
      <c r="B32" s="11" t="s">
        <v>3434</v>
      </c>
      <c r="C32" s="18" t="s">
        <v>54</v>
      </c>
      <c r="D32" s="18"/>
      <c r="E32" s="19"/>
      <c r="F32" s="20" t="s">
        <v>3435</v>
      </c>
      <c r="G32" s="18" t="s">
        <v>100</v>
      </c>
      <c r="H32" s="18" t="s">
        <v>3432</v>
      </c>
      <c r="I32" s="18">
        <v>1</v>
      </c>
      <c r="J32" s="18" t="s">
        <v>3375</v>
      </c>
      <c r="K32" s="18">
        <v>47000000</v>
      </c>
      <c r="L32" s="21"/>
      <c r="M32" s="22">
        <v>42053</v>
      </c>
      <c r="N32" s="18">
        <v>1</v>
      </c>
      <c r="O32" s="18" t="s">
        <v>3375</v>
      </c>
      <c r="P32" s="18">
        <v>46970415</v>
      </c>
      <c r="Q32" s="21"/>
      <c r="R32" s="18" t="s">
        <v>3436</v>
      </c>
      <c r="S32" s="22">
        <v>42058</v>
      </c>
      <c r="T32" s="20" t="s">
        <v>3376</v>
      </c>
    </row>
    <row r="33" spans="1:20" s="8" customFormat="1" ht="21" customHeight="1" x14ac:dyDescent="0.25">
      <c r="A33" s="23">
        <v>23</v>
      </c>
      <c r="B33" s="11" t="s">
        <v>3437</v>
      </c>
      <c r="C33" s="18" t="s">
        <v>54</v>
      </c>
      <c r="D33" s="18"/>
      <c r="E33" s="19"/>
      <c r="F33" s="20" t="s">
        <v>3438</v>
      </c>
      <c r="G33" s="18" t="s">
        <v>100</v>
      </c>
      <c r="H33" s="18" t="s">
        <v>3439</v>
      </c>
      <c r="I33" s="18">
        <v>1</v>
      </c>
      <c r="J33" s="18" t="s">
        <v>3375</v>
      </c>
      <c r="K33" s="18">
        <v>8000000</v>
      </c>
      <c r="L33" s="21"/>
      <c r="M33" s="22">
        <v>42093</v>
      </c>
      <c r="N33" s="18">
        <v>1</v>
      </c>
      <c r="O33" s="18" t="s">
        <v>3375</v>
      </c>
      <c r="P33" s="18">
        <v>5236820</v>
      </c>
      <c r="Q33" s="21"/>
      <c r="R33" s="18">
        <v>149015</v>
      </c>
      <c r="S33" s="22">
        <v>42282</v>
      </c>
      <c r="T33" s="20" t="s">
        <v>3376</v>
      </c>
    </row>
    <row r="34" spans="1:20" s="8" customFormat="1" ht="21" customHeight="1" x14ac:dyDescent="0.25">
      <c r="A34" s="17">
        <v>24</v>
      </c>
      <c r="B34" s="11" t="s">
        <v>3440</v>
      </c>
      <c r="C34" s="18" t="s">
        <v>54</v>
      </c>
      <c r="D34" s="18"/>
      <c r="E34" s="19"/>
      <c r="F34" s="20" t="s">
        <v>3441</v>
      </c>
      <c r="G34" s="18" t="s">
        <v>94</v>
      </c>
      <c r="H34" s="18" t="s">
        <v>3442</v>
      </c>
      <c r="I34" s="18">
        <v>1</v>
      </c>
      <c r="J34" s="18" t="s">
        <v>3375</v>
      </c>
      <c r="K34" s="18">
        <v>7800000</v>
      </c>
      <c r="L34" s="21"/>
      <c r="M34" s="22">
        <v>42053</v>
      </c>
      <c r="N34" s="18">
        <v>1</v>
      </c>
      <c r="O34" s="18" t="s">
        <v>3375</v>
      </c>
      <c r="P34" s="18">
        <v>6892246</v>
      </c>
      <c r="Q34" s="21"/>
      <c r="R34" s="18" t="s">
        <v>3443</v>
      </c>
      <c r="S34" s="22">
        <v>42031</v>
      </c>
      <c r="T34" s="20" t="s">
        <v>3376</v>
      </c>
    </row>
    <row r="35" spans="1:20" s="8" customFormat="1" ht="21" customHeight="1" x14ac:dyDescent="0.25">
      <c r="A35" s="23">
        <v>25</v>
      </c>
      <c r="B35" s="11" t="s">
        <v>3444</v>
      </c>
      <c r="C35" s="18" t="s">
        <v>54</v>
      </c>
      <c r="D35" s="18"/>
      <c r="E35" s="19"/>
      <c r="F35" s="20" t="s">
        <v>3445</v>
      </c>
      <c r="G35" s="18" t="s">
        <v>94</v>
      </c>
      <c r="H35" s="18" t="s">
        <v>3446</v>
      </c>
      <c r="I35" s="18">
        <v>1</v>
      </c>
      <c r="J35" s="18" t="s">
        <v>3375</v>
      </c>
      <c r="K35" s="18">
        <v>6300000</v>
      </c>
      <c r="L35" s="21"/>
      <c r="M35" s="22">
        <v>42185</v>
      </c>
      <c r="N35" s="18">
        <v>0</v>
      </c>
      <c r="O35" s="18" t="s">
        <v>3389</v>
      </c>
      <c r="P35" s="18">
        <v>0</v>
      </c>
      <c r="Q35" s="21"/>
      <c r="R35" s="18">
        <v>0</v>
      </c>
      <c r="S35" s="22">
        <v>1</v>
      </c>
      <c r="T35" s="20" t="s">
        <v>3390</v>
      </c>
    </row>
    <row r="36" spans="1:20" s="8" customFormat="1" ht="21" customHeight="1" x14ac:dyDescent="0.25">
      <c r="A36" s="17">
        <v>26</v>
      </c>
      <c r="B36" s="11" t="s">
        <v>3447</v>
      </c>
      <c r="C36" s="18" t="s">
        <v>54</v>
      </c>
      <c r="D36" s="18"/>
      <c r="E36" s="19"/>
      <c r="F36" s="20" t="s">
        <v>3448</v>
      </c>
      <c r="G36" s="18" t="s">
        <v>99</v>
      </c>
      <c r="H36" s="18" t="s">
        <v>3449</v>
      </c>
      <c r="I36" s="18">
        <v>1</v>
      </c>
      <c r="J36" s="18" t="s">
        <v>3375</v>
      </c>
      <c r="K36" s="18">
        <v>237180888</v>
      </c>
      <c r="L36" s="21"/>
      <c r="M36" s="22">
        <v>42124</v>
      </c>
      <c r="N36" s="18">
        <v>1</v>
      </c>
      <c r="O36" s="18" t="s">
        <v>3375</v>
      </c>
      <c r="P36" s="18">
        <v>82243622</v>
      </c>
      <c r="Q36" s="21"/>
      <c r="R36" s="18" t="s">
        <v>3450</v>
      </c>
      <c r="S36" s="22">
        <v>42230</v>
      </c>
      <c r="T36" s="20" t="s">
        <v>3376</v>
      </c>
    </row>
    <row r="37" spans="1:20" s="8" customFormat="1" ht="21" customHeight="1" x14ac:dyDescent="0.25">
      <c r="A37" s="23">
        <v>27</v>
      </c>
      <c r="B37" s="11" t="s">
        <v>3451</v>
      </c>
      <c r="C37" s="18" t="s">
        <v>54</v>
      </c>
      <c r="D37" s="18"/>
      <c r="E37" s="19"/>
      <c r="F37" s="20" t="s">
        <v>3452</v>
      </c>
      <c r="G37" s="18" t="s">
        <v>99</v>
      </c>
      <c r="H37" s="18" t="s">
        <v>3449</v>
      </c>
      <c r="I37" s="18">
        <v>1</v>
      </c>
      <c r="J37" s="18" t="s">
        <v>3375</v>
      </c>
      <c r="K37" s="18">
        <v>7819112</v>
      </c>
      <c r="L37" s="21"/>
      <c r="M37" s="22">
        <v>42037</v>
      </c>
      <c r="N37" s="18">
        <v>1</v>
      </c>
      <c r="O37" s="18" t="s">
        <v>3375</v>
      </c>
      <c r="P37" s="18">
        <v>9448309</v>
      </c>
      <c r="Q37" s="21"/>
      <c r="R37" s="18" t="s">
        <v>3453</v>
      </c>
      <c r="S37" s="22">
        <v>42058</v>
      </c>
      <c r="T37" s="20" t="s">
        <v>3376</v>
      </c>
    </row>
    <row r="38" spans="1:20" s="8" customFormat="1" ht="21" customHeight="1" x14ac:dyDescent="0.25">
      <c r="A38" s="17">
        <v>28</v>
      </c>
      <c r="B38" s="11" t="s">
        <v>3454</v>
      </c>
      <c r="C38" s="18" t="s">
        <v>54</v>
      </c>
      <c r="D38" s="18"/>
      <c r="E38" s="19"/>
      <c r="F38" s="20" t="s">
        <v>3455</v>
      </c>
      <c r="G38" s="18" t="s">
        <v>94</v>
      </c>
      <c r="H38" s="18" t="s">
        <v>3456</v>
      </c>
      <c r="I38" s="18">
        <v>1</v>
      </c>
      <c r="J38" s="18" t="s">
        <v>3375</v>
      </c>
      <c r="K38" s="18">
        <v>120000000</v>
      </c>
      <c r="L38" s="21"/>
      <c r="M38" s="22">
        <v>42037</v>
      </c>
      <c r="N38" s="18">
        <v>1</v>
      </c>
      <c r="O38" s="18" t="s">
        <v>3375</v>
      </c>
      <c r="P38" s="18">
        <v>120000000</v>
      </c>
      <c r="Q38" s="21"/>
      <c r="R38" s="18">
        <v>9115</v>
      </c>
      <c r="S38" s="22">
        <v>42066</v>
      </c>
      <c r="T38" s="20" t="s">
        <v>3376</v>
      </c>
    </row>
    <row r="39" spans="1:20" s="8" customFormat="1" ht="21" customHeight="1" x14ac:dyDescent="0.25">
      <c r="A39" s="23">
        <v>29</v>
      </c>
      <c r="B39" s="11" t="s">
        <v>3457</v>
      </c>
      <c r="C39" s="18" t="s">
        <v>54</v>
      </c>
      <c r="D39" s="18"/>
      <c r="E39" s="19"/>
      <c r="F39" s="20" t="s">
        <v>3458</v>
      </c>
      <c r="G39" s="18" t="s">
        <v>94</v>
      </c>
      <c r="H39" s="18" t="s">
        <v>3459</v>
      </c>
      <c r="I39" s="18">
        <v>1</v>
      </c>
      <c r="J39" s="18" t="s">
        <v>3375</v>
      </c>
      <c r="K39" s="18">
        <v>657409409</v>
      </c>
      <c r="L39" s="21"/>
      <c r="M39" s="22">
        <v>42215</v>
      </c>
      <c r="N39" s="18">
        <v>0</v>
      </c>
      <c r="O39" s="18" t="s">
        <v>3389</v>
      </c>
      <c r="P39" s="18">
        <v>657758591</v>
      </c>
      <c r="Q39" s="21"/>
      <c r="R39" s="18">
        <v>215</v>
      </c>
      <c r="S39" s="22">
        <v>42006</v>
      </c>
      <c r="T39" s="20" t="s">
        <v>3376</v>
      </c>
    </row>
    <row r="40" spans="1:20" s="8" customFormat="1" ht="21" customHeight="1" x14ac:dyDescent="0.25">
      <c r="A40" s="17">
        <v>30</v>
      </c>
      <c r="B40" s="11" t="s">
        <v>3333</v>
      </c>
      <c r="C40" s="18" t="s">
        <v>54</v>
      </c>
      <c r="D40" s="18"/>
      <c r="E40" s="19"/>
      <c r="F40" s="20" t="s">
        <v>3460</v>
      </c>
      <c r="G40" s="18" t="s">
        <v>94</v>
      </c>
      <c r="H40" s="18" t="s">
        <v>3459</v>
      </c>
      <c r="I40" s="18">
        <v>1</v>
      </c>
      <c r="J40" s="18" t="s">
        <v>3375</v>
      </c>
      <c r="K40" s="18">
        <v>18900000</v>
      </c>
      <c r="L40" s="21"/>
      <c r="M40" s="22">
        <v>42215</v>
      </c>
      <c r="N40" s="18">
        <v>1</v>
      </c>
      <c r="O40" s="18" t="s">
        <v>3375</v>
      </c>
      <c r="P40" s="18">
        <v>32352800</v>
      </c>
      <c r="Q40" s="21"/>
      <c r="R40" s="18" t="s">
        <v>3461</v>
      </c>
      <c r="S40" s="22">
        <v>42006</v>
      </c>
      <c r="T40" s="20" t="s">
        <v>3376</v>
      </c>
    </row>
    <row r="41" spans="1:20" s="8" customFormat="1" ht="21" customHeight="1" x14ac:dyDescent="0.25">
      <c r="A41" s="23">
        <v>31</v>
      </c>
      <c r="B41" s="11" t="s">
        <v>3462</v>
      </c>
      <c r="C41" s="18" t="s">
        <v>54</v>
      </c>
      <c r="D41" s="18"/>
      <c r="E41" s="19"/>
      <c r="F41" s="20" t="s">
        <v>3463</v>
      </c>
      <c r="G41" s="18" t="s">
        <v>96</v>
      </c>
      <c r="H41" s="18" t="s">
        <v>3464</v>
      </c>
      <c r="I41" s="18">
        <v>1</v>
      </c>
      <c r="J41" s="18" t="s">
        <v>3375</v>
      </c>
      <c r="K41" s="18">
        <v>70000000</v>
      </c>
      <c r="L41" s="21"/>
      <c r="M41" s="22">
        <v>42037</v>
      </c>
      <c r="N41" s="18">
        <v>1</v>
      </c>
      <c r="O41" s="18" t="s">
        <v>3375</v>
      </c>
      <c r="P41" s="18">
        <v>65000000</v>
      </c>
      <c r="Q41" s="21"/>
      <c r="R41" s="18" t="s">
        <v>3465</v>
      </c>
      <c r="S41" s="22">
        <v>42109</v>
      </c>
      <c r="T41" s="20" t="s">
        <v>3376</v>
      </c>
    </row>
    <row r="42" spans="1:20" s="8" customFormat="1" ht="21" customHeight="1" x14ac:dyDescent="0.25">
      <c r="A42" s="17">
        <v>32</v>
      </c>
      <c r="B42" s="11" t="s">
        <v>3466</v>
      </c>
      <c r="C42" s="18" t="s">
        <v>54</v>
      </c>
      <c r="D42" s="18"/>
      <c r="E42" s="19"/>
      <c r="F42" s="20" t="s">
        <v>3467</v>
      </c>
      <c r="G42" s="18" t="s">
        <v>100</v>
      </c>
      <c r="H42" s="18" t="s">
        <v>3468</v>
      </c>
      <c r="I42" s="18">
        <v>1</v>
      </c>
      <c r="J42" s="18" t="s">
        <v>3375</v>
      </c>
      <c r="K42" s="18">
        <v>11000000</v>
      </c>
      <c r="L42" s="21"/>
      <c r="M42" s="22">
        <v>42185</v>
      </c>
      <c r="N42" s="18">
        <v>1</v>
      </c>
      <c r="O42" s="18" t="s">
        <v>3375</v>
      </c>
      <c r="P42" s="18">
        <v>4585000</v>
      </c>
      <c r="Q42" s="21"/>
      <c r="R42" s="18">
        <v>95415</v>
      </c>
      <c r="S42" s="22">
        <v>42089</v>
      </c>
      <c r="T42" s="20" t="s">
        <v>3376</v>
      </c>
    </row>
    <row r="43" spans="1:20" s="8" customFormat="1" ht="21" customHeight="1" x14ac:dyDescent="0.25">
      <c r="A43" s="23">
        <v>33</v>
      </c>
      <c r="B43" s="11" t="s">
        <v>3469</v>
      </c>
      <c r="C43" s="18" t="s">
        <v>54</v>
      </c>
      <c r="D43" s="18"/>
      <c r="E43" s="19"/>
      <c r="F43" s="20" t="s">
        <v>3470</v>
      </c>
      <c r="G43" s="18" t="s">
        <v>100</v>
      </c>
      <c r="H43" s="18" t="s">
        <v>3471</v>
      </c>
      <c r="I43" s="18">
        <v>1</v>
      </c>
      <c r="J43" s="18" t="s">
        <v>3375</v>
      </c>
      <c r="K43" s="18">
        <v>62000000</v>
      </c>
      <c r="L43" s="21"/>
      <c r="M43" s="22">
        <v>42124</v>
      </c>
      <c r="N43" s="18">
        <v>1</v>
      </c>
      <c r="O43" s="18" t="s">
        <v>3375</v>
      </c>
      <c r="P43" s="18">
        <v>75800520</v>
      </c>
      <c r="Q43" s="21"/>
      <c r="R43" s="18" t="s">
        <v>3472</v>
      </c>
      <c r="S43" s="22">
        <v>42166</v>
      </c>
      <c r="T43" s="20" t="s">
        <v>3376</v>
      </c>
    </row>
    <row r="44" spans="1:20" s="8" customFormat="1" ht="21" customHeight="1" x14ac:dyDescent="0.25">
      <c r="A44" s="17">
        <v>34</v>
      </c>
      <c r="B44" s="11" t="s">
        <v>3473</v>
      </c>
      <c r="C44" s="18" t="s">
        <v>54</v>
      </c>
      <c r="D44" s="18"/>
      <c r="E44" s="19"/>
      <c r="F44" s="20" t="s">
        <v>3474</v>
      </c>
      <c r="G44" s="18" t="s">
        <v>100</v>
      </c>
      <c r="H44" s="18" t="s">
        <v>3471</v>
      </c>
      <c r="I44" s="18">
        <v>1</v>
      </c>
      <c r="J44" s="18" t="s">
        <v>3375</v>
      </c>
      <c r="K44" s="18">
        <v>10000000</v>
      </c>
      <c r="L44" s="21"/>
      <c r="M44" s="22">
        <v>42247</v>
      </c>
      <c r="N44" s="18">
        <v>1</v>
      </c>
      <c r="O44" s="18" t="s">
        <v>3375</v>
      </c>
      <c r="P44" s="18">
        <v>10000000</v>
      </c>
      <c r="Q44" s="21"/>
      <c r="R44" s="18">
        <v>181715</v>
      </c>
      <c r="S44" s="22">
        <v>42367</v>
      </c>
      <c r="T44" s="20" t="s">
        <v>3376</v>
      </c>
    </row>
    <row r="45" spans="1:20" s="8" customFormat="1" ht="21" customHeight="1" x14ac:dyDescent="0.25">
      <c r="A45" s="23">
        <v>35</v>
      </c>
      <c r="B45" s="11" t="s">
        <v>3475</v>
      </c>
      <c r="C45" s="18" t="s">
        <v>54</v>
      </c>
      <c r="D45" s="18"/>
      <c r="E45" s="19"/>
      <c r="F45" s="20" t="s">
        <v>3476</v>
      </c>
      <c r="G45" s="18" t="s">
        <v>100</v>
      </c>
      <c r="H45" s="18" t="s">
        <v>3468</v>
      </c>
      <c r="I45" s="18">
        <v>1</v>
      </c>
      <c r="J45" s="18" t="s">
        <v>3375</v>
      </c>
      <c r="K45" s="18">
        <v>9000000</v>
      </c>
      <c r="L45" s="21"/>
      <c r="M45" s="22">
        <v>42124</v>
      </c>
      <c r="N45" s="18">
        <v>1</v>
      </c>
      <c r="O45" s="18" t="s">
        <v>3375</v>
      </c>
      <c r="P45" s="18">
        <v>5705700</v>
      </c>
      <c r="Q45" s="21"/>
      <c r="R45" s="18">
        <v>111715</v>
      </c>
      <c r="S45" s="22">
        <v>42215</v>
      </c>
      <c r="T45" s="20" t="s">
        <v>3376</v>
      </c>
    </row>
    <row r="46" spans="1:20" s="8" customFormat="1" ht="21" customHeight="1" x14ac:dyDescent="0.25">
      <c r="A46" s="17">
        <v>36</v>
      </c>
      <c r="B46" s="11" t="s">
        <v>3477</v>
      </c>
      <c r="C46" s="24" t="s">
        <v>54</v>
      </c>
      <c r="D46" s="24" t="s">
        <v>3478</v>
      </c>
      <c r="E46" s="25" t="s">
        <v>24</v>
      </c>
      <c r="F46" s="26" t="s">
        <v>3479</v>
      </c>
      <c r="G46" s="24" t="s">
        <v>94</v>
      </c>
      <c r="H46" s="27">
        <v>52012001</v>
      </c>
      <c r="I46" s="24">
        <v>1</v>
      </c>
      <c r="J46" s="24" t="s">
        <v>3480</v>
      </c>
      <c r="K46" s="24">
        <v>69966816</v>
      </c>
      <c r="L46" s="28"/>
      <c r="M46" s="29">
        <v>42006</v>
      </c>
      <c r="N46" s="24">
        <v>1</v>
      </c>
      <c r="O46" s="24" t="s">
        <v>3480</v>
      </c>
      <c r="P46" s="24">
        <v>69966816</v>
      </c>
      <c r="Q46" s="28"/>
      <c r="R46" s="30">
        <v>1015</v>
      </c>
      <c r="S46" s="29">
        <v>42006</v>
      </c>
      <c r="T46" s="31" t="s">
        <v>3481</v>
      </c>
    </row>
    <row r="47" spans="1:20" s="8" customFormat="1" ht="21" customHeight="1" x14ac:dyDescent="0.25">
      <c r="A47" s="23">
        <v>37</v>
      </c>
      <c r="B47" s="11" t="s">
        <v>3482</v>
      </c>
      <c r="C47" s="24" t="s">
        <v>54</v>
      </c>
      <c r="D47" s="24" t="s">
        <v>3478</v>
      </c>
      <c r="E47" s="25"/>
      <c r="F47" s="26" t="s">
        <v>3483</v>
      </c>
      <c r="G47" s="24" t="s">
        <v>94</v>
      </c>
      <c r="H47" s="27">
        <v>52012001</v>
      </c>
      <c r="I47" s="24">
        <v>1</v>
      </c>
      <c r="J47" s="24" t="s">
        <v>3480</v>
      </c>
      <c r="K47" s="24">
        <v>57010524</v>
      </c>
      <c r="L47" s="28"/>
      <c r="M47" s="29">
        <v>42006</v>
      </c>
      <c r="N47" s="24">
        <v>1</v>
      </c>
      <c r="O47" s="24" t="s">
        <v>3480</v>
      </c>
      <c r="P47" s="24">
        <v>57010524</v>
      </c>
      <c r="Q47" s="28"/>
      <c r="R47" s="30">
        <v>1115</v>
      </c>
      <c r="S47" s="29">
        <v>42006</v>
      </c>
      <c r="T47" s="31" t="s">
        <v>3481</v>
      </c>
    </row>
    <row r="48" spans="1:20" s="8" customFormat="1" ht="21" customHeight="1" x14ac:dyDescent="0.25">
      <c r="A48" s="17">
        <v>38</v>
      </c>
      <c r="B48" s="11" t="s">
        <v>3484</v>
      </c>
      <c r="C48" s="24" t="s">
        <v>54</v>
      </c>
      <c r="D48" s="24" t="s">
        <v>3478</v>
      </c>
      <c r="E48" s="25"/>
      <c r="F48" s="26" t="s">
        <v>3485</v>
      </c>
      <c r="G48" s="24" t="s">
        <v>96</v>
      </c>
      <c r="H48" s="27">
        <v>51014033</v>
      </c>
      <c r="I48" s="24">
        <v>1</v>
      </c>
      <c r="J48" s="24" t="s">
        <v>3480</v>
      </c>
      <c r="K48" s="24">
        <v>450000000</v>
      </c>
      <c r="L48" s="28"/>
      <c r="M48" s="29">
        <v>42006</v>
      </c>
      <c r="N48" s="24">
        <v>1</v>
      </c>
      <c r="O48" s="24" t="s">
        <v>3480</v>
      </c>
      <c r="P48" s="24">
        <v>450000000</v>
      </c>
      <c r="Q48" s="28"/>
      <c r="R48" s="30">
        <v>1615</v>
      </c>
      <c r="S48" s="29">
        <v>42006</v>
      </c>
      <c r="T48" s="31" t="s">
        <v>3481</v>
      </c>
    </row>
    <row r="49" spans="1:20" s="8" customFormat="1" ht="21" customHeight="1" x14ac:dyDescent="0.25">
      <c r="A49" s="23">
        <v>39</v>
      </c>
      <c r="B49" s="11" t="s">
        <v>3486</v>
      </c>
      <c r="C49" s="24" t="s">
        <v>54</v>
      </c>
      <c r="D49" s="24" t="s">
        <v>3478</v>
      </c>
      <c r="E49" s="25"/>
      <c r="F49" s="26" t="s">
        <v>3485</v>
      </c>
      <c r="G49" s="24" t="s">
        <v>96</v>
      </c>
      <c r="H49" s="27">
        <v>52014023</v>
      </c>
      <c r="I49" s="24">
        <v>1</v>
      </c>
      <c r="J49" s="24" t="s">
        <v>3480</v>
      </c>
      <c r="K49" s="24">
        <v>80000000</v>
      </c>
      <c r="L49" s="28"/>
      <c r="M49" s="29">
        <v>42006</v>
      </c>
      <c r="N49" s="24">
        <v>1</v>
      </c>
      <c r="O49" s="24" t="s">
        <v>3480</v>
      </c>
      <c r="P49" s="24">
        <v>80000000</v>
      </c>
      <c r="Q49" s="28"/>
      <c r="R49" s="30">
        <v>1815</v>
      </c>
      <c r="S49" s="29">
        <v>42006</v>
      </c>
      <c r="T49" s="31" t="s">
        <v>3481</v>
      </c>
    </row>
    <row r="50" spans="1:20" s="8" customFormat="1" ht="21" customHeight="1" x14ac:dyDescent="0.25">
      <c r="A50" s="17">
        <v>40</v>
      </c>
      <c r="B50" s="11" t="s">
        <v>3335</v>
      </c>
      <c r="C50" s="24" t="s">
        <v>54</v>
      </c>
      <c r="D50" s="24" t="s">
        <v>3478</v>
      </c>
      <c r="E50" s="25"/>
      <c r="F50" s="26" t="s">
        <v>3485</v>
      </c>
      <c r="G50" s="24" t="s">
        <v>96</v>
      </c>
      <c r="H50" s="27">
        <v>52014022</v>
      </c>
      <c r="I50" s="24">
        <v>1</v>
      </c>
      <c r="J50" s="24" t="s">
        <v>3480</v>
      </c>
      <c r="K50" s="24">
        <v>30000000</v>
      </c>
      <c r="L50" s="28"/>
      <c r="M50" s="29">
        <v>42006</v>
      </c>
      <c r="N50" s="24">
        <v>1</v>
      </c>
      <c r="O50" s="24" t="s">
        <v>3480</v>
      </c>
      <c r="P50" s="24">
        <v>30000000</v>
      </c>
      <c r="Q50" s="28"/>
      <c r="R50" s="30">
        <v>2015</v>
      </c>
      <c r="S50" s="29">
        <v>42006</v>
      </c>
      <c r="T50" s="31" t="s">
        <v>3481</v>
      </c>
    </row>
    <row r="51" spans="1:20" s="8" customFormat="1" ht="21" customHeight="1" x14ac:dyDescent="0.25">
      <c r="A51" s="23">
        <v>41</v>
      </c>
      <c r="B51" s="11" t="s">
        <v>3487</v>
      </c>
      <c r="C51" s="24" t="s">
        <v>54</v>
      </c>
      <c r="D51" s="24" t="s">
        <v>3478</v>
      </c>
      <c r="E51" s="25"/>
      <c r="F51" s="26" t="s">
        <v>3485</v>
      </c>
      <c r="G51" s="24" t="s">
        <v>96</v>
      </c>
      <c r="H51" s="27">
        <v>52012001</v>
      </c>
      <c r="I51" s="24">
        <v>1</v>
      </c>
      <c r="J51" s="24" t="s">
        <v>3480</v>
      </c>
      <c r="K51" s="24">
        <v>560000000</v>
      </c>
      <c r="L51" s="28"/>
      <c r="M51" s="29">
        <v>42006</v>
      </c>
      <c r="N51" s="24">
        <v>1</v>
      </c>
      <c r="O51" s="24" t="s">
        <v>3480</v>
      </c>
      <c r="P51" s="24">
        <v>560000000</v>
      </c>
      <c r="Q51" s="28"/>
      <c r="R51" s="30">
        <v>2315</v>
      </c>
      <c r="S51" s="29">
        <v>42006</v>
      </c>
      <c r="T51" s="31" t="s">
        <v>3481</v>
      </c>
    </row>
    <row r="52" spans="1:20" s="8" customFormat="1" ht="21" customHeight="1" x14ac:dyDescent="0.25">
      <c r="A52" s="17">
        <v>42</v>
      </c>
      <c r="B52" s="11" t="s">
        <v>3488</v>
      </c>
      <c r="C52" s="24" t="s">
        <v>54</v>
      </c>
      <c r="D52" s="24" t="s">
        <v>3478</v>
      </c>
      <c r="E52" s="25"/>
      <c r="F52" s="26" t="s">
        <v>3485</v>
      </c>
      <c r="G52" s="24" t="s">
        <v>96</v>
      </c>
      <c r="H52" s="27">
        <v>52012002</v>
      </c>
      <c r="I52" s="24">
        <v>1</v>
      </c>
      <c r="J52" s="24" t="s">
        <v>3480</v>
      </c>
      <c r="K52" s="24">
        <v>30000000</v>
      </c>
      <c r="L52" s="28"/>
      <c r="M52" s="29">
        <v>42006</v>
      </c>
      <c r="N52" s="24">
        <v>1</v>
      </c>
      <c r="O52" s="24" t="s">
        <v>3480</v>
      </c>
      <c r="P52" s="24">
        <v>30000000</v>
      </c>
      <c r="Q52" s="28"/>
      <c r="R52" s="30">
        <v>2615</v>
      </c>
      <c r="S52" s="29">
        <v>42006</v>
      </c>
      <c r="T52" s="31" t="s">
        <v>3481</v>
      </c>
    </row>
    <row r="53" spans="1:20" s="8" customFormat="1" ht="21" customHeight="1" x14ac:dyDescent="0.25">
      <c r="A53" s="23">
        <v>43</v>
      </c>
      <c r="B53" s="11" t="s">
        <v>3489</v>
      </c>
      <c r="C53" s="24" t="s">
        <v>54</v>
      </c>
      <c r="D53" s="24" t="s">
        <v>3478</v>
      </c>
      <c r="E53" s="25"/>
      <c r="F53" s="26" t="s">
        <v>3490</v>
      </c>
      <c r="G53" s="24" t="s">
        <v>94</v>
      </c>
      <c r="H53" s="27">
        <v>51014033</v>
      </c>
      <c r="I53" s="24">
        <v>1</v>
      </c>
      <c r="J53" s="24" t="s">
        <v>3480</v>
      </c>
      <c r="K53" s="24">
        <v>1960000</v>
      </c>
      <c r="L53" s="28"/>
      <c r="M53" s="29">
        <v>42006</v>
      </c>
      <c r="N53" s="24">
        <v>1</v>
      </c>
      <c r="O53" s="24" t="s">
        <v>3480</v>
      </c>
      <c r="P53" s="24">
        <v>1960000</v>
      </c>
      <c r="Q53" s="28"/>
      <c r="R53" s="30">
        <v>3015</v>
      </c>
      <c r="S53" s="29">
        <v>42006</v>
      </c>
      <c r="T53" s="31" t="s">
        <v>3481</v>
      </c>
    </row>
    <row r="54" spans="1:20" s="8" customFormat="1" ht="21" customHeight="1" x14ac:dyDescent="0.25">
      <c r="A54" s="17">
        <v>44</v>
      </c>
      <c r="B54" s="11" t="s">
        <v>3491</v>
      </c>
      <c r="C54" s="24" t="s">
        <v>54</v>
      </c>
      <c r="D54" s="24" t="s">
        <v>3478</v>
      </c>
      <c r="E54" s="25"/>
      <c r="F54" s="26" t="s">
        <v>3492</v>
      </c>
      <c r="G54" s="24" t="s">
        <v>94</v>
      </c>
      <c r="H54" s="27">
        <v>52012001</v>
      </c>
      <c r="I54" s="24">
        <v>1</v>
      </c>
      <c r="J54" s="24" t="s">
        <v>3480</v>
      </c>
      <c r="K54" s="24">
        <v>29323308</v>
      </c>
      <c r="L54" s="28"/>
      <c r="M54" s="29">
        <v>42006</v>
      </c>
      <c r="N54" s="24">
        <v>1</v>
      </c>
      <c r="O54" s="24" t="s">
        <v>3480</v>
      </c>
      <c r="P54" s="24">
        <v>29323308</v>
      </c>
      <c r="Q54" s="28"/>
      <c r="R54" s="30">
        <v>3215</v>
      </c>
      <c r="S54" s="29">
        <v>42006</v>
      </c>
      <c r="T54" s="31" t="s">
        <v>3481</v>
      </c>
    </row>
    <row r="55" spans="1:20" s="8" customFormat="1" ht="21" customHeight="1" x14ac:dyDescent="0.25">
      <c r="A55" s="23">
        <v>45</v>
      </c>
      <c r="B55" s="11" t="s">
        <v>3493</v>
      </c>
      <c r="C55" s="24" t="s">
        <v>54</v>
      </c>
      <c r="D55" s="24" t="s">
        <v>3478</v>
      </c>
      <c r="E55" s="25"/>
      <c r="F55" s="26" t="s">
        <v>3494</v>
      </c>
      <c r="G55" s="24" t="s">
        <v>94</v>
      </c>
      <c r="H55" s="27">
        <v>51014033</v>
      </c>
      <c r="I55" s="24">
        <v>1</v>
      </c>
      <c r="J55" s="24" t="s">
        <v>3480</v>
      </c>
      <c r="K55" s="24">
        <v>11394600</v>
      </c>
      <c r="L55" s="28"/>
      <c r="M55" s="29">
        <v>42006</v>
      </c>
      <c r="N55" s="24">
        <v>1</v>
      </c>
      <c r="O55" s="24" t="s">
        <v>3480</v>
      </c>
      <c r="P55" s="24">
        <v>11394600</v>
      </c>
      <c r="Q55" s="28"/>
      <c r="R55" s="30">
        <v>4115</v>
      </c>
      <c r="S55" s="29">
        <v>42006</v>
      </c>
      <c r="T55" s="31" t="s">
        <v>3481</v>
      </c>
    </row>
    <row r="56" spans="1:20" s="8" customFormat="1" ht="21" customHeight="1" x14ac:dyDescent="0.25">
      <c r="A56" s="17">
        <v>46</v>
      </c>
      <c r="B56" s="11" t="s">
        <v>3495</v>
      </c>
      <c r="C56" s="24" t="s">
        <v>54</v>
      </c>
      <c r="D56" s="24" t="s">
        <v>3478</v>
      </c>
      <c r="E56" s="25"/>
      <c r="F56" s="26" t="s">
        <v>3496</v>
      </c>
      <c r="G56" s="24" t="s">
        <v>94</v>
      </c>
      <c r="H56" s="27">
        <v>52012002</v>
      </c>
      <c r="I56" s="24">
        <v>1</v>
      </c>
      <c r="J56" s="24" t="s">
        <v>3480</v>
      </c>
      <c r="K56" s="24">
        <v>81000000</v>
      </c>
      <c r="L56" s="28"/>
      <c r="M56" s="29">
        <v>42006</v>
      </c>
      <c r="N56" s="24">
        <v>1</v>
      </c>
      <c r="O56" s="24" t="s">
        <v>3480</v>
      </c>
      <c r="P56" s="24">
        <v>81000000</v>
      </c>
      <c r="Q56" s="28"/>
      <c r="R56" s="30">
        <v>4215</v>
      </c>
      <c r="S56" s="29">
        <v>42006</v>
      </c>
      <c r="T56" s="31" t="s">
        <v>3481</v>
      </c>
    </row>
    <row r="57" spans="1:20" s="8" customFormat="1" ht="21" customHeight="1" x14ac:dyDescent="0.25">
      <c r="A57" s="23">
        <v>47</v>
      </c>
      <c r="B57" s="11" t="s">
        <v>3497</v>
      </c>
      <c r="C57" s="24" t="s">
        <v>54</v>
      </c>
      <c r="D57" s="24" t="s">
        <v>3478</v>
      </c>
      <c r="E57" s="25"/>
      <c r="F57" s="26" t="s">
        <v>3498</v>
      </c>
      <c r="G57" s="24" t="s">
        <v>94</v>
      </c>
      <c r="H57" s="27">
        <v>52012001</v>
      </c>
      <c r="I57" s="24">
        <v>1</v>
      </c>
      <c r="J57" s="24" t="s">
        <v>3480</v>
      </c>
      <c r="K57" s="24">
        <v>49200000</v>
      </c>
      <c r="L57" s="28"/>
      <c r="M57" s="29">
        <v>42006</v>
      </c>
      <c r="N57" s="24">
        <v>1</v>
      </c>
      <c r="O57" s="24" t="s">
        <v>3480</v>
      </c>
      <c r="P57" s="24">
        <v>49200000</v>
      </c>
      <c r="Q57" s="28"/>
      <c r="R57" s="30">
        <v>4315</v>
      </c>
      <c r="S57" s="29">
        <v>42006</v>
      </c>
      <c r="T57" s="31" t="s">
        <v>3481</v>
      </c>
    </row>
    <row r="58" spans="1:20" s="8" customFormat="1" ht="21" customHeight="1" x14ac:dyDescent="0.25">
      <c r="A58" s="17">
        <v>48</v>
      </c>
      <c r="B58" s="11" t="s">
        <v>3499</v>
      </c>
      <c r="C58" s="24" t="s">
        <v>54</v>
      </c>
      <c r="D58" s="24" t="s">
        <v>3478</v>
      </c>
      <c r="E58" s="25"/>
      <c r="F58" s="26" t="s">
        <v>3500</v>
      </c>
      <c r="G58" s="24" t="s">
        <v>94</v>
      </c>
      <c r="H58" s="27">
        <v>52012001</v>
      </c>
      <c r="I58" s="24">
        <v>1</v>
      </c>
      <c r="J58" s="24" t="s">
        <v>3480</v>
      </c>
      <c r="K58" s="24">
        <v>53438460</v>
      </c>
      <c r="L58" s="28"/>
      <c r="M58" s="29">
        <v>42006</v>
      </c>
      <c r="N58" s="24">
        <v>1</v>
      </c>
      <c r="O58" s="24" t="s">
        <v>3480</v>
      </c>
      <c r="P58" s="24">
        <v>53438460</v>
      </c>
      <c r="Q58" s="28"/>
      <c r="R58" s="30">
        <v>4415</v>
      </c>
      <c r="S58" s="29">
        <v>42006</v>
      </c>
      <c r="T58" s="31" t="s">
        <v>3481</v>
      </c>
    </row>
    <row r="59" spans="1:20" s="8" customFormat="1" ht="21" customHeight="1" x14ac:dyDescent="0.25">
      <c r="A59" s="23">
        <v>49</v>
      </c>
      <c r="B59" s="11" t="s">
        <v>3501</v>
      </c>
      <c r="C59" s="24" t="s">
        <v>54</v>
      </c>
      <c r="D59" s="24" t="s">
        <v>3478</v>
      </c>
      <c r="E59" s="25"/>
      <c r="F59" s="26" t="s">
        <v>3502</v>
      </c>
      <c r="G59" s="24" t="s">
        <v>94</v>
      </c>
      <c r="H59" s="27">
        <v>52012001</v>
      </c>
      <c r="I59" s="24">
        <v>1</v>
      </c>
      <c r="J59" s="24" t="s">
        <v>3480</v>
      </c>
      <c r="K59" s="24">
        <v>900000000</v>
      </c>
      <c r="L59" s="28"/>
      <c r="M59" s="29">
        <v>42006</v>
      </c>
      <c r="N59" s="24">
        <v>1</v>
      </c>
      <c r="O59" s="24" t="s">
        <v>3480</v>
      </c>
      <c r="P59" s="24">
        <v>900000000</v>
      </c>
      <c r="Q59" s="28"/>
      <c r="R59" s="30">
        <v>4515</v>
      </c>
      <c r="S59" s="29">
        <v>42006</v>
      </c>
      <c r="T59" s="31" t="s">
        <v>3481</v>
      </c>
    </row>
    <row r="60" spans="1:20" s="8" customFormat="1" ht="21" customHeight="1" x14ac:dyDescent="0.25">
      <c r="A60" s="17">
        <v>50</v>
      </c>
      <c r="B60" s="11" t="s">
        <v>3337</v>
      </c>
      <c r="C60" s="24" t="s">
        <v>54</v>
      </c>
      <c r="D60" s="24" t="s">
        <v>3478</v>
      </c>
      <c r="E60" s="25"/>
      <c r="F60" s="26" t="s">
        <v>3502</v>
      </c>
      <c r="G60" s="24" t="s">
        <v>94</v>
      </c>
      <c r="H60" s="27">
        <v>52012002</v>
      </c>
      <c r="I60" s="24">
        <v>1</v>
      </c>
      <c r="J60" s="24" t="s">
        <v>3480</v>
      </c>
      <c r="K60" s="24">
        <v>100000000</v>
      </c>
      <c r="L60" s="28"/>
      <c r="M60" s="29">
        <v>42006</v>
      </c>
      <c r="N60" s="24">
        <v>1</v>
      </c>
      <c r="O60" s="24" t="s">
        <v>3480</v>
      </c>
      <c r="P60" s="24">
        <v>100000000</v>
      </c>
      <c r="Q60" s="28"/>
      <c r="R60" s="30">
        <v>4515</v>
      </c>
      <c r="S60" s="29">
        <v>42006</v>
      </c>
      <c r="T60" s="31" t="s">
        <v>3481</v>
      </c>
    </row>
    <row r="61" spans="1:20" s="8" customFormat="1" ht="21" customHeight="1" x14ac:dyDescent="0.25">
      <c r="A61" s="23">
        <v>51</v>
      </c>
      <c r="B61" s="11" t="s">
        <v>3503</v>
      </c>
      <c r="C61" s="24" t="s">
        <v>54</v>
      </c>
      <c r="D61" s="24" t="s">
        <v>3478</v>
      </c>
      <c r="E61" s="25"/>
      <c r="F61" s="26" t="s">
        <v>3504</v>
      </c>
      <c r="G61" s="24" t="s">
        <v>94</v>
      </c>
      <c r="H61" s="27">
        <v>52010002</v>
      </c>
      <c r="I61" s="24">
        <v>1</v>
      </c>
      <c r="J61" s="24" t="s">
        <v>3480</v>
      </c>
      <c r="K61" s="24">
        <v>923969642</v>
      </c>
      <c r="L61" s="28"/>
      <c r="M61" s="29">
        <v>42006</v>
      </c>
      <c r="N61" s="24">
        <v>1</v>
      </c>
      <c r="O61" s="24" t="s">
        <v>3480</v>
      </c>
      <c r="P61" s="24">
        <v>923969642</v>
      </c>
      <c r="Q61" s="28"/>
      <c r="R61" s="30">
        <v>4615</v>
      </c>
      <c r="S61" s="29">
        <v>42006</v>
      </c>
      <c r="T61" s="31" t="s">
        <v>3481</v>
      </c>
    </row>
    <row r="62" spans="1:20" s="8" customFormat="1" ht="21" customHeight="1" x14ac:dyDescent="0.25">
      <c r="A62" s="17">
        <v>52</v>
      </c>
      <c r="B62" s="11" t="s">
        <v>3505</v>
      </c>
      <c r="C62" s="24" t="s">
        <v>54</v>
      </c>
      <c r="D62" s="24" t="s">
        <v>3478</v>
      </c>
      <c r="E62" s="25"/>
      <c r="F62" s="26" t="s">
        <v>3506</v>
      </c>
      <c r="G62" s="24" t="s">
        <v>94</v>
      </c>
      <c r="H62" s="27">
        <v>52010002</v>
      </c>
      <c r="I62" s="24">
        <v>1</v>
      </c>
      <c r="J62" s="24" t="s">
        <v>3480</v>
      </c>
      <c r="K62" s="24">
        <v>360097500</v>
      </c>
      <c r="L62" s="28"/>
      <c r="M62" s="29">
        <v>42006</v>
      </c>
      <c r="N62" s="24">
        <v>1</v>
      </c>
      <c r="O62" s="24" t="s">
        <v>3480</v>
      </c>
      <c r="P62" s="24">
        <v>360097500</v>
      </c>
      <c r="Q62" s="28"/>
      <c r="R62" s="30">
        <v>4815</v>
      </c>
      <c r="S62" s="29">
        <v>42006</v>
      </c>
      <c r="T62" s="31" t="s">
        <v>3481</v>
      </c>
    </row>
    <row r="63" spans="1:20" s="8" customFormat="1" ht="21" customHeight="1" x14ac:dyDescent="0.25">
      <c r="A63" s="23">
        <v>53</v>
      </c>
      <c r="B63" s="11" t="s">
        <v>3507</v>
      </c>
      <c r="C63" s="24" t="s">
        <v>54</v>
      </c>
      <c r="D63" s="24" t="s">
        <v>3478</v>
      </c>
      <c r="E63" s="25"/>
      <c r="F63" s="26" t="s">
        <v>3508</v>
      </c>
      <c r="G63" s="24" t="s">
        <v>94</v>
      </c>
      <c r="H63" s="27">
        <v>52012002</v>
      </c>
      <c r="I63" s="24">
        <v>1</v>
      </c>
      <c r="J63" s="24" t="s">
        <v>3480</v>
      </c>
      <c r="K63" s="24">
        <v>42000000</v>
      </c>
      <c r="L63" s="28"/>
      <c r="M63" s="29">
        <v>42006</v>
      </c>
      <c r="N63" s="24">
        <v>1</v>
      </c>
      <c r="O63" s="24" t="s">
        <v>3480</v>
      </c>
      <c r="P63" s="24">
        <v>42000000</v>
      </c>
      <c r="Q63" s="28"/>
      <c r="R63" s="30">
        <v>5015</v>
      </c>
      <c r="S63" s="29">
        <v>42006</v>
      </c>
      <c r="T63" s="31" t="s">
        <v>3481</v>
      </c>
    </row>
    <row r="64" spans="1:20" s="8" customFormat="1" ht="21" customHeight="1" x14ac:dyDescent="0.25">
      <c r="A64" s="17">
        <v>54</v>
      </c>
      <c r="B64" s="11" t="s">
        <v>3509</v>
      </c>
      <c r="C64" s="24" t="s">
        <v>54</v>
      </c>
      <c r="D64" s="24" t="s">
        <v>3478</v>
      </c>
      <c r="E64" s="25"/>
      <c r="F64" s="26" t="s">
        <v>3510</v>
      </c>
      <c r="G64" s="24" t="s">
        <v>94</v>
      </c>
      <c r="H64" s="27">
        <v>670120042</v>
      </c>
      <c r="I64" s="24">
        <v>1</v>
      </c>
      <c r="J64" s="24" t="s">
        <v>3480</v>
      </c>
      <c r="K64" s="24">
        <v>6045000000</v>
      </c>
      <c r="L64" s="28"/>
      <c r="M64" s="29">
        <v>42006</v>
      </c>
      <c r="N64" s="24">
        <v>1</v>
      </c>
      <c r="O64" s="24" t="s">
        <v>3480</v>
      </c>
      <c r="P64" s="24">
        <v>6045000000</v>
      </c>
      <c r="Q64" s="28"/>
      <c r="R64" s="30">
        <v>5715</v>
      </c>
      <c r="S64" s="29">
        <v>42006</v>
      </c>
      <c r="T64" s="31" t="s">
        <v>3481</v>
      </c>
    </row>
    <row r="65" spans="1:20" s="8" customFormat="1" ht="21" customHeight="1" x14ac:dyDescent="0.25">
      <c r="A65" s="23">
        <v>55</v>
      </c>
      <c r="B65" s="11" t="s">
        <v>3511</v>
      </c>
      <c r="C65" s="24" t="s">
        <v>54</v>
      </c>
      <c r="D65" s="24" t="s">
        <v>3478</v>
      </c>
      <c r="E65" s="25"/>
      <c r="F65" s="26" t="s">
        <v>3512</v>
      </c>
      <c r="G65" s="24" t="s">
        <v>94</v>
      </c>
      <c r="H65" s="27">
        <v>670120042</v>
      </c>
      <c r="I65" s="24">
        <v>1</v>
      </c>
      <c r="J65" s="24" t="s">
        <v>3480</v>
      </c>
      <c r="K65" s="24">
        <v>1000000000</v>
      </c>
      <c r="L65" s="28"/>
      <c r="M65" s="29">
        <v>42006</v>
      </c>
      <c r="N65" s="24">
        <v>1</v>
      </c>
      <c r="O65" s="24" t="s">
        <v>3480</v>
      </c>
      <c r="P65" s="24">
        <v>1000000000</v>
      </c>
      <c r="Q65" s="28"/>
      <c r="R65" s="30">
        <v>7415</v>
      </c>
      <c r="S65" s="29">
        <v>42006</v>
      </c>
      <c r="T65" s="31" t="s">
        <v>3481</v>
      </c>
    </row>
    <row r="66" spans="1:20" s="8" customFormat="1" ht="21" customHeight="1" x14ac:dyDescent="0.25">
      <c r="A66" s="17">
        <v>56</v>
      </c>
      <c r="B66" s="11" t="s">
        <v>3513</v>
      </c>
      <c r="C66" s="24" t="s">
        <v>54</v>
      </c>
      <c r="D66" s="24" t="s">
        <v>3478</v>
      </c>
      <c r="E66" s="25"/>
      <c r="F66" s="26" t="s">
        <v>3512</v>
      </c>
      <c r="G66" s="24" t="s">
        <v>94</v>
      </c>
      <c r="H66" s="27">
        <v>67012004099</v>
      </c>
      <c r="I66" s="24">
        <v>1</v>
      </c>
      <c r="J66" s="24" t="s">
        <v>3480</v>
      </c>
      <c r="K66" s="24">
        <v>2108684883</v>
      </c>
      <c r="L66" s="28"/>
      <c r="M66" s="29">
        <v>42006</v>
      </c>
      <c r="N66" s="24">
        <v>1</v>
      </c>
      <c r="O66" s="24" t="s">
        <v>3480</v>
      </c>
      <c r="P66" s="24">
        <v>2108684883</v>
      </c>
      <c r="Q66" s="28"/>
      <c r="R66" s="30">
        <v>7415</v>
      </c>
      <c r="S66" s="29">
        <v>42006</v>
      </c>
      <c r="T66" s="31" t="s">
        <v>3481</v>
      </c>
    </row>
    <row r="67" spans="1:20" s="8" customFormat="1" ht="21" customHeight="1" x14ac:dyDescent="0.25">
      <c r="A67" s="23">
        <v>57</v>
      </c>
      <c r="B67" s="11" t="s">
        <v>3514</v>
      </c>
      <c r="C67" s="24" t="s">
        <v>54</v>
      </c>
      <c r="D67" s="24" t="s">
        <v>3478</v>
      </c>
      <c r="E67" s="25"/>
      <c r="F67" s="26" t="s">
        <v>3515</v>
      </c>
      <c r="G67" s="24" t="s">
        <v>94</v>
      </c>
      <c r="H67" s="27">
        <v>67012004099</v>
      </c>
      <c r="I67" s="24">
        <v>1</v>
      </c>
      <c r="J67" s="24" t="s">
        <v>3480</v>
      </c>
      <c r="K67" s="24">
        <v>30000000000</v>
      </c>
      <c r="L67" s="28"/>
      <c r="M67" s="29">
        <v>42006</v>
      </c>
      <c r="N67" s="24">
        <v>1</v>
      </c>
      <c r="O67" s="24" t="s">
        <v>3480</v>
      </c>
      <c r="P67" s="24">
        <v>30000000000</v>
      </c>
      <c r="Q67" s="28"/>
      <c r="R67" s="30">
        <v>7515</v>
      </c>
      <c r="S67" s="29">
        <v>42006</v>
      </c>
      <c r="T67" s="31" t="s">
        <v>3481</v>
      </c>
    </row>
    <row r="68" spans="1:20" s="8" customFormat="1" ht="21" customHeight="1" x14ac:dyDescent="0.25">
      <c r="A68" s="17">
        <v>58</v>
      </c>
      <c r="B68" s="11" t="s">
        <v>3516</v>
      </c>
      <c r="C68" s="24" t="s">
        <v>54</v>
      </c>
      <c r="D68" s="24" t="s">
        <v>3478</v>
      </c>
      <c r="E68" s="25"/>
      <c r="F68" s="26" t="s">
        <v>3517</v>
      </c>
      <c r="G68" s="24" t="s">
        <v>94</v>
      </c>
      <c r="H68" s="27">
        <v>67012004099</v>
      </c>
      <c r="I68" s="24">
        <v>1</v>
      </c>
      <c r="J68" s="24" t="s">
        <v>3480</v>
      </c>
      <c r="K68" s="24">
        <v>15000000000</v>
      </c>
      <c r="L68" s="28"/>
      <c r="M68" s="29">
        <v>42006</v>
      </c>
      <c r="N68" s="24">
        <v>1</v>
      </c>
      <c r="O68" s="24" t="s">
        <v>3480</v>
      </c>
      <c r="P68" s="24">
        <v>15000000000</v>
      </c>
      <c r="Q68" s="28"/>
      <c r="R68" s="30">
        <v>7715</v>
      </c>
      <c r="S68" s="29">
        <v>42006</v>
      </c>
      <c r="T68" s="31" t="s">
        <v>3481</v>
      </c>
    </row>
    <row r="69" spans="1:20" s="8" customFormat="1" ht="21" customHeight="1" x14ac:dyDescent="0.25">
      <c r="A69" s="23">
        <v>59</v>
      </c>
      <c r="B69" s="11" t="s">
        <v>3518</v>
      </c>
      <c r="C69" s="24" t="s">
        <v>54</v>
      </c>
      <c r="D69" s="24" t="s">
        <v>3478</v>
      </c>
      <c r="E69" s="25"/>
      <c r="F69" s="26" t="s">
        <v>3519</v>
      </c>
      <c r="G69" s="24" t="s">
        <v>94</v>
      </c>
      <c r="H69" s="27">
        <v>52010002</v>
      </c>
      <c r="I69" s="24">
        <v>1</v>
      </c>
      <c r="J69" s="24" t="s">
        <v>3480</v>
      </c>
      <c r="K69" s="24">
        <v>10771908</v>
      </c>
      <c r="L69" s="28"/>
      <c r="M69" s="29">
        <v>42010</v>
      </c>
      <c r="N69" s="24">
        <v>1</v>
      </c>
      <c r="O69" s="24" t="s">
        <v>3480</v>
      </c>
      <c r="P69" s="24">
        <v>10771908</v>
      </c>
      <c r="Q69" s="28"/>
      <c r="R69" s="30">
        <v>5115</v>
      </c>
      <c r="S69" s="29">
        <v>42010</v>
      </c>
      <c r="T69" s="31" t="s">
        <v>3481</v>
      </c>
    </row>
    <row r="70" spans="1:20" s="8" customFormat="1" ht="21" customHeight="1" x14ac:dyDescent="0.25">
      <c r="A70" s="17">
        <v>60</v>
      </c>
      <c r="B70" s="11" t="s">
        <v>3339</v>
      </c>
      <c r="C70" s="24" t="s">
        <v>54</v>
      </c>
      <c r="D70" s="24" t="s">
        <v>3478</v>
      </c>
      <c r="E70" s="25"/>
      <c r="F70" s="26" t="s">
        <v>3520</v>
      </c>
      <c r="G70" s="24" t="s">
        <v>94</v>
      </c>
      <c r="H70" s="27">
        <v>22310001</v>
      </c>
      <c r="I70" s="24">
        <v>1</v>
      </c>
      <c r="J70" s="24" t="s">
        <v>3480</v>
      </c>
      <c r="K70" s="24">
        <v>16068000</v>
      </c>
      <c r="L70" s="28"/>
      <c r="M70" s="29">
        <v>42010</v>
      </c>
      <c r="N70" s="24">
        <v>1</v>
      </c>
      <c r="O70" s="24" t="s">
        <v>3480</v>
      </c>
      <c r="P70" s="24">
        <v>16068000</v>
      </c>
      <c r="Q70" s="28"/>
      <c r="R70" s="30">
        <v>8315</v>
      </c>
      <c r="S70" s="29">
        <v>42010</v>
      </c>
      <c r="T70" s="31" t="s">
        <v>3481</v>
      </c>
    </row>
    <row r="71" spans="1:20" s="8" customFormat="1" ht="21" customHeight="1" x14ac:dyDescent="0.25">
      <c r="A71" s="23">
        <v>61</v>
      </c>
      <c r="B71" s="11" t="s">
        <v>3521</v>
      </c>
      <c r="C71" s="24" t="s">
        <v>54</v>
      </c>
      <c r="D71" s="24" t="s">
        <v>3478</v>
      </c>
      <c r="E71" s="25"/>
      <c r="F71" s="26" t="s">
        <v>3522</v>
      </c>
      <c r="G71" s="24" t="s">
        <v>94</v>
      </c>
      <c r="H71" s="27">
        <v>5201000130</v>
      </c>
      <c r="I71" s="24">
        <v>1</v>
      </c>
      <c r="J71" s="24" t="s">
        <v>3480</v>
      </c>
      <c r="K71" s="24">
        <v>23266667</v>
      </c>
      <c r="L71" s="28"/>
      <c r="M71" s="29">
        <v>42010</v>
      </c>
      <c r="N71" s="24">
        <v>1</v>
      </c>
      <c r="O71" s="24" t="s">
        <v>3480</v>
      </c>
      <c r="P71" s="24">
        <v>23266667</v>
      </c>
      <c r="Q71" s="28"/>
      <c r="R71" s="30">
        <v>1215</v>
      </c>
      <c r="S71" s="29">
        <v>42010</v>
      </c>
      <c r="T71" s="31" t="s">
        <v>3481</v>
      </c>
    </row>
    <row r="72" spans="1:20" s="8" customFormat="1" ht="21" customHeight="1" x14ac:dyDescent="0.25">
      <c r="A72" s="17">
        <v>62</v>
      </c>
      <c r="B72" s="11" t="s">
        <v>3523</v>
      </c>
      <c r="C72" s="24" t="s">
        <v>54</v>
      </c>
      <c r="D72" s="24" t="s">
        <v>3478</v>
      </c>
      <c r="E72" s="25"/>
      <c r="F72" s="26" t="s">
        <v>3524</v>
      </c>
      <c r="G72" s="24" t="s">
        <v>94</v>
      </c>
      <c r="H72" s="27">
        <v>5201000130</v>
      </c>
      <c r="I72" s="24">
        <v>1</v>
      </c>
      <c r="J72" s="24" t="s">
        <v>3480</v>
      </c>
      <c r="K72" s="24">
        <v>11900000</v>
      </c>
      <c r="L72" s="28"/>
      <c r="M72" s="29">
        <v>42010</v>
      </c>
      <c r="N72" s="24">
        <v>1</v>
      </c>
      <c r="O72" s="24" t="s">
        <v>3480</v>
      </c>
      <c r="P72" s="24">
        <v>11900000</v>
      </c>
      <c r="Q72" s="28"/>
      <c r="R72" s="30">
        <v>2515</v>
      </c>
      <c r="S72" s="29">
        <v>42010</v>
      </c>
      <c r="T72" s="31" t="s">
        <v>3481</v>
      </c>
    </row>
    <row r="73" spans="1:20" s="8" customFormat="1" ht="21" customHeight="1" x14ac:dyDescent="0.25">
      <c r="A73" s="23">
        <v>63</v>
      </c>
      <c r="B73" s="11" t="s">
        <v>3525</v>
      </c>
      <c r="C73" s="24" t="s">
        <v>54</v>
      </c>
      <c r="D73" s="24" t="s">
        <v>3478</v>
      </c>
      <c r="E73" s="25"/>
      <c r="F73" s="26" t="s">
        <v>3526</v>
      </c>
      <c r="G73" s="24" t="s">
        <v>94</v>
      </c>
      <c r="H73" s="27">
        <v>52012001</v>
      </c>
      <c r="I73" s="24">
        <v>1</v>
      </c>
      <c r="J73" s="24" t="s">
        <v>3480</v>
      </c>
      <c r="K73" s="24">
        <v>6399380661</v>
      </c>
      <c r="L73" s="28"/>
      <c r="M73" s="29">
        <v>42010</v>
      </c>
      <c r="N73" s="24">
        <v>1</v>
      </c>
      <c r="O73" s="24" t="s">
        <v>3480</v>
      </c>
      <c r="P73" s="24">
        <v>6399380661</v>
      </c>
      <c r="Q73" s="28"/>
      <c r="R73" s="30">
        <v>11915</v>
      </c>
      <c r="S73" s="29">
        <v>42010</v>
      </c>
      <c r="T73" s="31" t="s">
        <v>3481</v>
      </c>
    </row>
    <row r="74" spans="1:20" s="8" customFormat="1" ht="21" customHeight="1" x14ac:dyDescent="0.25">
      <c r="A74" s="17">
        <v>64</v>
      </c>
      <c r="B74" s="11" t="s">
        <v>3527</v>
      </c>
      <c r="C74" s="24" t="s">
        <v>54</v>
      </c>
      <c r="D74" s="24" t="s">
        <v>3478</v>
      </c>
      <c r="E74" s="25"/>
      <c r="F74" s="26" t="s">
        <v>3528</v>
      </c>
      <c r="G74" s="24" t="s">
        <v>94</v>
      </c>
      <c r="H74" s="27">
        <v>51014033</v>
      </c>
      <c r="I74" s="24">
        <v>1</v>
      </c>
      <c r="J74" s="24" t="s">
        <v>3480</v>
      </c>
      <c r="K74" s="24">
        <v>7416000</v>
      </c>
      <c r="L74" s="28"/>
      <c r="M74" s="29">
        <v>42011</v>
      </c>
      <c r="N74" s="24">
        <v>1</v>
      </c>
      <c r="O74" s="24" t="s">
        <v>3480</v>
      </c>
      <c r="P74" s="24">
        <v>7416000</v>
      </c>
      <c r="Q74" s="28"/>
      <c r="R74" s="30">
        <v>17215</v>
      </c>
      <c r="S74" s="29">
        <v>42011</v>
      </c>
      <c r="T74" s="31" t="s">
        <v>3481</v>
      </c>
    </row>
    <row r="75" spans="1:20" s="8" customFormat="1" ht="21" customHeight="1" x14ac:dyDescent="0.25">
      <c r="A75" s="23">
        <v>65</v>
      </c>
      <c r="B75" s="11" t="s">
        <v>3529</v>
      </c>
      <c r="C75" s="24" t="s">
        <v>54</v>
      </c>
      <c r="D75" s="24" t="s">
        <v>3478</v>
      </c>
      <c r="E75" s="25"/>
      <c r="F75" s="26" t="s">
        <v>3530</v>
      </c>
      <c r="G75" s="24" t="s">
        <v>94</v>
      </c>
      <c r="H75" s="27">
        <v>51014033</v>
      </c>
      <c r="I75" s="24">
        <v>1</v>
      </c>
      <c r="J75" s="24" t="s">
        <v>3480</v>
      </c>
      <c r="K75" s="24">
        <v>18540000</v>
      </c>
      <c r="L75" s="28"/>
      <c r="M75" s="29">
        <v>42011</v>
      </c>
      <c r="N75" s="24">
        <v>1</v>
      </c>
      <c r="O75" s="24" t="s">
        <v>3480</v>
      </c>
      <c r="P75" s="24">
        <v>18540000</v>
      </c>
      <c r="Q75" s="28"/>
      <c r="R75" s="30">
        <v>25215</v>
      </c>
      <c r="S75" s="29">
        <v>42011</v>
      </c>
      <c r="T75" s="31" t="s">
        <v>3481</v>
      </c>
    </row>
    <row r="76" spans="1:20" s="8" customFormat="1" ht="21" customHeight="1" x14ac:dyDescent="0.25">
      <c r="A76" s="17">
        <v>66</v>
      </c>
      <c r="B76" s="11" t="s">
        <v>3531</v>
      </c>
      <c r="C76" s="24" t="s">
        <v>54</v>
      </c>
      <c r="D76" s="24" t="s">
        <v>3478</v>
      </c>
      <c r="E76" s="25"/>
      <c r="F76" s="26" t="s">
        <v>3532</v>
      </c>
      <c r="G76" s="24" t="s">
        <v>94</v>
      </c>
      <c r="H76" s="27">
        <v>51014033</v>
      </c>
      <c r="I76" s="24">
        <v>1</v>
      </c>
      <c r="J76" s="24" t="s">
        <v>3480</v>
      </c>
      <c r="K76" s="24">
        <v>7426300</v>
      </c>
      <c r="L76" s="28"/>
      <c r="M76" s="29">
        <v>42010</v>
      </c>
      <c r="N76" s="24">
        <v>1</v>
      </c>
      <c r="O76" s="24" t="s">
        <v>3480</v>
      </c>
      <c r="P76" s="24">
        <v>7426300</v>
      </c>
      <c r="Q76" s="28"/>
      <c r="R76" s="30">
        <v>23615</v>
      </c>
      <c r="S76" s="29">
        <v>42011</v>
      </c>
      <c r="T76" s="31" t="s">
        <v>3481</v>
      </c>
    </row>
    <row r="77" spans="1:20" s="8" customFormat="1" ht="21" customHeight="1" x14ac:dyDescent="0.25">
      <c r="A77" s="23">
        <v>67</v>
      </c>
      <c r="B77" s="11" t="s">
        <v>3533</v>
      </c>
      <c r="C77" s="24" t="s">
        <v>54</v>
      </c>
      <c r="D77" s="24" t="s">
        <v>3478</v>
      </c>
      <c r="E77" s="25"/>
      <c r="F77" s="26" t="s">
        <v>3534</v>
      </c>
      <c r="G77" s="24" t="s">
        <v>94</v>
      </c>
      <c r="H77" s="27">
        <v>51014033</v>
      </c>
      <c r="I77" s="24">
        <v>1</v>
      </c>
      <c r="J77" s="24" t="s">
        <v>3480</v>
      </c>
      <c r="K77" s="24">
        <v>35058912</v>
      </c>
      <c r="L77" s="28"/>
      <c r="M77" s="29">
        <v>42011</v>
      </c>
      <c r="N77" s="24">
        <v>1</v>
      </c>
      <c r="O77" s="24" t="s">
        <v>3480</v>
      </c>
      <c r="P77" s="24">
        <v>35058912</v>
      </c>
      <c r="Q77" s="28"/>
      <c r="R77" s="30">
        <v>22815</v>
      </c>
      <c r="S77" s="29">
        <v>42011</v>
      </c>
      <c r="T77" s="31" t="s">
        <v>3481</v>
      </c>
    </row>
    <row r="78" spans="1:20" s="8" customFormat="1" ht="21" customHeight="1" x14ac:dyDescent="0.25">
      <c r="A78" s="17">
        <v>68</v>
      </c>
      <c r="B78" s="11" t="s">
        <v>3535</v>
      </c>
      <c r="C78" s="24" t="s">
        <v>54</v>
      </c>
      <c r="D78" s="24" t="s">
        <v>3478</v>
      </c>
      <c r="E78" s="25"/>
      <c r="F78" s="26" t="s">
        <v>3536</v>
      </c>
      <c r="G78" s="24" t="s">
        <v>94</v>
      </c>
      <c r="H78" s="27">
        <v>51014033</v>
      </c>
      <c r="I78" s="24">
        <v>1</v>
      </c>
      <c r="J78" s="24" t="s">
        <v>3480</v>
      </c>
      <c r="K78" s="24">
        <v>10815000</v>
      </c>
      <c r="L78" s="28"/>
      <c r="M78" s="29">
        <v>42010</v>
      </c>
      <c r="N78" s="24">
        <v>1</v>
      </c>
      <c r="O78" s="24" t="s">
        <v>3480</v>
      </c>
      <c r="P78" s="24">
        <v>10815000</v>
      </c>
      <c r="Q78" s="28"/>
      <c r="R78" s="30">
        <v>18615</v>
      </c>
      <c r="S78" s="29">
        <v>42011</v>
      </c>
      <c r="T78" s="31" t="s">
        <v>3481</v>
      </c>
    </row>
    <row r="79" spans="1:20" s="8" customFormat="1" ht="21" customHeight="1" x14ac:dyDescent="0.25">
      <c r="A79" s="23">
        <v>69</v>
      </c>
      <c r="B79" s="11" t="s">
        <v>3537</v>
      </c>
      <c r="C79" s="24" t="s">
        <v>54</v>
      </c>
      <c r="D79" s="24" t="s">
        <v>3478</v>
      </c>
      <c r="E79" s="25"/>
      <c r="F79" s="26" t="s">
        <v>3538</v>
      </c>
      <c r="G79" s="24" t="s">
        <v>94</v>
      </c>
      <c r="H79" s="27">
        <v>5201000130</v>
      </c>
      <c r="I79" s="24">
        <v>1</v>
      </c>
      <c r="J79" s="24" t="s">
        <v>3480</v>
      </c>
      <c r="K79" s="24">
        <v>17400000</v>
      </c>
      <c r="L79" s="28"/>
      <c r="M79" s="29">
        <v>42011</v>
      </c>
      <c r="N79" s="24">
        <v>1</v>
      </c>
      <c r="O79" s="24" t="s">
        <v>3480</v>
      </c>
      <c r="P79" s="24">
        <v>17400000</v>
      </c>
      <c r="Q79" s="28"/>
      <c r="R79" s="30">
        <v>2415</v>
      </c>
      <c r="S79" s="29">
        <v>42011</v>
      </c>
      <c r="T79" s="31" t="s">
        <v>3481</v>
      </c>
    </row>
    <row r="80" spans="1:20" s="8" customFormat="1" ht="21" customHeight="1" x14ac:dyDescent="0.25">
      <c r="A80" s="17">
        <v>70</v>
      </c>
      <c r="B80" s="11" t="s">
        <v>3341</v>
      </c>
      <c r="C80" s="24" t="s">
        <v>54</v>
      </c>
      <c r="D80" s="24" t="s">
        <v>3478</v>
      </c>
      <c r="E80" s="25"/>
      <c r="F80" s="26" t="s">
        <v>3539</v>
      </c>
      <c r="G80" s="24" t="s">
        <v>94</v>
      </c>
      <c r="H80" s="27">
        <v>5201000130</v>
      </c>
      <c r="I80" s="24">
        <v>1</v>
      </c>
      <c r="J80" s="24" t="s">
        <v>3480</v>
      </c>
      <c r="K80" s="24">
        <v>21450000</v>
      </c>
      <c r="L80" s="28"/>
      <c r="M80" s="29">
        <v>42011</v>
      </c>
      <c r="N80" s="24">
        <v>1</v>
      </c>
      <c r="O80" s="24" t="s">
        <v>3480</v>
      </c>
      <c r="P80" s="24">
        <v>21450000</v>
      </c>
      <c r="Q80" s="28"/>
      <c r="R80" s="30">
        <v>1715</v>
      </c>
      <c r="S80" s="29">
        <v>42011</v>
      </c>
      <c r="T80" s="31" t="s">
        <v>3481</v>
      </c>
    </row>
    <row r="81" spans="1:20" s="8" customFormat="1" ht="21" customHeight="1" x14ac:dyDescent="0.25">
      <c r="A81" s="23">
        <v>71</v>
      </c>
      <c r="B81" s="11" t="s">
        <v>3540</v>
      </c>
      <c r="C81" s="24" t="s">
        <v>54</v>
      </c>
      <c r="D81" s="24" t="s">
        <v>3478</v>
      </c>
      <c r="E81" s="25"/>
      <c r="F81" s="26" t="s">
        <v>3541</v>
      </c>
      <c r="G81" s="24" t="s">
        <v>94</v>
      </c>
      <c r="H81" s="27">
        <v>51014033</v>
      </c>
      <c r="I81" s="24">
        <v>1</v>
      </c>
      <c r="J81" s="24" t="s">
        <v>3480</v>
      </c>
      <c r="K81" s="24">
        <v>17705142</v>
      </c>
      <c r="L81" s="28"/>
      <c r="M81" s="29">
        <v>42010</v>
      </c>
      <c r="N81" s="24">
        <v>1</v>
      </c>
      <c r="O81" s="24" t="s">
        <v>3480</v>
      </c>
      <c r="P81" s="24">
        <v>17705142</v>
      </c>
      <c r="Q81" s="28"/>
      <c r="R81" s="30">
        <v>23815</v>
      </c>
      <c r="S81" s="29">
        <v>42011</v>
      </c>
      <c r="T81" s="31" t="s">
        <v>3481</v>
      </c>
    </row>
    <row r="82" spans="1:20" s="8" customFormat="1" ht="21" customHeight="1" x14ac:dyDescent="0.25">
      <c r="A82" s="17">
        <v>72</v>
      </c>
      <c r="B82" s="11" t="s">
        <v>3542</v>
      </c>
      <c r="C82" s="24" t="s">
        <v>54</v>
      </c>
      <c r="D82" s="24" t="s">
        <v>3478</v>
      </c>
      <c r="E82" s="25"/>
      <c r="F82" s="26" t="s">
        <v>3543</v>
      </c>
      <c r="G82" s="24" t="s">
        <v>94</v>
      </c>
      <c r="H82" s="27">
        <v>5201000130</v>
      </c>
      <c r="I82" s="24">
        <v>1</v>
      </c>
      <c r="J82" s="24" t="s">
        <v>3480</v>
      </c>
      <c r="K82" s="24">
        <v>35115864</v>
      </c>
      <c r="L82" s="28"/>
      <c r="M82" s="29">
        <v>42011</v>
      </c>
      <c r="N82" s="24">
        <v>1</v>
      </c>
      <c r="O82" s="24" t="s">
        <v>3480</v>
      </c>
      <c r="P82" s="24">
        <v>35115864</v>
      </c>
      <c r="Q82" s="28"/>
      <c r="R82" s="30">
        <v>2115</v>
      </c>
      <c r="S82" s="29">
        <v>42011</v>
      </c>
      <c r="T82" s="31" t="s">
        <v>3481</v>
      </c>
    </row>
    <row r="83" spans="1:20" s="8" customFormat="1" ht="21" customHeight="1" x14ac:dyDescent="0.25">
      <c r="A83" s="23">
        <v>73</v>
      </c>
      <c r="B83" s="11" t="s">
        <v>3544</v>
      </c>
      <c r="C83" s="24" t="s">
        <v>54</v>
      </c>
      <c r="D83" s="24" t="s">
        <v>3478</v>
      </c>
      <c r="E83" s="25"/>
      <c r="F83" s="26" t="s">
        <v>3545</v>
      </c>
      <c r="G83" s="24" t="s">
        <v>94</v>
      </c>
      <c r="H83" s="27">
        <v>51014033</v>
      </c>
      <c r="I83" s="24">
        <v>1</v>
      </c>
      <c r="J83" s="24" t="s">
        <v>3480</v>
      </c>
      <c r="K83" s="24">
        <v>40170000</v>
      </c>
      <c r="L83" s="28"/>
      <c r="M83" s="29">
        <v>42011</v>
      </c>
      <c r="N83" s="24">
        <v>1</v>
      </c>
      <c r="O83" s="24" t="s">
        <v>3480</v>
      </c>
      <c r="P83" s="24">
        <v>40170000</v>
      </c>
      <c r="Q83" s="28"/>
      <c r="R83" s="30">
        <v>22615</v>
      </c>
      <c r="S83" s="29">
        <v>42011</v>
      </c>
      <c r="T83" s="31" t="s">
        <v>3481</v>
      </c>
    </row>
    <row r="84" spans="1:20" s="8" customFormat="1" ht="21" customHeight="1" x14ac:dyDescent="0.25">
      <c r="A84" s="17">
        <v>74</v>
      </c>
      <c r="B84" s="11" t="s">
        <v>3546</v>
      </c>
      <c r="C84" s="24" t="s">
        <v>54</v>
      </c>
      <c r="D84" s="24" t="s">
        <v>3478</v>
      </c>
      <c r="E84" s="25"/>
      <c r="F84" s="26" t="s">
        <v>3547</v>
      </c>
      <c r="G84" s="24" t="s">
        <v>94</v>
      </c>
      <c r="H84" s="27">
        <v>51014033</v>
      </c>
      <c r="I84" s="24">
        <v>1</v>
      </c>
      <c r="J84" s="24" t="s">
        <v>3480</v>
      </c>
      <c r="K84" s="24">
        <v>44496000</v>
      </c>
      <c r="L84" s="28"/>
      <c r="M84" s="29">
        <v>42010</v>
      </c>
      <c r="N84" s="24">
        <v>1</v>
      </c>
      <c r="O84" s="24" t="s">
        <v>3480</v>
      </c>
      <c r="P84" s="24">
        <v>44496000</v>
      </c>
      <c r="Q84" s="28"/>
      <c r="R84" s="30">
        <v>14615</v>
      </c>
      <c r="S84" s="29">
        <v>42011</v>
      </c>
      <c r="T84" s="31" t="s">
        <v>3481</v>
      </c>
    </row>
    <row r="85" spans="1:20" s="8" customFormat="1" ht="21" customHeight="1" x14ac:dyDescent="0.25">
      <c r="A85" s="23">
        <v>75</v>
      </c>
      <c r="B85" s="11" t="s">
        <v>3548</v>
      </c>
      <c r="C85" s="24" t="s">
        <v>54</v>
      </c>
      <c r="D85" s="24" t="s">
        <v>3478</v>
      </c>
      <c r="E85" s="25"/>
      <c r="F85" s="26" t="s">
        <v>3549</v>
      </c>
      <c r="G85" s="24" t="s">
        <v>94</v>
      </c>
      <c r="H85" s="27">
        <v>5201000130</v>
      </c>
      <c r="I85" s="24">
        <v>1</v>
      </c>
      <c r="J85" s="24" t="s">
        <v>3480</v>
      </c>
      <c r="K85" s="24">
        <v>8400000</v>
      </c>
      <c r="L85" s="28"/>
      <c r="M85" s="29">
        <v>42011</v>
      </c>
      <c r="N85" s="24">
        <v>1</v>
      </c>
      <c r="O85" s="24" t="s">
        <v>3480</v>
      </c>
      <c r="P85" s="24">
        <v>8400000</v>
      </c>
      <c r="Q85" s="28"/>
      <c r="R85" s="30">
        <v>2215</v>
      </c>
      <c r="S85" s="29">
        <v>42011</v>
      </c>
      <c r="T85" s="31" t="s">
        <v>3481</v>
      </c>
    </row>
    <row r="86" spans="1:20" s="8" customFormat="1" ht="21" customHeight="1" x14ac:dyDescent="0.25">
      <c r="A86" s="17">
        <v>76</v>
      </c>
      <c r="B86" s="11" t="s">
        <v>3550</v>
      </c>
      <c r="C86" s="24" t="s">
        <v>54</v>
      </c>
      <c r="D86" s="24" t="s">
        <v>3478</v>
      </c>
      <c r="E86" s="25"/>
      <c r="F86" s="26" t="s">
        <v>3551</v>
      </c>
      <c r="G86" s="24" t="s">
        <v>94</v>
      </c>
      <c r="H86" s="27">
        <v>51014033</v>
      </c>
      <c r="I86" s="24">
        <v>1</v>
      </c>
      <c r="J86" s="24" t="s">
        <v>3480</v>
      </c>
      <c r="K86" s="24">
        <v>45632280</v>
      </c>
      <c r="L86" s="28"/>
      <c r="M86" s="29">
        <v>42011</v>
      </c>
      <c r="N86" s="24">
        <v>1</v>
      </c>
      <c r="O86" s="24" t="s">
        <v>3480</v>
      </c>
      <c r="P86" s="24">
        <v>45632280</v>
      </c>
      <c r="Q86" s="28"/>
      <c r="R86" s="30">
        <v>26715</v>
      </c>
      <c r="S86" s="29">
        <v>42011</v>
      </c>
      <c r="T86" s="31" t="s">
        <v>3481</v>
      </c>
    </row>
    <row r="87" spans="1:20" s="8" customFormat="1" ht="21" customHeight="1" x14ac:dyDescent="0.25">
      <c r="A87" s="23">
        <v>77</v>
      </c>
      <c r="B87" s="11" t="s">
        <v>3552</v>
      </c>
      <c r="C87" s="24" t="s">
        <v>54</v>
      </c>
      <c r="D87" s="24" t="s">
        <v>3478</v>
      </c>
      <c r="E87" s="25"/>
      <c r="F87" s="26" t="s">
        <v>3551</v>
      </c>
      <c r="G87" s="24" t="s">
        <v>94</v>
      </c>
      <c r="H87" s="27">
        <v>51014033</v>
      </c>
      <c r="I87" s="24">
        <v>1</v>
      </c>
      <c r="J87" s="24" t="s">
        <v>3480</v>
      </c>
      <c r="K87" s="24">
        <v>4120000</v>
      </c>
      <c r="L87" s="28"/>
      <c r="M87" s="29">
        <v>42011</v>
      </c>
      <c r="N87" s="24">
        <v>1</v>
      </c>
      <c r="O87" s="24" t="s">
        <v>3480</v>
      </c>
      <c r="P87" s="24">
        <v>4120000</v>
      </c>
      <c r="Q87" s="28"/>
      <c r="R87" s="30">
        <v>24115</v>
      </c>
      <c r="S87" s="29">
        <v>42011</v>
      </c>
      <c r="T87" s="31" t="s">
        <v>3481</v>
      </c>
    </row>
    <row r="88" spans="1:20" s="8" customFormat="1" ht="21" customHeight="1" x14ac:dyDescent="0.25">
      <c r="A88" s="17">
        <v>78</v>
      </c>
      <c r="B88" s="11" t="s">
        <v>3553</v>
      </c>
      <c r="C88" s="24" t="s">
        <v>54</v>
      </c>
      <c r="D88" s="24" t="s">
        <v>3478</v>
      </c>
      <c r="E88" s="25"/>
      <c r="F88" s="26" t="s">
        <v>3554</v>
      </c>
      <c r="G88" s="24" t="s">
        <v>94</v>
      </c>
      <c r="H88" s="27">
        <v>5201000130</v>
      </c>
      <c r="I88" s="24">
        <v>1</v>
      </c>
      <c r="J88" s="24" t="s">
        <v>3480</v>
      </c>
      <c r="K88" s="24">
        <v>14505827</v>
      </c>
      <c r="L88" s="28"/>
      <c r="M88" s="29">
        <v>42011</v>
      </c>
      <c r="N88" s="24">
        <v>1</v>
      </c>
      <c r="O88" s="24" t="s">
        <v>3480</v>
      </c>
      <c r="P88" s="24">
        <v>14505827</v>
      </c>
      <c r="Q88" s="28"/>
      <c r="R88" s="30">
        <v>1315</v>
      </c>
      <c r="S88" s="29">
        <v>42011</v>
      </c>
      <c r="T88" s="31" t="s">
        <v>3481</v>
      </c>
    </row>
    <row r="89" spans="1:20" s="8" customFormat="1" ht="21" customHeight="1" x14ac:dyDescent="0.25">
      <c r="A89" s="23">
        <v>79</v>
      </c>
      <c r="B89" s="11" t="s">
        <v>3555</v>
      </c>
      <c r="C89" s="24" t="s">
        <v>54</v>
      </c>
      <c r="D89" s="24" t="s">
        <v>3478</v>
      </c>
      <c r="E89" s="25"/>
      <c r="F89" s="26" t="s">
        <v>3556</v>
      </c>
      <c r="G89" s="24" t="s">
        <v>94</v>
      </c>
      <c r="H89" s="27">
        <v>51014033</v>
      </c>
      <c r="I89" s="24">
        <v>1</v>
      </c>
      <c r="J89" s="24" t="s">
        <v>3480</v>
      </c>
      <c r="K89" s="24">
        <v>18540000</v>
      </c>
      <c r="L89" s="28"/>
      <c r="M89" s="29">
        <v>42011</v>
      </c>
      <c r="N89" s="24">
        <v>1</v>
      </c>
      <c r="O89" s="24" t="s">
        <v>3480</v>
      </c>
      <c r="P89" s="24">
        <v>18540000</v>
      </c>
      <c r="Q89" s="28"/>
      <c r="R89" s="30">
        <v>25415</v>
      </c>
      <c r="S89" s="29">
        <v>42011</v>
      </c>
      <c r="T89" s="31" t="s">
        <v>3481</v>
      </c>
    </row>
    <row r="90" spans="1:20" s="8" customFormat="1" ht="21" customHeight="1" x14ac:dyDescent="0.25">
      <c r="A90" s="17">
        <v>80</v>
      </c>
      <c r="B90" s="11" t="s">
        <v>3343</v>
      </c>
      <c r="C90" s="24" t="s">
        <v>54</v>
      </c>
      <c r="D90" s="24" t="s">
        <v>3478</v>
      </c>
      <c r="E90" s="25"/>
      <c r="F90" s="26" t="s">
        <v>3557</v>
      </c>
      <c r="G90" s="24" t="s">
        <v>94</v>
      </c>
      <c r="H90" s="27">
        <v>51014033</v>
      </c>
      <c r="I90" s="24">
        <v>1</v>
      </c>
      <c r="J90" s="24" t="s">
        <v>3480</v>
      </c>
      <c r="K90" s="24">
        <v>19096200</v>
      </c>
      <c r="L90" s="28"/>
      <c r="M90" s="29">
        <v>42011</v>
      </c>
      <c r="N90" s="24">
        <v>1</v>
      </c>
      <c r="O90" s="24" t="s">
        <v>3480</v>
      </c>
      <c r="P90" s="24">
        <v>19096200</v>
      </c>
      <c r="Q90" s="28"/>
      <c r="R90" s="30">
        <v>15515</v>
      </c>
      <c r="S90" s="29">
        <v>42011</v>
      </c>
      <c r="T90" s="31" t="s">
        <v>3481</v>
      </c>
    </row>
    <row r="91" spans="1:20" s="8" customFormat="1" ht="21" customHeight="1" x14ac:dyDescent="0.25">
      <c r="A91" s="23">
        <v>81</v>
      </c>
      <c r="B91" s="11" t="s">
        <v>3558</v>
      </c>
      <c r="C91" s="24" t="s">
        <v>54</v>
      </c>
      <c r="D91" s="24" t="s">
        <v>3478</v>
      </c>
      <c r="E91" s="25"/>
      <c r="F91" s="26" t="s">
        <v>3559</v>
      </c>
      <c r="G91" s="24" t="s">
        <v>94</v>
      </c>
      <c r="H91" s="27">
        <v>51014033</v>
      </c>
      <c r="I91" s="24">
        <v>1</v>
      </c>
      <c r="J91" s="24" t="s">
        <v>3480</v>
      </c>
      <c r="K91" s="24">
        <v>40170000</v>
      </c>
      <c r="L91" s="28"/>
      <c r="M91" s="29">
        <v>42011</v>
      </c>
      <c r="N91" s="24">
        <v>1</v>
      </c>
      <c r="O91" s="24" t="s">
        <v>3480</v>
      </c>
      <c r="P91" s="24">
        <v>40170000</v>
      </c>
      <c r="Q91" s="28"/>
      <c r="R91" s="30">
        <v>19315</v>
      </c>
      <c r="S91" s="29">
        <v>42011</v>
      </c>
      <c r="T91" s="31" t="s">
        <v>3481</v>
      </c>
    </row>
    <row r="92" spans="1:20" s="8" customFormat="1" ht="21" customHeight="1" x14ac:dyDescent="0.25">
      <c r="A92" s="17">
        <v>82</v>
      </c>
      <c r="B92" s="11" t="s">
        <v>3560</v>
      </c>
      <c r="C92" s="24" t="s">
        <v>54</v>
      </c>
      <c r="D92" s="24" t="s">
        <v>3478</v>
      </c>
      <c r="E92" s="25"/>
      <c r="F92" s="26" t="s">
        <v>3561</v>
      </c>
      <c r="G92" s="24" t="s">
        <v>94</v>
      </c>
      <c r="H92" s="27">
        <v>51014033</v>
      </c>
      <c r="I92" s="24">
        <v>1</v>
      </c>
      <c r="J92" s="24" t="s">
        <v>3480</v>
      </c>
      <c r="K92" s="24">
        <v>44303184</v>
      </c>
      <c r="L92" s="28"/>
      <c r="M92" s="29">
        <v>42011</v>
      </c>
      <c r="N92" s="24">
        <v>1</v>
      </c>
      <c r="O92" s="24" t="s">
        <v>3480</v>
      </c>
      <c r="P92" s="24">
        <v>44303184</v>
      </c>
      <c r="Q92" s="28"/>
      <c r="R92" s="30">
        <v>19515</v>
      </c>
      <c r="S92" s="29">
        <v>42011</v>
      </c>
      <c r="T92" s="31" t="s">
        <v>3481</v>
      </c>
    </row>
    <row r="93" spans="1:20" s="8" customFormat="1" ht="21" customHeight="1" x14ac:dyDescent="0.25">
      <c r="A93" s="23">
        <v>83</v>
      </c>
      <c r="B93" s="11" t="s">
        <v>3562</v>
      </c>
      <c r="C93" s="24" t="s">
        <v>54</v>
      </c>
      <c r="D93" s="24" t="s">
        <v>3478</v>
      </c>
      <c r="E93" s="25"/>
      <c r="F93" s="26" t="s">
        <v>3563</v>
      </c>
      <c r="G93" s="24" t="s">
        <v>94</v>
      </c>
      <c r="H93" s="27">
        <v>51014033</v>
      </c>
      <c r="I93" s="24">
        <v>1</v>
      </c>
      <c r="J93" s="24" t="s">
        <v>3480</v>
      </c>
      <c r="K93" s="24">
        <v>128378808</v>
      </c>
      <c r="L93" s="28"/>
      <c r="M93" s="29">
        <v>42011</v>
      </c>
      <c r="N93" s="24">
        <v>1</v>
      </c>
      <c r="O93" s="24" t="s">
        <v>3480</v>
      </c>
      <c r="P93" s="24">
        <v>128378808</v>
      </c>
      <c r="Q93" s="28"/>
      <c r="R93" s="30">
        <v>17115</v>
      </c>
      <c r="S93" s="29">
        <v>42011</v>
      </c>
      <c r="T93" s="31" t="s">
        <v>3481</v>
      </c>
    </row>
    <row r="94" spans="1:20" s="8" customFormat="1" ht="21" customHeight="1" x14ac:dyDescent="0.25">
      <c r="A94" s="17">
        <v>84</v>
      </c>
      <c r="B94" s="11" t="s">
        <v>3564</v>
      </c>
      <c r="C94" s="24" t="s">
        <v>54</v>
      </c>
      <c r="D94" s="24" t="s">
        <v>3478</v>
      </c>
      <c r="E94" s="25"/>
      <c r="F94" s="26" t="s">
        <v>3565</v>
      </c>
      <c r="G94" s="24" t="s">
        <v>94</v>
      </c>
      <c r="H94" s="27">
        <v>51014033</v>
      </c>
      <c r="I94" s="24">
        <v>1</v>
      </c>
      <c r="J94" s="24" t="s">
        <v>3480</v>
      </c>
      <c r="K94" s="24">
        <v>39338172</v>
      </c>
      <c r="L94" s="28"/>
      <c r="M94" s="29">
        <v>42010</v>
      </c>
      <c r="N94" s="24">
        <v>1</v>
      </c>
      <c r="O94" s="24" t="s">
        <v>3480</v>
      </c>
      <c r="P94" s="24">
        <v>39338172</v>
      </c>
      <c r="Q94" s="28"/>
      <c r="R94" s="30">
        <v>18915</v>
      </c>
      <c r="S94" s="29">
        <v>42011</v>
      </c>
      <c r="T94" s="31" t="s">
        <v>3481</v>
      </c>
    </row>
    <row r="95" spans="1:20" s="8" customFormat="1" ht="21" customHeight="1" x14ac:dyDescent="0.25">
      <c r="A95" s="23">
        <v>85</v>
      </c>
      <c r="B95" s="11" t="s">
        <v>3566</v>
      </c>
      <c r="C95" s="24" t="s">
        <v>54</v>
      </c>
      <c r="D95" s="24" t="s">
        <v>3478</v>
      </c>
      <c r="E95" s="25"/>
      <c r="F95" s="26" t="s">
        <v>3567</v>
      </c>
      <c r="G95" s="24" t="s">
        <v>94</v>
      </c>
      <c r="H95" s="27">
        <v>51014033</v>
      </c>
      <c r="I95" s="24">
        <v>1</v>
      </c>
      <c r="J95" s="24" t="s">
        <v>3480</v>
      </c>
      <c r="K95" s="24">
        <v>87550000</v>
      </c>
      <c r="L95" s="28"/>
      <c r="M95" s="29">
        <v>42011</v>
      </c>
      <c r="N95" s="24">
        <v>1</v>
      </c>
      <c r="O95" s="24" t="s">
        <v>3480</v>
      </c>
      <c r="P95" s="24">
        <v>87550000</v>
      </c>
      <c r="Q95" s="28"/>
      <c r="R95" s="30">
        <v>16915</v>
      </c>
      <c r="S95" s="29">
        <v>42011</v>
      </c>
      <c r="T95" s="31" t="s">
        <v>3481</v>
      </c>
    </row>
    <row r="96" spans="1:20" s="8" customFormat="1" ht="21" customHeight="1" x14ac:dyDescent="0.25">
      <c r="A96" s="17">
        <v>86</v>
      </c>
      <c r="B96" s="11" t="s">
        <v>3568</v>
      </c>
      <c r="C96" s="24" t="s">
        <v>54</v>
      </c>
      <c r="D96" s="24" t="s">
        <v>3478</v>
      </c>
      <c r="E96" s="25"/>
      <c r="F96" s="26" t="s">
        <v>3569</v>
      </c>
      <c r="G96" s="24" t="s">
        <v>94</v>
      </c>
      <c r="H96" s="27">
        <v>51014033</v>
      </c>
      <c r="I96" s="24">
        <v>1</v>
      </c>
      <c r="J96" s="24" t="s">
        <v>3480</v>
      </c>
      <c r="K96" s="24">
        <v>87550000</v>
      </c>
      <c r="L96" s="28"/>
      <c r="M96" s="29">
        <v>42010</v>
      </c>
      <c r="N96" s="24">
        <v>1</v>
      </c>
      <c r="O96" s="24" t="s">
        <v>3480</v>
      </c>
      <c r="P96" s="24">
        <v>87550000</v>
      </c>
      <c r="Q96" s="28"/>
      <c r="R96" s="30">
        <v>15715</v>
      </c>
      <c r="S96" s="29">
        <v>42011</v>
      </c>
      <c r="T96" s="31" t="s">
        <v>3481</v>
      </c>
    </row>
    <row r="97" spans="1:20" s="8" customFormat="1" ht="21" customHeight="1" x14ac:dyDescent="0.25">
      <c r="A97" s="23">
        <v>87</v>
      </c>
      <c r="B97" s="11" t="s">
        <v>3570</v>
      </c>
      <c r="C97" s="24" t="s">
        <v>54</v>
      </c>
      <c r="D97" s="24" t="s">
        <v>3478</v>
      </c>
      <c r="E97" s="25"/>
      <c r="F97" s="26" t="s">
        <v>3571</v>
      </c>
      <c r="G97" s="24" t="s">
        <v>94</v>
      </c>
      <c r="H97" s="27">
        <v>51014033</v>
      </c>
      <c r="I97" s="24">
        <v>1</v>
      </c>
      <c r="J97" s="24" t="s">
        <v>3480</v>
      </c>
      <c r="K97" s="24">
        <v>52530000</v>
      </c>
      <c r="L97" s="28"/>
      <c r="M97" s="29">
        <v>42011</v>
      </c>
      <c r="N97" s="24">
        <v>1</v>
      </c>
      <c r="O97" s="24" t="s">
        <v>3480</v>
      </c>
      <c r="P97" s="24">
        <v>52530000</v>
      </c>
      <c r="Q97" s="28"/>
      <c r="R97" s="30">
        <v>17515</v>
      </c>
      <c r="S97" s="29">
        <v>42011</v>
      </c>
      <c r="T97" s="31" t="s">
        <v>3481</v>
      </c>
    </row>
    <row r="98" spans="1:20" s="8" customFormat="1" ht="21" customHeight="1" x14ac:dyDescent="0.25">
      <c r="A98" s="17">
        <v>88</v>
      </c>
      <c r="B98" s="11" t="s">
        <v>3572</v>
      </c>
      <c r="C98" s="24" t="s">
        <v>54</v>
      </c>
      <c r="D98" s="24" t="s">
        <v>3478</v>
      </c>
      <c r="E98" s="25"/>
      <c r="F98" s="26" t="s">
        <v>3573</v>
      </c>
      <c r="G98" s="24" t="s">
        <v>94</v>
      </c>
      <c r="H98" s="27">
        <v>5201000130</v>
      </c>
      <c r="I98" s="24">
        <v>1</v>
      </c>
      <c r="J98" s="24" t="s">
        <v>3480</v>
      </c>
      <c r="K98" s="24">
        <v>24000000</v>
      </c>
      <c r="L98" s="28"/>
      <c r="M98" s="29">
        <v>42011</v>
      </c>
      <c r="N98" s="24">
        <v>1</v>
      </c>
      <c r="O98" s="24" t="s">
        <v>3480</v>
      </c>
      <c r="P98" s="24">
        <v>24000000</v>
      </c>
      <c r="Q98" s="28"/>
      <c r="R98" s="30">
        <v>22315</v>
      </c>
      <c r="S98" s="29">
        <v>42011</v>
      </c>
      <c r="T98" s="31" t="s">
        <v>3481</v>
      </c>
    </row>
    <row r="99" spans="1:20" s="8" customFormat="1" ht="21" customHeight="1" x14ac:dyDescent="0.25">
      <c r="A99" s="23">
        <v>89</v>
      </c>
      <c r="B99" s="11" t="s">
        <v>3574</v>
      </c>
      <c r="C99" s="24" t="s">
        <v>54</v>
      </c>
      <c r="D99" s="24" t="s">
        <v>3478</v>
      </c>
      <c r="E99" s="25"/>
      <c r="F99" s="26" t="s">
        <v>3575</v>
      </c>
      <c r="G99" s="24" t="s">
        <v>94</v>
      </c>
      <c r="H99" s="27">
        <v>51014033</v>
      </c>
      <c r="I99" s="24">
        <v>1</v>
      </c>
      <c r="J99" s="24" t="s">
        <v>3480</v>
      </c>
      <c r="K99" s="24">
        <v>26225448</v>
      </c>
      <c r="L99" s="28"/>
      <c r="M99" s="29">
        <v>42011</v>
      </c>
      <c r="N99" s="24">
        <v>1</v>
      </c>
      <c r="O99" s="24" t="s">
        <v>3480</v>
      </c>
      <c r="P99" s="24">
        <v>26225448</v>
      </c>
      <c r="Q99" s="28"/>
      <c r="R99" s="30">
        <v>15015</v>
      </c>
      <c r="S99" s="29">
        <v>42011</v>
      </c>
      <c r="T99" s="31" t="s">
        <v>3481</v>
      </c>
    </row>
    <row r="100" spans="1:20" s="8" customFormat="1" ht="21" customHeight="1" x14ac:dyDescent="0.25">
      <c r="A100" s="17">
        <v>90</v>
      </c>
      <c r="B100" s="11" t="s">
        <v>3345</v>
      </c>
      <c r="C100" s="24" t="s">
        <v>54</v>
      </c>
      <c r="D100" s="24" t="s">
        <v>3478</v>
      </c>
      <c r="E100" s="25"/>
      <c r="F100" s="26" t="s">
        <v>3576</v>
      </c>
      <c r="G100" s="24" t="s">
        <v>94</v>
      </c>
      <c r="H100" s="27">
        <v>52010002</v>
      </c>
      <c r="I100" s="24">
        <v>1</v>
      </c>
      <c r="J100" s="24" t="s">
        <v>3480</v>
      </c>
      <c r="K100" s="24">
        <v>7181272</v>
      </c>
      <c r="L100" s="28"/>
      <c r="M100" s="29">
        <v>42011</v>
      </c>
      <c r="N100" s="24">
        <v>1</v>
      </c>
      <c r="O100" s="24" t="s">
        <v>3480</v>
      </c>
      <c r="P100" s="24">
        <v>7181272</v>
      </c>
      <c r="Q100" s="28"/>
      <c r="R100" s="30">
        <v>5315</v>
      </c>
      <c r="S100" s="29">
        <v>42011</v>
      </c>
      <c r="T100" s="31" t="s">
        <v>3481</v>
      </c>
    </row>
    <row r="101" spans="1:20" s="8" customFormat="1" ht="21" customHeight="1" x14ac:dyDescent="0.25">
      <c r="A101" s="23">
        <v>91</v>
      </c>
      <c r="B101" s="11" t="s">
        <v>3577</v>
      </c>
      <c r="C101" s="24" t="s">
        <v>54</v>
      </c>
      <c r="D101" s="24" t="s">
        <v>3478</v>
      </c>
      <c r="E101" s="25"/>
      <c r="F101" s="26" t="s">
        <v>3578</v>
      </c>
      <c r="G101" s="24" t="s">
        <v>94</v>
      </c>
      <c r="H101" s="27">
        <v>51014033</v>
      </c>
      <c r="I101" s="24">
        <v>1</v>
      </c>
      <c r="J101" s="24" t="s">
        <v>3480</v>
      </c>
      <c r="K101" s="24">
        <v>19096200</v>
      </c>
      <c r="L101" s="28"/>
      <c r="M101" s="29">
        <v>42011</v>
      </c>
      <c r="N101" s="24">
        <v>1</v>
      </c>
      <c r="O101" s="24" t="s">
        <v>3480</v>
      </c>
      <c r="P101" s="24">
        <v>19096200</v>
      </c>
      <c r="Q101" s="28"/>
      <c r="R101" s="30">
        <v>24715</v>
      </c>
      <c r="S101" s="29">
        <v>42011</v>
      </c>
      <c r="T101" s="31" t="s">
        <v>3481</v>
      </c>
    </row>
    <row r="102" spans="1:20" s="8" customFormat="1" ht="21" customHeight="1" x14ac:dyDescent="0.25">
      <c r="A102" s="17">
        <v>92</v>
      </c>
      <c r="B102" s="11" t="s">
        <v>3579</v>
      </c>
      <c r="C102" s="24" t="s">
        <v>54</v>
      </c>
      <c r="D102" s="24" t="s">
        <v>3478</v>
      </c>
      <c r="E102" s="25"/>
      <c r="F102" s="26" t="s">
        <v>3580</v>
      </c>
      <c r="G102" s="24" t="s">
        <v>94</v>
      </c>
      <c r="H102" s="27">
        <v>51014033</v>
      </c>
      <c r="I102" s="24">
        <v>1</v>
      </c>
      <c r="J102" s="24" t="s">
        <v>3480</v>
      </c>
      <c r="K102" s="24">
        <v>41733870</v>
      </c>
      <c r="L102" s="28"/>
      <c r="M102" s="29">
        <v>42011</v>
      </c>
      <c r="N102" s="24">
        <v>1</v>
      </c>
      <c r="O102" s="24" t="s">
        <v>3480</v>
      </c>
      <c r="P102" s="24">
        <v>41733870</v>
      </c>
      <c r="Q102" s="28"/>
      <c r="R102" s="30">
        <v>25015</v>
      </c>
      <c r="S102" s="29">
        <v>42011</v>
      </c>
      <c r="T102" s="31" t="s">
        <v>3481</v>
      </c>
    </row>
    <row r="103" spans="1:20" s="8" customFormat="1" ht="21" customHeight="1" x14ac:dyDescent="0.25">
      <c r="A103" s="23">
        <v>93</v>
      </c>
      <c r="B103" s="11" t="s">
        <v>3581</v>
      </c>
      <c r="C103" s="24" t="s">
        <v>54</v>
      </c>
      <c r="D103" s="24" t="s">
        <v>3478</v>
      </c>
      <c r="E103" s="25"/>
      <c r="F103" s="26" t="s">
        <v>3582</v>
      </c>
      <c r="G103" s="24" t="s">
        <v>94</v>
      </c>
      <c r="H103" s="27">
        <v>52010002</v>
      </c>
      <c r="I103" s="24">
        <v>1</v>
      </c>
      <c r="J103" s="24" t="s">
        <v>3480</v>
      </c>
      <c r="K103" s="24">
        <v>18840000</v>
      </c>
      <c r="L103" s="28"/>
      <c r="M103" s="29">
        <v>42011</v>
      </c>
      <c r="N103" s="24">
        <v>1</v>
      </c>
      <c r="O103" s="24" t="s">
        <v>3480</v>
      </c>
      <c r="P103" s="24">
        <v>18840000</v>
      </c>
      <c r="Q103" s="28"/>
      <c r="R103" s="30">
        <v>6915</v>
      </c>
      <c r="S103" s="29">
        <v>42011</v>
      </c>
      <c r="T103" s="31" t="s">
        <v>3481</v>
      </c>
    </row>
    <row r="104" spans="1:20" s="8" customFormat="1" ht="21" customHeight="1" x14ac:dyDescent="0.25">
      <c r="A104" s="17">
        <v>94</v>
      </c>
      <c r="B104" s="11" t="s">
        <v>3583</v>
      </c>
      <c r="C104" s="24" t="s">
        <v>54</v>
      </c>
      <c r="D104" s="24" t="s">
        <v>3478</v>
      </c>
      <c r="E104" s="25"/>
      <c r="F104" s="26" t="s">
        <v>3584</v>
      </c>
      <c r="G104" s="24" t="s">
        <v>94</v>
      </c>
      <c r="H104" s="27">
        <v>51014033</v>
      </c>
      <c r="I104" s="24">
        <v>1</v>
      </c>
      <c r="J104" s="24" t="s">
        <v>3480</v>
      </c>
      <c r="K104" s="24">
        <v>128378808</v>
      </c>
      <c r="L104" s="28"/>
      <c r="M104" s="29">
        <v>42011</v>
      </c>
      <c r="N104" s="24">
        <v>1</v>
      </c>
      <c r="O104" s="24" t="s">
        <v>3480</v>
      </c>
      <c r="P104" s="24">
        <v>128378808</v>
      </c>
      <c r="Q104" s="28"/>
      <c r="R104" s="30">
        <v>14815</v>
      </c>
      <c r="S104" s="29">
        <v>42011</v>
      </c>
      <c r="T104" s="31" t="s">
        <v>3481</v>
      </c>
    </row>
    <row r="105" spans="1:20" s="8" customFormat="1" ht="21" customHeight="1" x14ac:dyDescent="0.25">
      <c r="A105" s="23">
        <v>95</v>
      </c>
      <c r="B105" s="11" t="s">
        <v>3585</v>
      </c>
      <c r="C105" s="24" t="s">
        <v>54</v>
      </c>
      <c r="D105" s="24" t="s">
        <v>3478</v>
      </c>
      <c r="E105" s="25"/>
      <c r="F105" s="26" t="s">
        <v>3576</v>
      </c>
      <c r="G105" s="24" t="s">
        <v>94</v>
      </c>
      <c r="H105" s="27">
        <v>52010002</v>
      </c>
      <c r="I105" s="24">
        <v>1</v>
      </c>
      <c r="J105" s="24" t="s">
        <v>3480</v>
      </c>
      <c r="K105" s="24">
        <v>21543816</v>
      </c>
      <c r="L105" s="28"/>
      <c r="M105" s="29">
        <v>42011</v>
      </c>
      <c r="N105" s="24">
        <v>1</v>
      </c>
      <c r="O105" s="24" t="s">
        <v>3480</v>
      </c>
      <c r="P105" s="24">
        <v>21543816</v>
      </c>
      <c r="Q105" s="28"/>
      <c r="R105" s="30">
        <v>5215</v>
      </c>
      <c r="S105" s="29">
        <v>42011</v>
      </c>
      <c r="T105" s="31" t="s">
        <v>3481</v>
      </c>
    </row>
    <row r="106" spans="1:20" s="8" customFormat="1" ht="21" customHeight="1" x14ac:dyDescent="0.25">
      <c r="A106" s="17">
        <v>96</v>
      </c>
      <c r="B106" s="11" t="s">
        <v>3586</v>
      </c>
      <c r="C106" s="24" t="s">
        <v>54</v>
      </c>
      <c r="D106" s="24" t="s">
        <v>3478</v>
      </c>
      <c r="E106" s="25"/>
      <c r="F106" s="26" t="s">
        <v>3582</v>
      </c>
      <c r="G106" s="24" t="s">
        <v>94</v>
      </c>
      <c r="H106" s="27">
        <v>52010002</v>
      </c>
      <c r="I106" s="24">
        <v>1</v>
      </c>
      <c r="J106" s="24" t="s">
        <v>3480</v>
      </c>
      <c r="K106" s="24">
        <v>25956000</v>
      </c>
      <c r="L106" s="28"/>
      <c r="M106" s="29">
        <v>42011</v>
      </c>
      <c r="N106" s="24">
        <v>1</v>
      </c>
      <c r="O106" s="24" t="s">
        <v>3480</v>
      </c>
      <c r="P106" s="24">
        <v>25956000</v>
      </c>
      <c r="Q106" s="28"/>
      <c r="R106" s="30">
        <v>6215</v>
      </c>
      <c r="S106" s="29">
        <v>42011</v>
      </c>
      <c r="T106" s="31" t="s">
        <v>3481</v>
      </c>
    </row>
    <row r="107" spans="1:20" s="8" customFormat="1" ht="21" customHeight="1" x14ac:dyDescent="0.25">
      <c r="A107" s="23">
        <v>97</v>
      </c>
      <c r="B107" s="11" t="s">
        <v>3587</v>
      </c>
      <c r="C107" s="24" t="s">
        <v>54</v>
      </c>
      <c r="D107" s="24" t="s">
        <v>3478</v>
      </c>
      <c r="E107" s="25"/>
      <c r="F107" s="26" t="s">
        <v>3588</v>
      </c>
      <c r="G107" s="24" t="s">
        <v>94</v>
      </c>
      <c r="H107" s="27">
        <v>52010002</v>
      </c>
      <c r="I107" s="24">
        <v>1</v>
      </c>
      <c r="J107" s="24" t="s">
        <v>3480</v>
      </c>
      <c r="K107" s="24">
        <v>14400000</v>
      </c>
      <c r="L107" s="28"/>
      <c r="M107" s="29">
        <v>42011</v>
      </c>
      <c r="N107" s="24">
        <v>1</v>
      </c>
      <c r="O107" s="24" t="s">
        <v>3480</v>
      </c>
      <c r="P107" s="24">
        <v>14400000</v>
      </c>
      <c r="Q107" s="28"/>
      <c r="R107" s="30">
        <v>6815</v>
      </c>
      <c r="S107" s="29">
        <v>42011</v>
      </c>
      <c r="T107" s="31" t="s">
        <v>3481</v>
      </c>
    </row>
    <row r="108" spans="1:20" s="8" customFormat="1" ht="21" customHeight="1" x14ac:dyDescent="0.25">
      <c r="A108" s="17">
        <v>98</v>
      </c>
      <c r="B108" s="11" t="s">
        <v>3589</v>
      </c>
      <c r="C108" s="24" t="s">
        <v>54</v>
      </c>
      <c r="D108" s="24" t="s">
        <v>3478</v>
      </c>
      <c r="E108" s="25"/>
      <c r="F108" s="26" t="s">
        <v>3590</v>
      </c>
      <c r="G108" s="24" t="s">
        <v>94</v>
      </c>
      <c r="H108" s="27">
        <v>51014033</v>
      </c>
      <c r="I108" s="24">
        <v>1</v>
      </c>
      <c r="J108" s="24" t="s">
        <v>3480</v>
      </c>
      <c r="K108" s="24">
        <v>20166000</v>
      </c>
      <c r="L108" s="28"/>
      <c r="M108" s="29">
        <v>42011</v>
      </c>
      <c r="N108" s="24">
        <v>1</v>
      </c>
      <c r="O108" s="24" t="s">
        <v>3480</v>
      </c>
      <c r="P108" s="24">
        <v>20166000</v>
      </c>
      <c r="Q108" s="28"/>
      <c r="R108" s="30">
        <v>26615</v>
      </c>
      <c r="S108" s="29">
        <v>42011</v>
      </c>
      <c r="T108" s="31" t="s">
        <v>3481</v>
      </c>
    </row>
    <row r="109" spans="1:20" s="8" customFormat="1" ht="21" customHeight="1" x14ac:dyDescent="0.25">
      <c r="A109" s="23">
        <v>99</v>
      </c>
      <c r="B109" s="11" t="s">
        <v>3591</v>
      </c>
      <c r="C109" s="24" t="s">
        <v>54</v>
      </c>
      <c r="D109" s="24" t="s">
        <v>3478</v>
      </c>
      <c r="E109" s="25"/>
      <c r="F109" s="26" t="s">
        <v>3592</v>
      </c>
      <c r="G109" s="24" t="s">
        <v>94</v>
      </c>
      <c r="H109" s="27">
        <v>5201000130</v>
      </c>
      <c r="I109" s="24">
        <v>1</v>
      </c>
      <c r="J109" s="24" t="s">
        <v>3480</v>
      </c>
      <c r="K109" s="24">
        <v>6972112</v>
      </c>
      <c r="L109" s="28"/>
      <c r="M109" s="29">
        <v>42011</v>
      </c>
      <c r="N109" s="24">
        <v>1</v>
      </c>
      <c r="O109" s="24" t="s">
        <v>3480</v>
      </c>
      <c r="P109" s="24">
        <v>6972112</v>
      </c>
      <c r="Q109" s="28"/>
      <c r="R109" s="30">
        <v>3515</v>
      </c>
      <c r="S109" s="29">
        <v>42011</v>
      </c>
      <c r="T109" s="31" t="s">
        <v>3481</v>
      </c>
    </row>
    <row r="110" spans="1:20" s="8" customFormat="1" ht="21" customHeight="1" x14ac:dyDescent="0.25">
      <c r="A110" s="17">
        <v>100</v>
      </c>
      <c r="B110" s="11" t="s">
        <v>3347</v>
      </c>
      <c r="C110" s="24" t="s">
        <v>54</v>
      </c>
      <c r="D110" s="24" t="s">
        <v>3478</v>
      </c>
      <c r="E110" s="25"/>
      <c r="F110" s="26" t="s">
        <v>3582</v>
      </c>
      <c r="G110" s="24" t="s">
        <v>94</v>
      </c>
      <c r="H110" s="27">
        <v>52010002</v>
      </c>
      <c r="I110" s="24">
        <v>1</v>
      </c>
      <c r="J110" s="24" t="s">
        <v>3480</v>
      </c>
      <c r="K110" s="24">
        <v>9980550</v>
      </c>
      <c r="L110" s="28"/>
      <c r="M110" s="29">
        <v>42011</v>
      </c>
      <c r="N110" s="24">
        <v>1</v>
      </c>
      <c r="O110" s="24" t="s">
        <v>3480</v>
      </c>
      <c r="P110" s="24">
        <v>9980550</v>
      </c>
      <c r="Q110" s="28"/>
      <c r="R110" s="30">
        <v>6715</v>
      </c>
      <c r="S110" s="29">
        <v>42011</v>
      </c>
      <c r="T110" s="31" t="s">
        <v>3481</v>
      </c>
    </row>
    <row r="111" spans="1:20" s="8" customFormat="1" ht="21" customHeight="1" x14ac:dyDescent="0.25">
      <c r="A111" s="23">
        <v>101</v>
      </c>
      <c r="B111" s="11" t="s">
        <v>3349</v>
      </c>
      <c r="C111" s="24" t="s">
        <v>54</v>
      </c>
      <c r="D111" s="24" t="s">
        <v>3478</v>
      </c>
      <c r="E111" s="25"/>
      <c r="F111" s="26" t="s">
        <v>3593</v>
      </c>
      <c r="G111" s="24" t="s">
        <v>94</v>
      </c>
      <c r="H111" s="27">
        <v>5201000130</v>
      </c>
      <c r="I111" s="24">
        <v>1</v>
      </c>
      <c r="J111" s="24" t="s">
        <v>3480</v>
      </c>
      <c r="K111" s="24">
        <v>27745006</v>
      </c>
      <c r="L111" s="28"/>
      <c r="M111" s="29">
        <v>42011</v>
      </c>
      <c r="N111" s="24">
        <v>1</v>
      </c>
      <c r="O111" s="24" t="s">
        <v>3480</v>
      </c>
      <c r="P111" s="24">
        <v>27745006</v>
      </c>
      <c r="Q111" s="28"/>
      <c r="R111" s="30">
        <v>12115</v>
      </c>
      <c r="S111" s="29">
        <v>42011</v>
      </c>
      <c r="T111" s="31" t="s">
        <v>3481</v>
      </c>
    </row>
    <row r="112" spans="1:20" s="8" customFormat="1" ht="21" customHeight="1" x14ac:dyDescent="0.25">
      <c r="A112" s="17">
        <v>102</v>
      </c>
      <c r="B112" s="11" t="s">
        <v>3351</v>
      </c>
      <c r="C112" s="24" t="s">
        <v>54</v>
      </c>
      <c r="D112" s="24" t="s">
        <v>3478</v>
      </c>
      <c r="E112" s="25"/>
      <c r="F112" s="26" t="s">
        <v>3594</v>
      </c>
      <c r="G112" s="24" t="s">
        <v>94</v>
      </c>
      <c r="H112" s="27">
        <v>51014033</v>
      </c>
      <c r="I112" s="24">
        <v>1</v>
      </c>
      <c r="J112" s="24" t="s">
        <v>3480</v>
      </c>
      <c r="K112" s="24">
        <v>90000000</v>
      </c>
      <c r="L112" s="28"/>
      <c r="M112" s="29">
        <v>42011</v>
      </c>
      <c r="N112" s="24">
        <v>1</v>
      </c>
      <c r="O112" s="24" t="s">
        <v>3480</v>
      </c>
      <c r="P112" s="24">
        <v>90000000</v>
      </c>
      <c r="Q112" s="28"/>
      <c r="R112" s="30">
        <v>30515</v>
      </c>
      <c r="S112" s="29">
        <v>42011</v>
      </c>
      <c r="T112" s="31" t="s">
        <v>3481</v>
      </c>
    </row>
    <row r="113" spans="1:20" s="8" customFormat="1" ht="21" customHeight="1" x14ac:dyDescent="0.25">
      <c r="A113" s="23">
        <v>103</v>
      </c>
      <c r="B113" s="11" t="s">
        <v>3595</v>
      </c>
      <c r="C113" s="24" t="s">
        <v>54</v>
      </c>
      <c r="D113" s="24" t="s">
        <v>3478</v>
      </c>
      <c r="E113" s="25"/>
      <c r="F113" s="26" t="s">
        <v>3596</v>
      </c>
      <c r="G113" s="24" t="s">
        <v>94</v>
      </c>
      <c r="H113" s="27">
        <v>52014003</v>
      </c>
      <c r="I113" s="24">
        <v>1</v>
      </c>
      <c r="J113" s="24" t="s">
        <v>3480</v>
      </c>
      <c r="K113" s="24">
        <v>70040000</v>
      </c>
      <c r="L113" s="28"/>
      <c r="M113" s="29">
        <v>42011</v>
      </c>
      <c r="N113" s="24">
        <v>1</v>
      </c>
      <c r="O113" s="24" t="s">
        <v>3480</v>
      </c>
      <c r="P113" s="24">
        <v>70040000</v>
      </c>
      <c r="Q113" s="28"/>
      <c r="R113" s="30">
        <v>17715</v>
      </c>
      <c r="S113" s="29">
        <v>42011</v>
      </c>
      <c r="T113" s="31" t="s">
        <v>3481</v>
      </c>
    </row>
    <row r="114" spans="1:20" s="8" customFormat="1" ht="21" customHeight="1" x14ac:dyDescent="0.25">
      <c r="A114" s="17">
        <v>104</v>
      </c>
      <c r="B114" s="11" t="s">
        <v>3597</v>
      </c>
      <c r="C114" s="24" t="s">
        <v>54</v>
      </c>
      <c r="D114" s="24" t="s">
        <v>3478</v>
      </c>
      <c r="E114" s="25"/>
      <c r="F114" s="26" t="s">
        <v>3598</v>
      </c>
      <c r="G114" s="24" t="s">
        <v>94</v>
      </c>
      <c r="H114" s="27">
        <v>5201000130</v>
      </c>
      <c r="I114" s="24">
        <v>1</v>
      </c>
      <c r="J114" s="24" t="s">
        <v>3480</v>
      </c>
      <c r="K114" s="24">
        <v>27500000</v>
      </c>
      <c r="L114" s="28"/>
      <c r="M114" s="29">
        <v>42011</v>
      </c>
      <c r="N114" s="24">
        <v>1</v>
      </c>
      <c r="O114" s="24" t="s">
        <v>3480</v>
      </c>
      <c r="P114" s="24">
        <v>27500000</v>
      </c>
      <c r="Q114" s="28"/>
      <c r="R114" s="30">
        <v>32115</v>
      </c>
      <c r="S114" s="29">
        <v>42011</v>
      </c>
      <c r="T114" s="31" t="s">
        <v>3481</v>
      </c>
    </row>
    <row r="115" spans="1:20" s="8" customFormat="1" ht="21" customHeight="1" x14ac:dyDescent="0.25">
      <c r="A115" s="23">
        <v>105</v>
      </c>
      <c r="B115" s="11" t="s">
        <v>3599</v>
      </c>
      <c r="C115" s="24" t="s">
        <v>54</v>
      </c>
      <c r="D115" s="24" t="s">
        <v>3478</v>
      </c>
      <c r="E115" s="25"/>
      <c r="F115" s="26" t="s">
        <v>3600</v>
      </c>
      <c r="G115" s="24" t="s">
        <v>94</v>
      </c>
      <c r="H115" s="27">
        <v>5201000130</v>
      </c>
      <c r="I115" s="24">
        <v>1</v>
      </c>
      <c r="J115" s="24" t="s">
        <v>3480</v>
      </c>
      <c r="K115" s="24">
        <v>24000000</v>
      </c>
      <c r="L115" s="28"/>
      <c r="M115" s="29">
        <v>42011</v>
      </c>
      <c r="N115" s="24">
        <v>1</v>
      </c>
      <c r="O115" s="24" t="s">
        <v>3480</v>
      </c>
      <c r="P115" s="24">
        <v>24000000</v>
      </c>
      <c r="Q115" s="28"/>
      <c r="R115" s="30">
        <v>22215</v>
      </c>
      <c r="S115" s="29">
        <v>42011</v>
      </c>
      <c r="T115" s="31" t="s">
        <v>3481</v>
      </c>
    </row>
    <row r="116" spans="1:20" s="8" customFormat="1" ht="21" customHeight="1" x14ac:dyDescent="0.25">
      <c r="A116" s="17">
        <v>106</v>
      </c>
      <c r="B116" s="11" t="s">
        <v>3601</v>
      </c>
      <c r="C116" s="24" t="s">
        <v>54</v>
      </c>
      <c r="D116" s="24" t="s">
        <v>3478</v>
      </c>
      <c r="E116" s="25"/>
      <c r="F116" s="26" t="s">
        <v>3602</v>
      </c>
      <c r="G116" s="24" t="s">
        <v>94</v>
      </c>
      <c r="H116" s="27">
        <v>51014033</v>
      </c>
      <c r="I116" s="24">
        <v>1</v>
      </c>
      <c r="J116" s="24" t="s">
        <v>3480</v>
      </c>
      <c r="K116" s="24">
        <v>55000000</v>
      </c>
      <c r="L116" s="28"/>
      <c r="M116" s="29">
        <v>42011</v>
      </c>
      <c r="N116" s="24">
        <v>1</v>
      </c>
      <c r="O116" s="24" t="s">
        <v>3480</v>
      </c>
      <c r="P116" s="24">
        <v>55000000</v>
      </c>
      <c r="Q116" s="28"/>
      <c r="R116" s="30">
        <v>30615</v>
      </c>
      <c r="S116" s="29">
        <v>42011</v>
      </c>
      <c r="T116" s="31" t="s">
        <v>3481</v>
      </c>
    </row>
    <row r="117" spans="1:20" s="8" customFormat="1" ht="21" customHeight="1" x14ac:dyDescent="0.25">
      <c r="A117" s="23">
        <v>107</v>
      </c>
      <c r="B117" s="11" t="s">
        <v>3603</v>
      </c>
      <c r="C117" s="24" t="s">
        <v>54</v>
      </c>
      <c r="D117" s="24" t="s">
        <v>3478</v>
      </c>
      <c r="E117" s="25"/>
      <c r="F117" s="26" t="s">
        <v>3604</v>
      </c>
      <c r="G117" s="24" t="s">
        <v>94</v>
      </c>
      <c r="H117" s="27">
        <v>52014003</v>
      </c>
      <c r="I117" s="24">
        <v>1</v>
      </c>
      <c r="J117" s="24" t="s">
        <v>3480</v>
      </c>
      <c r="K117" s="24">
        <v>48000000</v>
      </c>
      <c r="L117" s="28"/>
      <c r="M117" s="29">
        <v>42011</v>
      </c>
      <c r="N117" s="24">
        <v>1</v>
      </c>
      <c r="O117" s="24" t="s">
        <v>3480</v>
      </c>
      <c r="P117" s="24">
        <v>48000000</v>
      </c>
      <c r="Q117" s="28"/>
      <c r="R117" s="30">
        <v>29615</v>
      </c>
      <c r="S117" s="29">
        <v>42011</v>
      </c>
      <c r="T117" s="31" t="s">
        <v>3481</v>
      </c>
    </row>
    <row r="118" spans="1:20" s="8" customFormat="1" ht="21" customHeight="1" x14ac:dyDescent="0.25">
      <c r="A118" s="17">
        <v>108</v>
      </c>
      <c r="B118" s="11" t="s">
        <v>3605</v>
      </c>
      <c r="C118" s="24" t="s">
        <v>54</v>
      </c>
      <c r="D118" s="24" t="s">
        <v>3478</v>
      </c>
      <c r="E118" s="25"/>
      <c r="F118" s="26" t="s">
        <v>3606</v>
      </c>
      <c r="G118" s="24" t="s">
        <v>94</v>
      </c>
      <c r="H118" s="27">
        <v>22310001</v>
      </c>
      <c r="I118" s="24">
        <v>1</v>
      </c>
      <c r="J118" s="24" t="s">
        <v>3480</v>
      </c>
      <c r="K118" s="24">
        <v>9064000</v>
      </c>
      <c r="L118" s="28"/>
      <c r="M118" s="29">
        <v>42011</v>
      </c>
      <c r="N118" s="24">
        <v>1</v>
      </c>
      <c r="O118" s="24" t="s">
        <v>3480</v>
      </c>
      <c r="P118" s="24">
        <v>9064000</v>
      </c>
      <c r="Q118" s="28"/>
      <c r="R118" s="30">
        <v>8015</v>
      </c>
      <c r="S118" s="29">
        <v>42011</v>
      </c>
      <c r="T118" s="31" t="s">
        <v>3481</v>
      </c>
    </row>
    <row r="119" spans="1:20" s="8" customFormat="1" ht="21" customHeight="1" x14ac:dyDescent="0.25">
      <c r="A119" s="23">
        <v>109</v>
      </c>
      <c r="B119" s="11" t="s">
        <v>3607</v>
      </c>
      <c r="C119" s="24" t="s">
        <v>54</v>
      </c>
      <c r="D119" s="24" t="s">
        <v>3478</v>
      </c>
      <c r="E119" s="25"/>
      <c r="F119" s="26" t="s">
        <v>3608</v>
      </c>
      <c r="G119" s="24" t="s">
        <v>94</v>
      </c>
      <c r="H119" s="27">
        <v>52014003</v>
      </c>
      <c r="I119" s="24">
        <v>1</v>
      </c>
      <c r="J119" s="24" t="s">
        <v>3480</v>
      </c>
      <c r="K119" s="24">
        <v>24000000</v>
      </c>
      <c r="L119" s="28"/>
      <c r="M119" s="29">
        <v>42011</v>
      </c>
      <c r="N119" s="24">
        <v>1</v>
      </c>
      <c r="O119" s="24" t="s">
        <v>3480</v>
      </c>
      <c r="P119" s="24">
        <v>24000000</v>
      </c>
      <c r="Q119" s="28"/>
      <c r="R119" s="30">
        <v>29715</v>
      </c>
      <c r="S119" s="29">
        <v>42011</v>
      </c>
      <c r="T119" s="31" t="s">
        <v>3481</v>
      </c>
    </row>
    <row r="120" spans="1:20" s="8" customFormat="1" ht="21" customHeight="1" x14ac:dyDescent="0.25">
      <c r="A120" s="17">
        <v>110</v>
      </c>
      <c r="B120" s="11" t="s">
        <v>3353</v>
      </c>
      <c r="C120" s="24" t="s">
        <v>54</v>
      </c>
      <c r="D120" s="24" t="s">
        <v>3478</v>
      </c>
      <c r="E120" s="25"/>
      <c r="F120" s="26" t="s">
        <v>3609</v>
      </c>
      <c r="G120" s="24" t="s">
        <v>94</v>
      </c>
      <c r="H120" s="27">
        <v>22310001</v>
      </c>
      <c r="I120" s="24">
        <v>1</v>
      </c>
      <c r="J120" s="24" t="s">
        <v>3480</v>
      </c>
      <c r="K120" s="24">
        <v>11948000</v>
      </c>
      <c r="L120" s="28"/>
      <c r="M120" s="29">
        <v>42011</v>
      </c>
      <c r="N120" s="24">
        <v>1</v>
      </c>
      <c r="O120" s="24" t="s">
        <v>3480</v>
      </c>
      <c r="P120" s="24">
        <v>11948000</v>
      </c>
      <c r="Q120" s="28"/>
      <c r="R120" s="30">
        <v>8615</v>
      </c>
      <c r="S120" s="29">
        <v>42011</v>
      </c>
      <c r="T120" s="31" t="s">
        <v>3481</v>
      </c>
    </row>
    <row r="121" spans="1:20" s="8" customFormat="1" ht="21" customHeight="1" x14ac:dyDescent="0.25">
      <c r="A121" s="23">
        <v>111</v>
      </c>
      <c r="B121" s="11" t="s">
        <v>3610</v>
      </c>
      <c r="C121" s="24" t="s">
        <v>54</v>
      </c>
      <c r="D121" s="24" t="s">
        <v>3478</v>
      </c>
      <c r="E121" s="25"/>
      <c r="F121" s="26" t="s">
        <v>3611</v>
      </c>
      <c r="G121" s="24" t="s">
        <v>94</v>
      </c>
      <c r="H121" s="27">
        <v>22310001</v>
      </c>
      <c r="I121" s="24">
        <v>1</v>
      </c>
      <c r="J121" s="24" t="s">
        <v>3480</v>
      </c>
      <c r="K121" s="24">
        <v>18952000</v>
      </c>
      <c r="L121" s="28"/>
      <c r="M121" s="29">
        <v>42011</v>
      </c>
      <c r="N121" s="24">
        <v>1</v>
      </c>
      <c r="O121" s="24" t="s">
        <v>3480</v>
      </c>
      <c r="P121" s="24">
        <v>18952000</v>
      </c>
      <c r="Q121" s="28"/>
      <c r="R121" s="30">
        <v>7815</v>
      </c>
      <c r="S121" s="29">
        <v>42011</v>
      </c>
      <c r="T121" s="31" t="s">
        <v>3481</v>
      </c>
    </row>
    <row r="122" spans="1:20" s="8" customFormat="1" ht="21" customHeight="1" x14ac:dyDescent="0.25">
      <c r="A122" s="17">
        <v>112</v>
      </c>
      <c r="B122" s="11" t="s">
        <v>3612</v>
      </c>
      <c r="C122" s="24" t="s">
        <v>54</v>
      </c>
      <c r="D122" s="24" t="s">
        <v>3478</v>
      </c>
      <c r="E122" s="25"/>
      <c r="F122" s="26" t="s">
        <v>3613</v>
      </c>
      <c r="G122" s="24" t="s">
        <v>94</v>
      </c>
      <c r="H122" s="27">
        <v>5201000130</v>
      </c>
      <c r="I122" s="24">
        <v>1</v>
      </c>
      <c r="J122" s="24" t="s">
        <v>3480</v>
      </c>
      <c r="K122" s="24">
        <v>14000000</v>
      </c>
      <c r="L122" s="28"/>
      <c r="M122" s="29">
        <v>42011</v>
      </c>
      <c r="N122" s="24">
        <v>1</v>
      </c>
      <c r="O122" s="24" t="s">
        <v>3480</v>
      </c>
      <c r="P122" s="24">
        <v>14000000</v>
      </c>
      <c r="Q122" s="28"/>
      <c r="R122" s="30">
        <v>2715</v>
      </c>
      <c r="S122" s="29">
        <v>42011</v>
      </c>
      <c r="T122" s="31" t="s">
        <v>3481</v>
      </c>
    </row>
    <row r="123" spans="1:20" s="8" customFormat="1" ht="21" customHeight="1" x14ac:dyDescent="0.25">
      <c r="A123" s="23">
        <v>113</v>
      </c>
      <c r="B123" s="11" t="s">
        <v>3614</v>
      </c>
      <c r="C123" s="24" t="s">
        <v>54</v>
      </c>
      <c r="D123" s="24" t="s">
        <v>3478</v>
      </c>
      <c r="E123" s="25"/>
      <c r="F123" s="26" t="s">
        <v>3615</v>
      </c>
      <c r="G123" s="24" t="s">
        <v>94</v>
      </c>
      <c r="H123" s="27">
        <v>22310001</v>
      </c>
      <c r="I123" s="24">
        <v>1</v>
      </c>
      <c r="J123" s="24" t="s">
        <v>3480</v>
      </c>
      <c r="K123" s="24">
        <v>15244000</v>
      </c>
      <c r="L123" s="28"/>
      <c r="M123" s="29">
        <v>42012</v>
      </c>
      <c r="N123" s="24">
        <v>1</v>
      </c>
      <c r="O123" s="24" t="s">
        <v>3480</v>
      </c>
      <c r="P123" s="24">
        <v>15244000</v>
      </c>
      <c r="Q123" s="28"/>
      <c r="R123" s="30">
        <v>7115</v>
      </c>
      <c r="S123" s="29">
        <v>42012</v>
      </c>
      <c r="T123" s="31" t="s">
        <v>3481</v>
      </c>
    </row>
    <row r="124" spans="1:20" s="8" customFormat="1" ht="21" customHeight="1" x14ac:dyDescent="0.25">
      <c r="A124" s="17">
        <v>114</v>
      </c>
      <c r="B124" s="11" t="s">
        <v>3616</v>
      </c>
      <c r="C124" s="24" t="s">
        <v>54</v>
      </c>
      <c r="D124" s="24" t="s">
        <v>3478</v>
      </c>
      <c r="E124" s="25"/>
      <c r="F124" s="26" t="s">
        <v>3617</v>
      </c>
      <c r="G124" s="24" t="s">
        <v>94</v>
      </c>
      <c r="H124" s="27">
        <v>51014033</v>
      </c>
      <c r="I124" s="24">
        <v>1</v>
      </c>
      <c r="J124" s="24" t="s">
        <v>3480</v>
      </c>
      <c r="K124" s="24">
        <v>16068000</v>
      </c>
      <c r="L124" s="28"/>
      <c r="M124" s="29">
        <v>42012</v>
      </c>
      <c r="N124" s="24">
        <v>1</v>
      </c>
      <c r="O124" s="24" t="s">
        <v>3480</v>
      </c>
      <c r="P124" s="24">
        <v>16068000</v>
      </c>
      <c r="Q124" s="28"/>
      <c r="R124" s="30">
        <v>26315</v>
      </c>
      <c r="S124" s="29">
        <v>42012</v>
      </c>
      <c r="T124" s="31" t="s">
        <v>3481</v>
      </c>
    </row>
    <row r="125" spans="1:20" s="8" customFormat="1" ht="21" customHeight="1" x14ac:dyDescent="0.25">
      <c r="A125" s="23">
        <v>115</v>
      </c>
      <c r="B125" s="11" t="s">
        <v>3618</v>
      </c>
      <c r="C125" s="24" t="s">
        <v>54</v>
      </c>
      <c r="D125" s="24" t="s">
        <v>3478</v>
      </c>
      <c r="E125" s="25"/>
      <c r="F125" s="26" t="s">
        <v>3619</v>
      </c>
      <c r="G125" s="24" t="s">
        <v>94</v>
      </c>
      <c r="H125" s="27">
        <v>22310001</v>
      </c>
      <c r="I125" s="24">
        <v>1</v>
      </c>
      <c r="J125" s="24" t="s">
        <v>3480</v>
      </c>
      <c r="K125" s="24">
        <v>11948000</v>
      </c>
      <c r="L125" s="28"/>
      <c r="M125" s="29">
        <v>42012</v>
      </c>
      <c r="N125" s="24">
        <v>1</v>
      </c>
      <c r="O125" s="24" t="s">
        <v>3480</v>
      </c>
      <c r="P125" s="24">
        <v>11948000</v>
      </c>
      <c r="Q125" s="28"/>
      <c r="R125" s="30">
        <v>8115</v>
      </c>
      <c r="S125" s="29">
        <v>42012</v>
      </c>
      <c r="T125" s="31" t="s">
        <v>3481</v>
      </c>
    </row>
    <row r="126" spans="1:20" s="8" customFormat="1" ht="21" customHeight="1" x14ac:dyDescent="0.25">
      <c r="A126" s="17">
        <v>116</v>
      </c>
      <c r="B126" s="11" t="s">
        <v>3620</v>
      </c>
      <c r="C126" s="24" t="s">
        <v>54</v>
      </c>
      <c r="D126" s="24" t="s">
        <v>3478</v>
      </c>
      <c r="E126" s="25"/>
      <c r="F126" s="26" t="s">
        <v>3621</v>
      </c>
      <c r="G126" s="24" t="s">
        <v>94</v>
      </c>
      <c r="H126" s="27">
        <v>22310001</v>
      </c>
      <c r="I126" s="24">
        <v>1</v>
      </c>
      <c r="J126" s="24" t="s">
        <v>3480</v>
      </c>
      <c r="K126" s="24">
        <v>11948000</v>
      </c>
      <c r="L126" s="28"/>
      <c r="M126" s="29">
        <v>42012</v>
      </c>
      <c r="N126" s="24">
        <v>1</v>
      </c>
      <c r="O126" s="24" t="s">
        <v>3480</v>
      </c>
      <c r="P126" s="24">
        <v>11948000</v>
      </c>
      <c r="Q126" s="28"/>
      <c r="R126" s="30">
        <v>8215</v>
      </c>
      <c r="S126" s="29">
        <v>42012</v>
      </c>
      <c r="T126" s="31" t="s">
        <v>3481</v>
      </c>
    </row>
    <row r="127" spans="1:20" s="8" customFormat="1" ht="21" customHeight="1" x14ac:dyDescent="0.25">
      <c r="A127" s="23">
        <v>117</v>
      </c>
      <c r="B127" s="11" t="s">
        <v>3622</v>
      </c>
      <c r="C127" s="24" t="s">
        <v>54</v>
      </c>
      <c r="D127" s="24" t="s">
        <v>3478</v>
      </c>
      <c r="E127" s="25"/>
      <c r="F127" s="26" t="s">
        <v>3623</v>
      </c>
      <c r="G127" s="24" t="s">
        <v>94</v>
      </c>
      <c r="H127" s="27">
        <v>22310001</v>
      </c>
      <c r="I127" s="24">
        <v>1</v>
      </c>
      <c r="J127" s="24" t="s">
        <v>3480</v>
      </c>
      <c r="K127" s="24">
        <v>16974400</v>
      </c>
      <c r="L127" s="28"/>
      <c r="M127" s="29">
        <v>42012</v>
      </c>
      <c r="N127" s="24">
        <v>1</v>
      </c>
      <c r="O127" s="24" t="s">
        <v>3480</v>
      </c>
      <c r="P127" s="24">
        <v>16974400</v>
      </c>
      <c r="Q127" s="28"/>
      <c r="R127" s="30">
        <v>8515</v>
      </c>
      <c r="S127" s="29">
        <v>42012</v>
      </c>
      <c r="T127" s="31" t="s">
        <v>3481</v>
      </c>
    </row>
    <row r="128" spans="1:20" s="8" customFormat="1" ht="21" customHeight="1" x14ac:dyDescent="0.25">
      <c r="A128" s="17">
        <v>118</v>
      </c>
      <c r="B128" s="11" t="s">
        <v>3624</v>
      </c>
      <c r="C128" s="24" t="s">
        <v>54</v>
      </c>
      <c r="D128" s="24" t="s">
        <v>3478</v>
      </c>
      <c r="E128" s="25"/>
      <c r="F128" s="26" t="s">
        <v>3625</v>
      </c>
      <c r="G128" s="24" t="s">
        <v>94</v>
      </c>
      <c r="H128" s="27">
        <v>51014033</v>
      </c>
      <c r="I128" s="24">
        <v>1</v>
      </c>
      <c r="J128" s="24" t="s">
        <v>3480</v>
      </c>
      <c r="K128" s="24">
        <v>104193696</v>
      </c>
      <c r="L128" s="28"/>
      <c r="M128" s="29">
        <v>42012</v>
      </c>
      <c r="N128" s="24">
        <v>1</v>
      </c>
      <c r="O128" s="24" t="s">
        <v>3480</v>
      </c>
      <c r="P128" s="24">
        <v>104193696</v>
      </c>
      <c r="Q128" s="28"/>
      <c r="R128" s="30">
        <v>23215</v>
      </c>
      <c r="S128" s="29">
        <v>42012</v>
      </c>
      <c r="T128" s="31" t="s">
        <v>3481</v>
      </c>
    </row>
    <row r="129" spans="1:20" s="8" customFormat="1" ht="21" customHeight="1" x14ac:dyDescent="0.25">
      <c r="A129" s="23">
        <v>119</v>
      </c>
      <c r="B129" s="11" t="s">
        <v>3626</v>
      </c>
      <c r="C129" s="24" t="s">
        <v>54</v>
      </c>
      <c r="D129" s="24" t="s">
        <v>3478</v>
      </c>
      <c r="E129" s="25"/>
      <c r="F129" s="26" t="s">
        <v>3627</v>
      </c>
      <c r="G129" s="24" t="s">
        <v>94</v>
      </c>
      <c r="H129" s="27">
        <v>51014033</v>
      </c>
      <c r="I129" s="24">
        <v>1</v>
      </c>
      <c r="J129" s="24" t="s">
        <v>3480</v>
      </c>
      <c r="K129" s="24">
        <v>17529456</v>
      </c>
      <c r="L129" s="28"/>
      <c r="M129" s="29">
        <v>42012</v>
      </c>
      <c r="N129" s="24">
        <v>1</v>
      </c>
      <c r="O129" s="24" t="s">
        <v>3480</v>
      </c>
      <c r="P129" s="24">
        <v>17529456</v>
      </c>
      <c r="Q129" s="28"/>
      <c r="R129" s="30">
        <v>17015</v>
      </c>
      <c r="S129" s="29">
        <v>42012</v>
      </c>
      <c r="T129" s="31" t="s">
        <v>3481</v>
      </c>
    </row>
    <row r="130" spans="1:20" s="8" customFormat="1" ht="21" customHeight="1" x14ac:dyDescent="0.25">
      <c r="A130" s="17">
        <v>120</v>
      </c>
      <c r="B130" s="11" t="s">
        <v>3355</v>
      </c>
      <c r="C130" s="24" t="s">
        <v>54</v>
      </c>
      <c r="D130" s="24" t="s">
        <v>3478</v>
      </c>
      <c r="E130" s="25"/>
      <c r="F130" s="26" t="s">
        <v>3628</v>
      </c>
      <c r="G130" s="24" t="s">
        <v>94</v>
      </c>
      <c r="H130" s="27">
        <v>5201000130</v>
      </c>
      <c r="I130" s="24">
        <v>1</v>
      </c>
      <c r="J130" s="24" t="s">
        <v>3480</v>
      </c>
      <c r="K130" s="24">
        <v>7180000</v>
      </c>
      <c r="L130" s="28"/>
      <c r="M130" s="29">
        <v>42013</v>
      </c>
      <c r="N130" s="24">
        <v>1</v>
      </c>
      <c r="O130" s="24" t="s">
        <v>3480</v>
      </c>
      <c r="P130" s="24">
        <v>7180000</v>
      </c>
      <c r="Q130" s="28"/>
      <c r="R130" s="30">
        <v>3115</v>
      </c>
      <c r="S130" s="29">
        <v>42013</v>
      </c>
      <c r="T130" s="31" t="s">
        <v>3481</v>
      </c>
    </row>
    <row r="131" spans="1:20" s="8" customFormat="1" ht="21" customHeight="1" x14ac:dyDescent="0.25">
      <c r="A131" s="23">
        <v>121</v>
      </c>
      <c r="B131" s="11" t="s">
        <v>3629</v>
      </c>
      <c r="C131" s="24" t="s">
        <v>54</v>
      </c>
      <c r="D131" s="24" t="s">
        <v>3478</v>
      </c>
      <c r="E131" s="25"/>
      <c r="F131" s="26" t="s">
        <v>3630</v>
      </c>
      <c r="G131" s="24" t="s">
        <v>94</v>
      </c>
      <c r="H131" s="27">
        <v>5201000130</v>
      </c>
      <c r="I131" s="24">
        <v>1</v>
      </c>
      <c r="J131" s="24" t="s">
        <v>3480</v>
      </c>
      <c r="K131" s="24">
        <v>10800000</v>
      </c>
      <c r="L131" s="28"/>
      <c r="M131" s="29">
        <v>42013</v>
      </c>
      <c r="N131" s="24">
        <v>1</v>
      </c>
      <c r="O131" s="24" t="s">
        <v>3480</v>
      </c>
      <c r="P131" s="24">
        <v>10800000</v>
      </c>
      <c r="Q131" s="28"/>
      <c r="R131" s="30">
        <v>1915</v>
      </c>
      <c r="S131" s="29">
        <v>42013</v>
      </c>
      <c r="T131" s="31" t="s">
        <v>3481</v>
      </c>
    </row>
    <row r="132" spans="1:20" s="8" customFormat="1" ht="21" customHeight="1" x14ac:dyDescent="0.25">
      <c r="A132" s="17">
        <v>122</v>
      </c>
      <c r="B132" s="11" t="s">
        <v>3631</v>
      </c>
      <c r="C132" s="24" t="s">
        <v>54</v>
      </c>
      <c r="D132" s="24" t="s">
        <v>3478</v>
      </c>
      <c r="E132" s="25"/>
      <c r="F132" s="26" t="s">
        <v>3632</v>
      </c>
      <c r="G132" s="24" t="s">
        <v>94</v>
      </c>
      <c r="H132" s="27">
        <v>52014022</v>
      </c>
      <c r="I132" s="24">
        <v>1</v>
      </c>
      <c r="J132" s="24" t="s">
        <v>3480</v>
      </c>
      <c r="K132" s="24">
        <v>26289102</v>
      </c>
      <c r="L132" s="28"/>
      <c r="M132" s="29">
        <v>42012</v>
      </c>
      <c r="N132" s="24">
        <v>1</v>
      </c>
      <c r="O132" s="24" t="s">
        <v>3480</v>
      </c>
      <c r="P132" s="24">
        <v>26289102</v>
      </c>
      <c r="Q132" s="28"/>
      <c r="R132" s="30">
        <v>22915</v>
      </c>
      <c r="S132" s="29">
        <v>42013</v>
      </c>
      <c r="T132" s="31" t="s">
        <v>3481</v>
      </c>
    </row>
    <row r="133" spans="1:20" s="8" customFormat="1" ht="21" customHeight="1" x14ac:dyDescent="0.25">
      <c r="A133" s="23">
        <v>123</v>
      </c>
      <c r="B133" s="11" t="s">
        <v>3633</v>
      </c>
      <c r="C133" s="24" t="s">
        <v>54</v>
      </c>
      <c r="D133" s="24" t="s">
        <v>3478</v>
      </c>
      <c r="E133" s="25"/>
      <c r="F133" s="26" t="s">
        <v>3634</v>
      </c>
      <c r="G133" s="24" t="s">
        <v>94</v>
      </c>
      <c r="H133" s="27">
        <v>52014003</v>
      </c>
      <c r="I133" s="24">
        <v>1</v>
      </c>
      <c r="J133" s="24" t="s">
        <v>3480</v>
      </c>
      <c r="K133" s="24">
        <v>36000000</v>
      </c>
      <c r="L133" s="28"/>
      <c r="M133" s="29">
        <v>42012</v>
      </c>
      <c r="N133" s="24">
        <v>1</v>
      </c>
      <c r="O133" s="24" t="s">
        <v>3480</v>
      </c>
      <c r="P133" s="24">
        <v>36000000</v>
      </c>
      <c r="Q133" s="28"/>
      <c r="R133" s="30">
        <v>39715</v>
      </c>
      <c r="S133" s="29">
        <v>42013</v>
      </c>
      <c r="T133" s="31" t="s">
        <v>3481</v>
      </c>
    </row>
    <row r="134" spans="1:20" s="8" customFormat="1" ht="21" customHeight="1" x14ac:dyDescent="0.25">
      <c r="A134" s="17">
        <v>124</v>
      </c>
      <c r="B134" s="11" t="s">
        <v>3635</v>
      </c>
      <c r="C134" s="24" t="s">
        <v>54</v>
      </c>
      <c r="D134" s="24" t="s">
        <v>3478</v>
      </c>
      <c r="E134" s="25"/>
      <c r="F134" s="26" t="s">
        <v>3636</v>
      </c>
      <c r="G134" s="24" t="s">
        <v>94</v>
      </c>
      <c r="H134" s="27">
        <v>5201000130</v>
      </c>
      <c r="I134" s="24">
        <v>1</v>
      </c>
      <c r="J134" s="24" t="s">
        <v>3480</v>
      </c>
      <c r="K134" s="24">
        <v>25200000</v>
      </c>
      <c r="L134" s="28"/>
      <c r="M134" s="29">
        <v>42013</v>
      </c>
      <c r="N134" s="24">
        <v>1</v>
      </c>
      <c r="O134" s="24" t="s">
        <v>3480</v>
      </c>
      <c r="P134" s="24">
        <v>25200000</v>
      </c>
      <c r="Q134" s="28"/>
      <c r="R134" s="30">
        <v>3415</v>
      </c>
      <c r="S134" s="29">
        <v>42013</v>
      </c>
      <c r="T134" s="31" t="s">
        <v>3481</v>
      </c>
    </row>
    <row r="135" spans="1:20" s="8" customFormat="1" ht="21" customHeight="1" x14ac:dyDescent="0.25">
      <c r="A135" s="23">
        <v>125</v>
      </c>
      <c r="B135" s="11" t="s">
        <v>3637</v>
      </c>
      <c r="C135" s="24" t="s">
        <v>54</v>
      </c>
      <c r="D135" s="24" t="s">
        <v>3478</v>
      </c>
      <c r="E135" s="25"/>
      <c r="F135" s="26" t="s">
        <v>3638</v>
      </c>
      <c r="G135" s="24" t="s">
        <v>94</v>
      </c>
      <c r="H135" s="27">
        <v>5201000130</v>
      </c>
      <c r="I135" s="24">
        <v>1</v>
      </c>
      <c r="J135" s="24" t="s">
        <v>3480</v>
      </c>
      <c r="K135" s="24">
        <v>35520000</v>
      </c>
      <c r="L135" s="28"/>
      <c r="M135" s="29">
        <v>42013</v>
      </c>
      <c r="N135" s="24">
        <v>1</v>
      </c>
      <c r="O135" s="24" t="s">
        <v>3480</v>
      </c>
      <c r="P135" s="24">
        <v>35520000</v>
      </c>
      <c r="Q135" s="28"/>
      <c r="R135" s="30">
        <v>4015</v>
      </c>
      <c r="S135" s="29">
        <v>42013</v>
      </c>
      <c r="T135" s="31" t="s">
        <v>3481</v>
      </c>
    </row>
    <row r="136" spans="1:20" s="8" customFormat="1" ht="21" customHeight="1" x14ac:dyDescent="0.25">
      <c r="A136" s="17">
        <v>126</v>
      </c>
      <c r="B136" s="11" t="s">
        <v>3639</v>
      </c>
      <c r="C136" s="24" t="s">
        <v>54</v>
      </c>
      <c r="D136" s="24" t="s">
        <v>3478</v>
      </c>
      <c r="E136" s="25"/>
      <c r="F136" s="26" t="s">
        <v>3640</v>
      </c>
      <c r="G136" s="24" t="s">
        <v>94</v>
      </c>
      <c r="H136" s="27">
        <v>52014003</v>
      </c>
      <c r="I136" s="24">
        <v>1</v>
      </c>
      <c r="J136" s="24" t="s">
        <v>3480</v>
      </c>
      <c r="K136" s="24">
        <v>27810000</v>
      </c>
      <c r="L136" s="28"/>
      <c r="M136" s="29">
        <v>42013</v>
      </c>
      <c r="N136" s="24">
        <v>1</v>
      </c>
      <c r="O136" s="24" t="s">
        <v>3480</v>
      </c>
      <c r="P136" s="24">
        <v>27810000</v>
      </c>
      <c r="Q136" s="28"/>
      <c r="R136" s="30">
        <v>32815</v>
      </c>
      <c r="S136" s="29">
        <v>42013</v>
      </c>
      <c r="T136" s="31" t="s">
        <v>3481</v>
      </c>
    </row>
    <row r="137" spans="1:20" s="8" customFormat="1" ht="21" customHeight="1" x14ac:dyDescent="0.25">
      <c r="A137" s="23">
        <v>127</v>
      </c>
      <c r="B137" s="11" t="s">
        <v>3641</v>
      </c>
      <c r="C137" s="24" t="s">
        <v>54</v>
      </c>
      <c r="D137" s="24" t="s">
        <v>3478</v>
      </c>
      <c r="E137" s="25"/>
      <c r="F137" s="26" t="s">
        <v>3642</v>
      </c>
      <c r="G137" s="24" t="s">
        <v>94</v>
      </c>
      <c r="H137" s="27">
        <v>52012002</v>
      </c>
      <c r="I137" s="24">
        <v>1</v>
      </c>
      <c r="J137" s="24" t="s">
        <v>3480</v>
      </c>
      <c r="K137" s="24">
        <v>23100000</v>
      </c>
      <c r="L137" s="28"/>
      <c r="M137" s="29">
        <v>42013</v>
      </c>
      <c r="N137" s="24">
        <v>1</v>
      </c>
      <c r="O137" s="24" t="s">
        <v>3480</v>
      </c>
      <c r="P137" s="24">
        <v>23100000</v>
      </c>
      <c r="Q137" s="28"/>
      <c r="R137" s="30">
        <v>41115</v>
      </c>
      <c r="S137" s="29">
        <v>42013</v>
      </c>
      <c r="T137" s="31" t="s">
        <v>3481</v>
      </c>
    </row>
    <row r="138" spans="1:20" s="8" customFormat="1" ht="21" customHeight="1" x14ac:dyDescent="0.25">
      <c r="A138" s="17">
        <v>128</v>
      </c>
      <c r="B138" s="11" t="s">
        <v>3643</v>
      </c>
      <c r="C138" s="24" t="s">
        <v>54</v>
      </c>
      <c r="D138" s="24" t="s">
        <v>3478</v>
      </c>
      <c r="E138" s="25"/>
      <c r="F138" s="26" t="s">
        <v>3644</v>
      </c>
      <c r="G138" s="24" t="s">
        <v>94</v>
      </c>
      <c r="H138" s="27">
        <v>52014022</v>
      </c>
      <c r="I138" s="24">
        <v>1</v>
      </c>
      <c r="J138" s="24" t="s">
        <v>3480</v>
      </c>
      <c r="K138" s="24">
        <v>23075990</v>
      </c>
      <c r="L138" s="28"/>
      <c r="M138" s="29">
        <v>42013</v>
      </c>
      <c r="N138" s="24">
        <v>1</v>
      </c>
      <c r="O138" s="24" t="s">
        <v>3480</v>
      </c>
      <c r="P138" s="24">
        <v>23075990</v>
      </c>
      <c r="Q138" s="28"/>
      <c r="R138" s="30">
        <v>24415</v>
      </c>
      <c r="S138" s="29">
        <v>42013</v>
      </c>
      <c r="T138" s="31" t="s">
        <v>3481</v>
      </c>
    </row>
    <row r="139" spans="1:20" s="8" customFormat="1" ht="21" customHeight="1" x14ac:dyDescent="0.25">
      <c r="A139" s="23">
        <v>129</v>
      </c>
      <c r="B139" s="11" t="s">
        <v>3645</v>
      </c>
      <c r="C139" s="24" t="s">
        <v>54</v>
      </c>
      <c r="D139" s="24" t="s">
        <v>3478</v>
      </c>
      <c r="E139" s="25"/>
      <c r="F139" s="26" t="s">
        <v>3646</v>
      </c>
      <c r="G139" s="24" t="s">
        <v>94</v>
      </c>
      <c r="H139" s="27">
        <v>52014003</v>
      </c>
      <c r="I139" s="24">
        <v>1</v>
      </c>
      <c r="J139" s="24" t="s">
        <v>3480</v>
      </c>
      <c r="K139" s="24">
        <v>29355000</v>
      </c>
      <c r="L139" s="28"/>
      <c r="M139" s="29">
        <v>42012</v>
      </c>
      <c r="N139" s="24">
        <v>1</v>
      </c>
      <c r="O139" s="24" t="s">
        <v>3480</v>
      </c>
      <c r="P139" s="24">
        <v>29355000</v>
      </c>
      <c r="Q139" s="28"/>
      <c r="R139" s="30">
        <v>39615</v>
      </c>
      <c r="S139" s="29">
        <v>42013</v>
      </c>
      <c r="T139" s="31" t="s">
        <v>3481</v>
      </c>
    </row>
    <row r="140" spans="1:20" s="8" customFormat="1" ht="21" customHeight="1" x14ac:dyDescent="0.25">
      <c r="A140" s="17">
        <v>130</v>
      </c>
      <c r="B140" s="11" t="s">
        <v>3357</v>
      </c>
      <c r="C140" s="24" t="s">
        <v>54</v>
      </c>
      <c r="D140" s="24" t="s">
        <v>3478</v>
      </c>
      <c r="E140" s="25"/>
      <c r="F140" s="26" t="s">
        <v>3582</v>
      </c>
      <c r="G140" s="24" t="s">
        <v>94</v>
      </c>
      <c r="H140" s="27">
        <v>52010002</v>
      </c>
      <c r="I140" s="24">
        <v>1</v>
      </c>
      <c r="J140" s="24" t="s">
        <v>3480</v>
      </c>
      <c r="K140" s="24">
        <v>7085756</v>
      </c>
      <c r="L140" s="28"/>
      <c r="M140" s="29">
        <v>42012</v>
      </c>
      <c r="N140" s="24">
        <v>1</v>
      </c>
      <c r="O140" s="24" t="s">
        <v>3480</v>
      </c>
      <c r="P140" s="24">
        <v>7085756</v>
      </c>
      <c r="Q140" s="28"/>
      <c r="R140" s="30">
        <v>6415</v>
      </c>
      <c r="S140" s="29">
        <v>42013</v>
      </c>
      <c r="T140" s="31" t="s">
        <v>3481</v>
      </c>
    </row>
    <row r="141" spans="1:20" s="8" customFormat="1" ht="21" customHeight="1" x14ac:dyDescent="0.25">
      <c r="A141" s="23">
        <v>131</v>
      </c>
      <c r="B141" s="11" t="s">
        <v>3647</v>
      </c>
      <c r="C141" s="24" t="s">
        <v>54</v>
      </c>
      <c r="D141" s="24" t="s">
        <v>3478</v>
      </c>
      <c r="E141" s="25"/>
      <c r="F141" s="26" t="s">
        <v>3576</v>
      </c>
      <c r="G141" s="24" t="s">
        <v>94</v>
      </c>
      <c r="H141" s="27">
        <v>52010002</v>
      </c>
      <c r="I141" s="24">
        <v>1</v>
      </c>
      <c r="J141" s="24" t="s">
        <v>3480</v>
      </c>
      <c r="K141" s="24">
        <v>7181272</v>
      </c>
      <c r="L141" s="28"/>
      <c r="M141" s="29">
        <v>42013</v>
      </c>
      <c r="N141" s="24">
        <v>1</v>
      </c>
      <c r="O141" s="24" t="s">
        <v>3480</v>
      </c>
      <c r="P141" s="24">
        <v>7181272</v>
      </c>
      <c r="Q141" s="28"/>
      <c r="R141" s="30">
        <v>4915</v>
      </c>
      <c r="S141" s="29">
        <v>42013</v>
      </c>
      <c r="T141" s="31" t="s">
        <v>3481</v>
      </c>
    </row>
    <row r="142" spans="1:20" s="8" customFormat="1" ht="21" customHeight="1" x14ac:dyDescent="0.25">
      <c r="A142" s="17">
        <v>132</v>
      </c>
      <c r="B142" s="11" t="s">
        <v>3648</v>
      </c>
      <c r="C142" s="24" t="s">
        <v>54</v>
      </c>
      <c r="D142" s="24" t="s">
        <v>3478</v>
      </c>
      <c r="E142" s="25"/>
      <c r="F142" s="26" t="s">
        <v>3649</v>
      </c>
      <c r="G142" s="24" t="s">
        <v>94</v>
      </c>
      <c r="H142" s="27">
        <v>52014023</v>
      </c>
      <c r="I142" s="24">
        <v>1</v>
      </c>
      <c r="J142" s="24" t="s">
        <v>3480</v>
      </c>
      <c r="K142" s="24">
        <v>46679600</v>
      </c>
      <c r="L142" s="28"/>
      <c r="M142" s="29">
        <v>42013</v>
      </c>
      <c r="N142" s="24">
        <v>1</v>
      </c>
      <c r="O142" s="24" t="s">
        <v>3480</v>
      </c>
      <c r="P142" s="24">
        <v>46679600</v>
      </c>
      <c r="Q142" s="28"/>
      <c r="R142" s="30">
        <v>26015</v>
      </c>
      <c r="S142" s="29">
        <v>42013</v>
      </c>
      <c r="T142" s="31" t="s">
        <v>3481</v>
      </c>
    </row>
    <row r="143" spans="1:20" s="8" customFormat="1" ht="21" customHeight="1" x14ac:dyDescent="0.25">
      <c r="A143" s="23">
        <v>133</v>
      </c>
      <c r="B143" s="11" t="s">
        <v>3650</v>
      </c>
      <c r="C143" s="24" t="s">
        <v>54</v>
      </c>
      <c r="D143" s="24" t="s">
        <v>3478</v>
      </c>
      <c r="E143" s="25"/>
      <c r="F143" s="26" t="s">
        <v>3651</v>
      </c>
      <c r="G143" s="24" t="s">
        <v>94</v>
      </c>
      <c r="H143" s="27">
        <v>51014033</v>
      </c>
      <c r="I143" s="24">
        <v>1</v>
      </c>
      <c r="J143" s="24" t="s">
        <v>3480</v>
      </c>
      <c r="K143" s="24">
        <v>21218000</v>
      </c>
      <c r="L143" s="28"/>
      <c r="M143" s="29">
        <v>42012</v>
      </c>
      <c r="N143" s="24">
        <v>1</v>
      </c>
      <c r="O143" s="24" t="s">
        <v>3480</v>
      </c>
      <c r="P143" s="24">
        <v>21218000</v>
      </c>
      <c r="Q143" s="28"/>
      <c r="R143" s="30">
        <v>19615</v>
      </c>
      <c r="S143" s="29">
        <v>42013</v>
      </c>
      <c r="T143" s="31" t="s">
        <v>3481</v>
      </c>
    </row>
    <row r="144" spans="1:20" s="8" customFormat="1" ht="21" customHeight="1" x14ac:dyDescent="0.25">
      <c r="A144" s="17">
        <v>134</v>
      </c>
      <c r="B144" s="11" t="s">
        <v>3652</v>
      </c>
      <c r="C144" s="24" t="s">
        <v>54</v>
      </c>
      <c r="D144" s="24" t="s">
        <v>3478</v>
      </c>
      <c r="E144" s="25"/>
      <c r="F144" s="26" t="s">
        <v>3653</v>
      </c>
      <c r="G144" s="24" t="s">
        <v>94</v>
      </c>
      <c r="H144" s="27">
        <v>52014023</v>
      </c>
      <c r="I144" s="24">
        <v>1</v>
      </c>
      <c r="J144" s="24" t="s">
        <v>3480</v>
      </c>
      <c r="K144" s="24">
        <v>41200000</v>
      </c>
      <c r="L144" s="28"/>
      <c r="M144" s="29">
        <v>42012</v>
      </c>
      <c r="N144" s="24">
        <v>1</v>
      </c>
      <c r="O144" s="24" t="s">
        <v>3480</v>
      </c>
      <c r="P144" s="24">
        <v>41200000</v>
      </c>
      <c r="Q144" s="28"/>
      <c r="R144" s="30">
        <v>27015</v>
      </c>
      <c r="S144" s="29">
        <v>42013</v>
      </c>
      <c r="T144" s="31" t="s">
        <v>3481</v>
      </c>
    </row>
    <row r="145" spans="1:20" s="8" customFormat="1" ht="21" customHeight="1" x14ac:dyDescent="0.25">
      <c r="A145" s="23">
        <v>135</v>
      </c>
      <c r="B145" s="11" t="s">
        <v>3654</v>
      </c>
      <c r="C145" s="24" t="s">
        <v>54</v>
      </c>
      <c r="D145" s="24" t="s">
        <v>3478</v>
      </c>
      <c r="E145" s="25"/>
      <c r="F145" s="26" t="s">
        <v>3655</v>
      </c>
      <c r="G145" s="24" t="s">
        <v>94</v>
      </c>
      <c r="H145" s="27">
        <v>5201000130</v>
      </c>
      <c r="I145" s="24">
        <v>1</v>
      </c>
      <c r="J145" s="24" t="s">
        <v>3480</v>
      </c>
      <c r="K145" s="24">
        <v>38178667</v>
      </c>
      <c r="L145" s="28"/>
      <c r="M145" s="29">
        <v>42013</v>
      </c>
      <c r="N145" s="24">
        <v>1</v>
      </c>
      <c r="O145" s="24" t="s">
        <v>3480</v>
      </c>
      <c r="P145" s="24">
        <v>38178667</v>
      </c>
      <c r="Q145" s="28"/>
      <c r="R145" s="30">
        <v>31115</v>
      </c>
      <c r="S145" s="29">
        <v>42013</v>
      </c>
      <c r="T145" s="31" t="s">
        <v>3481</v>
      </c>
    </row>
    <row r="146" spans="1:20" s="8" customFormat="1" ht="21" customHeight="1" x14ac:dyDescent="0.25">
      <c r="A146" s="17">
        <v>136</v>
      </c>
      <c r="B146" s="11" t="s">
        <v>3656</v>
      </c>
      <c r="C146" s="24" t="s">
        <v>54</v>
      </c>
      <c r="D146" s="24" t="s">
        <v>3478</v>
      </c>
      <c r="E146" s="25"/>
      <c r="F146" s="26" t="s">
        <v>3657</v>
      </c>
      <c r="G146" s="24" t="s">
        <v>94</v>
      </c>
      <c r="H146" s="27">
        <v>52014003</v>
      </c>
      <c r="I146" s="24">
        <v>1</v>
      </c>
      <c r="J146" s="24" t="s">
        <v>3480</v>
      </c>
      <c r="K146" s="24">
        <v>39000000</v>
      </c>
      <c r="L146" s="28"/>
      <c r="M146" s="29">
        <v>42012</v>
      </c>
      <c r="N146" s="24">
        <v>1</v>
      </c>
      <c r="O146" s="24" t="s">
        <v>3480</v>
      </c>
      <c r="P146" s="24">
        <v>39000000</v>
      </c>
      <c r="Q146" s="28"/>
      <c r="R146" s="30">
        <v>36915</v>
      </c>
      <c r="S146" s="29">
        <v>42013</v>
      </c>
      <c r="T146" s="31" t="s">
        <v>3481</v>
      </c>
    </row>
    <row r="147" spans="1:20" s="8" customFormat="1" ht="21" customHeight="1" x14ac:dyDescent="0.25">
      <c r="A147" s="23">
        <v>137</v>
      </c>
      <c r="B147" s="11" t="s">
        <v>3658</v>
      </c>
      <c r="C147" s="24" t="s">
        <v>54</v>
      </c>
      <c r="D147" s="24" t="s">
        <v>3478</v>
      </c>
      <c r="E147" s="25"/>
      <c r="F147" s="26" t="s">
        <v>3659</v>
      </c>
      <c r="G147" s="24" t="s">
        <v>94</v>
      </c>
      <c r="H147" s="27">
        <v>52014003</v>
      </c>
      <c r="I147" s="24">
        <v>1</v>
      </c>
      <c r="J147" s="24" t="s">
        <v>3480</v>
      </c>
      <c r="K147" s="24">
        <v>37080000</v>
      </c>
      <c r="L147" s="28"/>
      <c r="M147" s="29">
        <v>42012</v>
      </c>
      <c r="N147" s="24">
        <v>1</v>
      </c>
      <c r="O147" s="24" t="s">
        <v>3480</v>
      </c>
      <c r="P147" s="24">
        <v>37080000</v>
      </c>
      <c r="Q147" s="28"/>
      <c r="R147" s="30">
        <v>18115</v>
      </c>
      <c r="S147" s="29">
        <v>42013</v>
      </c>
      <c r="T147" s="31" t="s">
        <v>3481</v>
      </c>
    </row>
    <row r="148" spans="1:20" s="8" customFormat="1" ht="21" customHeight="1" x14ac:dyDescent="0.25">
      <c r="A148" s="17">
        <v>138</v>
      </c>
      <c r="B148" s="11" t="s">
        <v>3660</v>
      </c>
      <c r="C148" s="24" t="s">
        <v>54</v>
      </c>
      <c r="D148" s="24" t="s">
        <v>3478</v>
      </c>
      <c r="E148" s="25"/>
      <c r="F148" s="26" t="s">
        <v>3661</v>
      </c>
      <c r="G148" s="24" t="s">
        <v>94</v>
      </c>
      <c r="H148" s="27">
        <v>51014033</v>
      </c>
      <c r="I148" s="24">
        <v>1</v>
      </c>
      <c r="J148" s="24" t="s">
        <v>3480</v>
      </c>
      <c r="K148" s="24">
        <v>52450896</v>
      </c>
      <c r="L148" s="28"/>
      <c r="M148" s="29">
        <v>42012</v>
      </c>
      <c r="N148" s="24">
        <v>1</v>
      </c>
      <c r="O148" s="24" t="s">
        <v>3480</v>
      </c>
      <c r="P148" s="24">
        <v>52450896</v>
      </c>
      <c r="Q148" s="28"/>
      <c r="R148" s="30">
        <v>17915</v>
      </c>
      <c r="S148" s="29">
        <v>42013</v>
      </c>
      <c r="T148" s="31" t="s">
        <v>3481</v>
      </c>
    </row>
    <row r="149" spans="1:20" s="8" customFormat="1" ht="21" customHeight="1" x14ac:dyDescent="0.25">
      <c r="A149" s="23">
        <v>139</v>
      </c>
      <c r="B149" s="11" t="s">
        <v>3662</v>
      </c>
      <c r="C149" s="24" t="s">
        <v>54</v>
      </c>
      <c r="D149" s="24" t="s">
        <v>3478</v>
      </c>
      <c r="E149" s="25"/>
      <c r="F149" s="26" t="s">
        <v>3663</v>
      </c>
      <c r="G149" s="24" t="s">
        <v>94</v>
      </c>
      <c r="H149" s="27">
        <v>51014033</v>
      </c>
      <c r="I149" s="24">
        <v>1</v>
      </c>
      <c r="J149" s="24" t="s">
        <v>3480</v>
      </c>
      <c r="K149" s="24">
        <v>83462496</v>
      </c>
      <c r="L149" s="28"/>
      <c r="M149" s="29">
        <v>42012</v>
      </c>
      <c r="N149" s="24">
        <v>1</v>
      </c>
      <c r="O149" s="24" t="s">
        <v>3480</v>
      </c>
      <c r="P149" s="24">
        <v>83462496</v>
      </c>
      <c r="Q149" s="28"/>
      <c r="R149" s="30">
        <v>24015</v>
      </c>
      <c r="S149" s="29">
        <v>42013</v>
      </c>
      <c r="T149" s="31" t="s">
        <v>3481</v>
      </c>
    </row>
    <row r="150" spans="1:20" s="8" customFormat="1" ht="21" customHeight="1" x14ac:dyDescent="0.25">
      <c r="A150" s="17">
        <v>140</v>
      </c>
      <c r="B150" s="11" t="s">
        <v>3359</v>
      </c>
      <c r="C150" s="24" t="s">
        <v>54</v>
      </c>
      <c r="D150" s="24" t="s">
        <v>3478</v>
      </c>
      <c r="E150" s="25"/>
      <c r="F150" s="26" t="s">
        <v>3664</v>
      </c>
      <c r="G150" s="24" t="s">
        <v>94</v>
      </c>
      <c r="H150" s="27">
        <v>52010002</v>
      </c>
      <c r="I150" s="24">
        <v>1</v>
      </c>
      <c r="J150" s="24" t="s">
        <v>3480</v>
      </c>
      <c r="K150" s="24">
        <v>7085756</v>
      </c>
      <c r="L150" s="28"/>
      <c r="M150" s="29">
        <v>42012</v>
      </c>
      <c r="N150" s="24">
        <v>1</v>
      </c>
      <c r="O150" s="24" t="s">
        <v>3480</v>
      </c>
      <c r="P150" s="24">
        <v>7085756</v>
      </c>
      <c r="Q150" s="28"/>
      <c r="R150" s="30">
        <v>6015</v>
      </c>
      <c r="S150" s="29">
        <v>42013</v>
      </c>
      <c r="T150" s="31" t="s">
        <v>3481</v>
      </c>
    </row>
    <row r="151" spans="1:20" s="8" customFormat="1" ht="21" customHeight="1" x14ac:dyDescent="0.25">
      <c r="A151" s="23">
        <v>141</v>
      </c>
      <c r="B151" s="11" t="s">
        <v>3665</v>
      </c>
      <c r="C151" s="24" t="s">
        <v>54</v>
      </c>
      <c r="D151" s="24" t="s">
        <v>3478</v>
      </c>
      <c r="E151" s="25"/>
      <c r="F151" s="26" t="s">
        <v>3666</v>
      </c>
      <c r="G151" s="24" t="s">
        <v>94</v>
      </c>
      <c r="H151" s="27">
        <v>52014022</v>
      </c>
      <c r="I151" s="24">
        <v>1</v>
      </c>
      <c r="J151" s="24" t="s">
        <v>3480</v>
      </c>
      <c r="K151" s="24">
        <v>42436000</v>
      </c>
      <c r="L151" s="28"/>
      <c r="M151" s="29">
        <v>42012</v>
      </c>
      <c r="N151" s="24">
        <v>1</v>
      </c>
      <c r="O151" s="24" t="s">
        <v>3480</v>
      </c>
      <c r="P151" s="24">
        <v>42436000</v>
      </c>
      <c r="Q151" s="28"/>
      <c r="R151" s="30">
        <v>20915</v>
      </c>
      <c r="S151" s="29">
        <v>42013</v>
      </c>
      <c r="T151" s="31" t="s">
        <v>3481</v>
      </c>
    </row>
    <row r="152" spans="1:20" s="8" customFormat="1" ht="21" customHeight="1" x14ac:dyDescent="0.25">
      <c r="A152" s="17">
        <v>142</v>
      </c>
      <c r="B152" s="11" t="s">
        <v>3667</v>
      </c>
      <c r="C152" s="24" t="s">
        <v>54</v>
      </c>
      <c r="D152" s="24" t="s">
        <v>3478</v>
      </c>
      <c r="E152" s="25"/>
      <c r="F152" s="26" t="s">
        <v>3668</v>
      </c>
      <c r="G152" s="24" t="s">
        <v>94</v>
      </c>
      <c r="H152" s="27">
        <v>52014022</v>
      </c>
      <c r="I152" s="24">
        <v>1</v>
      </c>
      <c r="J152" s="24" t="s">
        <v>3480</v>
      </c>
      <c r="K152" s="24">
        <v>28856480</v>
      </c>
      <c r="L152" s="28"/>
      <c r="M152" s="29">
        <v>42012</v>
      </c>
      <c r="N152" s="24">
        <v>1</v>
      </c>
      <c r="O152" s="24" t="s">
        <v>3480</v>
      </c>
      <c r="P152" s="24">
        <v>28856480</v>
      </c>
      <c r="Q152" s="28"/>
      <c r="R152" s="30">
        <v>24615</v>
      </c>
      <c r="S152" s="29">
        <v>42013</v>
      </c>
      <c r="T152" s="31" t="s">
        <v>3481</v>
      </c>
    </row>
    <row r="153" spans="1:20" s="8" customFormat="1" ht="21" customHeight="1" x14ac:dyDescent="0.25">
      <c r="A153" s="23">
        <v>143</v>
      </c>
      <c r="B153" s="11" t="s">
        <v>3669</v>
      </c>
      <c r="C153" s="24" t="s">
        <v>54</v>
      </c>
      <c r="D153" s="24" t="s">
        <v>3478</v>
      </c>
      <c r="E153" s="25"/>
      <c r="F153" s="26" t="s">
        <v>3670</v>
      </c>
      <c r="G153" s="24" t="s">
        <v>94</v>
      </c>
      <c r="H153" s="27">
        <v>52014022</v>
      </c>
      <c r="I153" s="24">
        <v>1</v>
      </c>
      <c r="J153" s="24" t="s">
        <v>3480</v>
      </c>
      <c r="K153" s="24">
        <v>21218000</v>
      </c>
      <c r="L153" s="28"/>
      <c r="M153" s="29">
        <v>42013</v>
      </c>
      <c r="N153" s="24">
        <v>1</v>
      </c>
      <c r="O153" s="24" t="s">
        <v>3480</v>
      </c>
      <c r="P153" s="24">
        <v>21218000</v>
      </c>
      <c r="Q153" s="28"/>
      <c r="R153" s="30">
        <v>20515</v>
      </c>
      <c r="S153" s="29">
        <v>42013</v>
      </c>
      <c r="T153" s="31" t="s">
        <v>3481</v>
      </c>
    </row>
    <row r="154" spans="1:20" s="8" customFormat="1" ht="21" customHeight="1" x14ac:dyDescent="0.25">
      <c r="A154" s="17">
        <v>144</v>
      </c>
      <c r="B154" s="11" t="s">
        <v>3671</v>
      </c>
      <c r="C154" s="24" t="s">
        <v>54</v>
      </c>
      <c r="D154" s="24" t="s">
        <v>3478</v>
      </c>
      <c r="E154" s="25"/>
      <c r="F154" s="26" t="s">
        <v>3672</v>
      </c>
      <c r="G154" s="24" t="s">
        <v>94</v>
      </c>
      <c r="H154" s="27">
        <v>52010002</v>
      </c>
      <c r="I154" s="24">
        <v>1</v>
      </c>
      <c r="J154" s="24" t="s">
        <v>3480</v>
      </c>
      <c r="K154" s="24">
        <v>30000000</v>
      </c>
      <c r="L154" s="28"/>
      <c r="M154" s="29">
        <v>42012</v>
      </c>
      <c r="N154" s="24">
        <v>1</v>
      </c>
      <c r="O154" s="24" t="s">
        <v>3480</v>
      </c>
      <c r="P154" s="24">
        <v>30000000</v>
      </c>
      <c r="Q154" s="28"/>
      <c r="R154" s="30">
        <v>5515</v>
      </c>
      <c r="S154" s="29">
        <v>42013</v>
      </c>
      <c r="T154" s="31" t="s">
        <v>3481</v>
      </c>
    </row>
    <row r="155" spans="1:20" s="8" customFormat="1" ht="21" customHeight="1" x14ac:dyDescent="0.25">
      <c r="A155" s="23">
        <v>145</v>
      </c>
      <c r="B155" s="11" t="s">
        <v>3673</v>
      </c>
      <c r="C155" s="24" t="s">
        <v>54</v>
      </c>
      <c r="D155" s="24" t="s">
        <v>3478</v>
      </c>
      <c r="E155" s="25"/>
      <c r="F155" s="26" t="s">
        <v>3674</v>
      </c>
      <c r="G155" s="24" t="s">
        <v>94</v>
      </c>
      <c r="H155" s="27">
        <v>5201000130</v>
      </c>
      <c r="I155" s="24">
        <v>1</v>
      </c>
      <c r="J155" s="24" t="s">
        <v>3480</v>
      </c>
      <c r="K155" s="24">
        <v>23520000</v>
      </c>
      <c r="L155" s="28"/>
      <c r="M155" s="29">
        <v>42013</v>
      </c>
      <c r="N155" s="24">
        <v>1</v>
      </c>
      <c r="O155" s="24" t="s">
        <v>3480</v>
      </c>
      <c r="P155" s="24">
        <v>23520000</v>
      </c>
      <c r="Q155" s="28"/>
      <c r="R155" s="30">
        <v>1515</v>
      </c>
      <c r="S155" s="29">
        <v>42013</v>
      </c>
      <c r="T155" s="31" t="s">
        <v>3481</v>
      </c>
    </row>
    <row r="156" spans="1:20" s="8" customFormat="1" ht="21" customHeight="1" x14ac:dyDescent="0.25">
      <c r="A156" s="17">
        <v>146</v>
      </c>
      <c r="B156" s="11" t="s">
        <v>3675</v>
      </c>
      <c r="C156" s="24" t="s">
        <v>54</v>
      </c>
      <c r="D156" s="24" t="s">
        <v>3478</v>
      </c>
      <c r="E156" s="25"/>
      <c r="F156" s="26" t="s">
        <v>3676</v>
      </c>
      <c r="G156" s="24" t="s">
        <v>94</v>
      </c>
      <c r="H156" s="27">
        <v>52014003</v>
      </c>
      <c r="I156" s="24">
        <v>1</v>
      </c>
      <c r="J156" s="24" t="s">
        <v>3480</v>
      </c>
      <c r="K156" s="24">
        <v>36000000</v>
      </c>
      <c r="L156" s="28"/>
      <c r="M156" s="29">
        <v>42012</v>
      </c>
      <c r="N156" s="24">
        <v>1</v>
      </c>
      <c r="O156" s="24" t="s">
        <v>3480</v>
      </c>
      <c r="P156" s="24">
        <v>36000000</v>
      </c>
      <c r="Q156" s="28"/>
      <c r="R156" s="30">
        <v>35315</v>
      </c>
      <c r="S156" s="29">
        <v>42013</v>
      </c>
      <c r="T156" s="31" t="s">
        <v>3481</v>
      </c>
    </row>
    <row r="157" spans="1:20" s="8" customFormat="1" ht="21" customHeight="1" x14ac:dyDescent="0.25">
      <c r="A157" s="23">
        <v>147</v>
      </c>
      <c r="B157" s="11" t="s">
        <v>3677</v>
      </c>
      <c r="C157" s="24" t="s">
        <v>54</v>
      </c>
      <c r="D157" s="24" t="s">
        <v>3478</v>
      </c>
      <c r="E157" s="25"/>
      <c r="F157" s="26" t="s">
        <v>3678</v>
      </c>
      <c r="G157" s="24" t="s">
        <v>94</v>
      </c>
      <c r="H157" s="27">
        <v>52014022</v>
      </c>
      <c r="I157" s="24">
        <v>1</v>
      </c>
      <c r="J157" s="24" t="s">
        <v>3480</v>
      </c>
      <c r="K157" s="24">
        <v>18540000</v>
      </c>
      <c r="L157" s="28"/>
      <c r="M157" s="29">
        <v>42013</v>
      </c>
      <c r="N157" s="24">
        <v>1</v>
      </c>
      <c r="O157" s="24" t="s">
        <v>3480</v>
      </c>
      <c r="P157" s="24">
        <v>18540000</v>
      </c>
      <c r="Q157" s="28"/>
      <c r="R157" s="30">
        <v>24915</v>
      </c>
      <c r="S157" s="29">
        <v>42013</v>
      </c>
      <c r="T157" s="31" t="s">
        <v>3481</v>
      </c>
    </row>
    <row r="158" spans="1:20" s="8" customFormat="1" ht="21" customHeight="1" x14ac:dyDescent="0.25">
      <c r="A158" s="17">
        <v>148</v>
      </c>
      <c r="B158" s="11" t="s">
        <v>3679</v>
      </c>
      <c r="C158" s="24" t="s">
        <v>54</v>
      </c>
      <c r="D158" s="24" t="s">
        <v>3478</v>
      </c>
      <c r="E158" s="25"/>
      <c r="F158" s="26" t="s">
        <v>3680</v>
      </c>
      <c r="G158" s="24" t="s">
        <v>94</v>
      </c>
      <c r="H158" s="27">
        <v>52014023</v>
      </c>
      <c r="I158" s="24">
        <v>1</v>
      </c>
      <c r="J158" s="24" t="s">
        <v>3480</v>
      </c>
      <c r="K158" s="24">
        <v>41200000</v>
      </c>
      <c r="L158" s="28"/>
      <c r="M158" s="29">
        <v>42013</v>
      </c>
      <c r="N158" s="24">
        <v>1</v>
      </c>
      <c r="O158" s="24" t="s">
        <v>3480</v>
      </c>
      <c r="P158" s="24">
        <v>41200000</v>
      </c>
      <c r="Q158" s="28"/>
      <c r="R158" s="30">
        <v>26915</v>
      </c>
      <c r="S158" s="29">
        <v>42013</v>
      </c>
      <c r="T158" s="31" t="s">
        <v>3481</v>
      </c>
    </row>
    <row r="159" spans="1:20" s="8" customFormat="1" ht="21" customHeight="1" x14ac:dyDescent="0.25">
      <c r="A159" s="23">
        <v>149</v>
      </c>
      <c r="B159" s="11" t="s">
        <v>3681</v>
      </c>
      <c r="C159" s="24" t="s">
        <v>54</v>
      </c>
      <c r="D159" s="24" t="s">
        <v>3478</v>
      </c>
      <c r="E159" s="25"/>
      <c r="F159" s="26" t="s">
        <v>3682</v>
      </c>
      <c r="G159" s="24" t="s">
        <v>94</v>
      </c>
      <c r="H159" s="27">
        <v>5201000130</v>
      </c>
      <c r="I159" s="24">
        <v>1</v>
      </c>
      <c r="J159" s="24" t="s">
        <v>3480</v>
      </c>
      <c r="K159" s="24">
        <v>9600000</v>
      </c>
      <c r="L159" s="28"/>
      <c r="M159" s="29">
        <v>42012</v>
      </c>
      <c r="N159" s="24">
        <v>1</v>
      </c>
      <c r="O159" s="24" t="s">
        <v>3480</v>
      </c>
      <c r="P159" s="24">
        <v>9600000</v>
      </c>
      <c r="Q159" s="28"/>
      <c r="R159" s="30">
        <v>3315</v>
      </c>
      <c r="S159" s="29">
        <v>42013</v>
      </c>
      <c r="T159" s="31" t="s">
        <v>3481</v>
      </c>
    </row>
    <row r="160" spans="1:20" s="8" customFormat="1" ht="21" customHeight="1" x14ac:dyDescent="0.25">
      <c r="A160" s="17">
        <v>150</v>
      </c>
      <c r="B160" s="11" t="s">
        <v>3683</v>
      </c>
      <c r="C160" s="24" t="s">
        <v>54</v>
      </c>
      <c r="D160" s="24" t="s">
        <v>3478</v>
      </c>
      <c r="E160" s="25"/>
      <c r="F160" s="26" t="s">
        <v>3684</v>
      </c>
      <c r="G160" s="24" t="s">
        <v>94</v>
      </c>
      <c r="H160" s="27">
        <v>52014003</v>
      </c>
      <c r="I160" s="24">
        <v>1</v>
      </c>
      <c r="J160" s="24" t="s">
        <v>3480</v>
      </c>
      <c r="K160" s="24">
        <v>27000000</v>
      </c>
      <c r="L160" s="28"/>
      <c r="M160" s="29">
        <v>42012</v>
      </c>
      <c r="N160" s="24">
        <v>1</v>
      </c>
      <c r="O160" s="24" t="s">
        <v>3480</v>
      </c>
      <c r="P160" s="24">
        <v>27000000</v>
      </c>
      <c r="Q160" s="28"/>
      <c r="R160" s="30">
        <v>38215</v>
      </c>
      <c r="S160" s="29">
        <v>42013</v>
      </c>
      <c r="T160" s="31" t="s">
        <v>3481</v>
      </c>
    </row>
    <row r="161" spans="1:20" s="8" customFormat="1" ht="21" customHeight="1" x14ac:dyDescent="0.25">
      <c r="A161" s="23">
        <v>151</v>
      </c>
      <c r="B161" s="11" t="s">
        <v>3685</v>
      </c>
      <c r="C161" s="24" t="s">
        <v>54</v>
      </c>
      <c r="D161" s="24" t="s">
        <v>3478</v>
      </c>
      <c r="E161" s="25"/>
      <c r="F161" s="26" t="s">
        <v>3686</v>
      </c>
      <c r="G161" s="24" t="s">
        <v>94</v>
      </c>
      <c r="H161" s="27">
        <v>52014003</v>
      </c>
      <c r="I161" s="24">
        <v>1</v>
      </c>
      <c r="J161" s="24" t="s">
        <v>3480</v>
      </c>
      <c r="K161" s="24">
        <v>27000000</v>
      </c>
      <c r="L161" s="28"/>
      <c r="M161" s="29">
        <v>42012</v>
      </c>
      <c r="N161" s="24">
        <v>1</v>
      </c>
      <c r="O161" s="24" t="s">
        <v>3480</v>
      </c>
      <c r="P161" s="24">
        <v>27000000</v>
      </c>
      <c r="Q161" s="28"/>
      <c r="R161" s="30">
        <v>32615</v>
      </c>
      <c r="S161" s="29">
        <v>42013</v>
      </c>
      <c r="T161" s="31" t="s">
        <v>3481</v>
      </c>
    </row>
    <row r="162" spans="1:20" s="8" customFormat="1" ht="21" customHeight="1" x14ac:dyDescent="0.25">
      <c r="A162" s="17">
        <v>152</v>
      </c>
      <c r="B162" s="11" t="s">
        <v>3687</v>
      </c>
      <c r="C162" s="24" t="s">
        <v>54</v>
      </c>
      <c r="D162" s="24" t="s">
        <v>3478</v>
      </c>
      <c r="E162" s="25"/>
      <c r="F162" s="26" t="s">
        <v>3688</v>
      </c>
      <c r="G162" s="24" t="s">
        <v>94</v>
      </c>
      <c r="H162" s="27">
        <v>5201000130</v>
      </c>
      <c r="I162" s="24">
        <v>1</v>
      </c>
      <c r="J162" s="24" t="s">
        <v>3480</v>
      </c>
      <c r="K162" s="24">
        <v>32424000</v>
      </c>
      <c r="L162" s="28"/>
      <c r="M162" s="29">
        <v>42012</v>
      </c>
      <c r="N162" s="24">
        <v>1</v>
      </c>
      <c r="O162" s="24" t="s">
        <v>3480</v>
      </c>
      <c r="P162" s="24">
        <v>32424000</v>
      </c>
      <c r="Q162" s="28"/>
      <c r="R162" s="30">
        <v>27315</v>
      </c>
      <c r="S162" s="29">
        <v>42013</v>
      </c>
      <c r="T162" s="31" t="s">
        <v>3481</v>
      </c>
    </row>
    <row r="163" spans="1:20" s="8" customFormat="1" ht="21" customHeight="1" x14ac:dyDescent="0.25">
      <c r="A163" s="23">
        <v>153</v>
      </c>
      <c r="B163" s="11" t="s">
        <v>3689</v>
      </c>
      <c r="C163" s="24" t="s">
        <v>54</v>
      </c>
      <c r="D163" s="24" t="s">
        <v>3478</v>
      </c>
      <c r="E163" s="25"/>
      <c r="F163" s="26" t="s">
        <v>3690</v>
      </c>
      <c r="G163" s="24" t="s">
        <v>94</v>
      </c>
      <c r="H163" s="27">
        <v>5201000130</v>
      </c>
      <c r="I163" s="24">
        <v>1</v>
      </c>
      <c r="J163" s="24" t="s">
        <v>3480</v>
      </c>
      <c r="K163" s="24">
        <v>7590332</v>
      </c>
      <c r="L163" s="28"/>
      <c r="M163" s="29">
        <v>42012</v>
      </c>
      <c r="N163" s="24">
        <v>1</v>
      </c>
      <c r="O163" s="24" t="s">
        <v>3480</v>
      </c>
      <c r="P163" s="24">
        <v>7590332</v>
      </c>
      <c r="Q163" s="28"/>
      <c r="R163" s="30">
        <v>3615</v>
      </c>
      <c r="S163" s="29">
        <v>42013</v>
      </c>
      <c r="T163" s="31" t="s">
        <v>3481</v>
      </c>
    </row>
    <row r="164" spans="1:20" s="8" customFormat="1" ht="21" customHeight="1" x14ac:dyDescent="0.25">
      <c r="A164" s="17">
        <v>154</v>
      </c>
      <c r="B164" s="11" t="s">
        <v>3691</v>
      </c>
      <c r="C164" s="24" t="s">
        <v>54</v>
      </c>
      <c r="D164" s="24" t="s">
        <v>3478</v>
      </c>
      <c r="E164" s="25"/>
      <c r="F164" s="26" t="s">
        <v>3692</v>
      </c>
      <c r="G164" s="24" t="s">
        <v>94</v>
      </c>
      <c r="H164" s="27">
        <v>51014033</v>
      </c>
      <c r="I164" s="24">
        <v>1</v>
      </c>
      <c r="J164" s="24" t="s">
        <v>3480</v>
      </c>
      <c r="K164" s="24">
        <v>19096200</v>
      </c>
      <c r="L164" s="28"/>
      <c r="M164" s="29">
        <v>42012</v>
      </c>
      <c r="N164" s="24">
        <v>1</v>
      </c>
      <c r="O164" s="24" t="s">
        <v>3480</v>
      </c>
      <c r="P164" s="24">
        <v>19096200</v>
      </c>
      <c r="Q164" s="28"/>
      <c r="R164" s="30">
        <v>15315</v>
      </c>
      <c r="S164" s="29">
        <v>42013</v>
      </c>
      <c r="T164" s="31" t="s">
        <v>3481</v>
      </c>
    </row>
    <row r="165" spans="1:20" s="8" customFormat="1" ht="21" customHeight="1" x14ac:dyDescent="0.25">
      <c r="A165" s="23">
        <v>155</v>
      </c>
      <c r="B165" s="11" t="s">
        <v>3693</v>
      </c>
      <c r="C165" s="24" t="s">
        <v>54</v>
      </c>
      <c r="D165" s="24" t="s">
        <v>3478</v>
      </c>
      <c r="E165" s="25"/>
      <c r="F165" s="26" t="s">
        <v>3694</v>
      </c>
      <c r="G165" s="24" t="s">
        <v>94</v>
      </c>
      <c r="H165" s="27">
        <v>52014003</v>
      </c>
      <c r="I165" s="24">
        <v>1</v>
      </c>
      <c r="J165" s="24" t="s">
        <v>3480</v>
      </c>
      <c r="K165" s="24">
        <v>30900000</v>
      </c>
      <c r="L165" s="28"/>
      <c r="M165" s="29">
        <v>42012</v>
      </c>
      <c r="N165" s="24">
        <v>1</v>
      </c>
      <c r="O165" s="24" t="s">
        <v>3480</v>
      </c>
      <c r="P165" s="24">
        <v>30900000</v>
      </c>
      <c r="Q165" s="28"/>
      <c r="R165" s="30">
        <v>38615</v>
      </c>
      <c r="S165" s="29">
        <v>42013</v>
      </c>
      <c r="T165" s="31" t="s">
        <v>3481</v>
      </c>
    </row>
    <row r="166" spans="1:20" s="8" customFormat="1" ht="21" customHeight="1" x14ac:dyDescent="0.25">
      <c r="A166" s="17">
        <v>156</v>
      </c>
      <c r="B166" s="11" t="s">
        <v>3695</v>
      </c>
      <c r="C166" s="24" t="s">
        <v>54</v>
      </c>
      <c r="D166" s="24" t="s">
        <v>3478</v>
      </c>
      <c r="E166" s="25"/>
      <c r="F166" s="26" t="s">
        <v>3696</v>
      </c>
      <c r="G166" s="24" t="s">
        <v>94</v>
      </c>
      <c r="H166" s="27">
        <v>52014003</v>
      </c>
      <c r="I166" s="24">
        <v>1</v>
      </c>
      <c r="J166" s="24" t="s">
        <v>3480</v>
      </c>
      <c r="K166" s="24">
        <v>30900000</v>
      </c>
      <c r="L166" s="28"/>
      <c r="M166" s="29">
        <v>42012</v>
      </c>
      <c r="N166" s="24">
        <v>1</v>
      </c>
      <c r="O166" s="24" t="s">
        <v>3480</v>
      </c>
      <c r="P166" s="24">
        <v>30900000</v>
      </c>
      <c r="Q166" s="28"/>
      <c r="R166" s="30">
        <v>39315</v>
      </c>
      <c r="S166" s="29">
        <v>42013</v>
      </c>
      <c r="T166" s="31" t="s">
        <v>3481</v>
      </c>
    </row>
    <row r="167" spans="1:20" s="8" customFormat="1" ht="21" customHeight="1" x14ac:dyDescent="0.25">
      <c r="A167" s="23">
        <v>157</v>
      </c>
      <c r="B167" s="11" t="s">
        <v>3697</v>
      </c>
      <c r="C167" s="24" t="s">
        <v>54</v>
      </c>
      <c r="D167" s="24" t="s">
        <v>3478</v>
      </c>
      <c r="E167" s="25"/>
      <c r="F167" s="26" t="s">
        <v>3666</v>
      </c>
      <c r="G167" s="24" t="s">
        <v>94</v>
      </c>
      <c r="H167" s="27">
        <v>52014022</v>
      </c>
      <c r="I167" s="24">
        <v>1</v>
      </c>
      <c r="J167" s="24" t="s">
        <v>3480</v>
      </c>
      <c r="K167" s="24">
        <v>46259360</v>
      </c>
      <c r="L167" s="28"/>
      <c r="M167" s="29">
        <v>42012</v>
      </c>
      <c r="N167" s="24">
        <v>1</v>
      </c>
      <c r="O167" s="24" t="s">
        <v>3480</v>
      </c>
      <c r="P167" s="24">
        <v>46259360</v>
      </c>
      <c r="Q167" s="28"/>
      <c r="R167" s="30">
        <v>21615</v>
      </c>
      <c r="S167" s="29">
        <v>42013</v>
      </c>
      <c r="T167" s="31" t="s">
        <v>3481</v>
      </c>
    </row>
    <row r="168" spans="1:20" s="8" customFormat="1" ht="21" customHeight="1" x14ac:dyDescent="0.25">
      <c r="A168" s="17">
        <v>158</v>
      </c>
      <c r="B168" s="11" t="s">
        <v>3698</v>
      </c>
      <c r="C168" s="24" t="s">
        <v>54</v>
      </c>
      <c r="D168" s="24" t="s">
        <v>3478</v>
      </c>
      <c r="E168" s="25"/>
      <c r="F168" s="26" t="s">
        <v>3699</v>
      </c>
      <c r="G168" s="24" t="s">
        <v>94</v>
      </c>
      <c r="H168" s="27">
        <v>52014023</v>
      </c>
      <c r="I168" s="24">
        <v>1</v>
      </c>
      <c r="J168" s="24" t="s">
        <v>3480</v>
      </c>
      <c r="K168" s="24">
        <v>12360000</v>
      </c>
      <c r="L168" s="28"/>
      <c r="M168" s="29">
        <v>42012</v>
      </c>
      <c r="N168" s="24">
        <v>1</v>
      </c>
      <c r="O168" s="24" t="s">
        <v>3480</v>
      </c>
      <c r="P168" s="24">
        <v>12360000</v>
      </c>
      <c r="Q168" s="28"/>
      <c r="R168" s="30">
        <v>25315</v>
      </c>
      <c r="S168" s="29">
        <v>42013</v>
      </c>
      <c r="T168" s="31" t="s">
        <v>3481</v>
      </c>
    </row>
    <row r="169" spans="1:20" s="8" customFormat="1" ht="21" customHeight="1" x14ac:dyDescent="0.25">
      <c r="A169" s="23">
        <v>159</v>
      </c>
      <c r="B169" s="11" t="s">
        <v>3700</v>
      </c>
      <c r="C169" s="24" t="s">
        <v>54</v>
      </c>
      <c r="D169" s="24" t="s">
        <v>3478</v>
      </c>
      <c r="E169" s="25"/>
      <c r="F169" s="26" t="s">
        <v>3701</v>
      </c>
      <c r="G169" s="24" t="s">
        <v>94</v>
      </c>
      <c r="H169" s="27">
        <v>51014033</v>
      </c>
      <c r="I169" s="24">
        <v>1</v>
      </c>
      <c r="J169" s="24" t="s">
        <v>3480</v>
      </c>
      <c r="K169" s="24">
        <v>11742000</v>
      </c>
      <c r="L169" s="28"/>
      <c r="M169" s="29">
        <v>42012</v>
      </c>
      <c r="N169" s="24">
        <v>1</v>
      </c>
      <c r="O169" s="24" t="s">
        <v>3480</v>
      </c>
      <c r="P169" s="24">
        <v>11742000</v>
      </c>
      <c r="Q169" s="28"/>
      <c r="R169" s="30">
        <v>19015</v>
      </c>
      <c r="S169" s="29">
        <v>42013</v>
      </c>
      <c r="T169" s="31" t="s">
        <v>3481</v>
      </c>
    </row>
    <row r="170" spans="1:20" s="8" customFormat="1" ht="21" customHeight="1" x14ac:dyDescent="0.25">
      <c r="A170" s="17">
        <v>160</v>
      </c>
      <c r="B170" s="11" t="s">
        <v>3702</v>
      </c>
      <c r="C170" s="24" t="s">
        <v>54</v>
      </c>
      <c r="D170" s="24" t="s">
        <v>3478</v>
      </c>
      <c r="E170" s="25"/>
      <c r="F170" s="26" t="s">
        <v>3628</v>
      </c>
      <c r="G170" s="24" t="s">
        <v>94</v>
      </c>
      <c r="H170" s="27">
        <v>5201000130</v>
      </c>
      <c r="I170" s="24">
        <v>1</v>
      </c>
      <c r="J170" s="24" t="s">
        <v>3480</v>
      </c>
      <c r="K170" s="24">
        <v>6876000</v>
      </c>
      <c r="L170" s="28"/>
      <c r="M170" s="29">
        <v>42012</v>
      </c>
      <c r="N170" s="24">
        <v>1</v>
      </c>
      <c r="O170" s="24" t="s">
        <v>3480</v>
      </c>
      <c r="P170" s="24">
        <v>6876000</v>
      </c>
      <c r="Q170" s="28"/>
      <c r="R170" s="30">
        <v>2815</v>
      </c>
      <c r="S170" s="29">
        <v>42013</v>
      </c>
      <c r="T170" s="31" t="s">
        <v>3481</v>
      </c>
    </row>
    <row r="171" spans="1:20" s="8" customFormat="1" ht="21" customHeight="1" x14ac:dyDescent="0.25">
      <c r="A171" s="23">
        <v>161</v>
      </c>
      <c r="B171" s="11" t="s">
        <v>3703</v>
      </c>
      <c r="C171" s="24" t="s">
        <v>54</v>
      </c>
      <c r="D171" s="24" t="s">
        <v>3478</v>
      </c>
      <c r="E171" s="25"/>
      <c r="F171" s="26" t="s">
        <v>3704</v>
      </c>
      <c r="G171" s="24" t="s">
        <v>94</v>
      </c>
      <c r="H171" s="27">
        <v>52014003</v>
      </c>
      <c r="I171" s="24">
        <v>1</v>
      </c>
      <c r="J171" s="24" t="s">
        <v>3480</v>
      </c>
      <c r="K171" s="24">
        <v>33765264</v>
      </c>
      <c r="L171" s="28"/>
      <c r="M171" s="29">
        <v>42012</v>
      </c>
      <c r="N171" s="24">
        <v>1</v>
      </c>
      <c r="O171" s="24" t="s">
        <v>3480</v>
      </c>
      <c r="P171" s="24">
        <v>33765264</v>
      </c>
      <c r="Q171" s="28"/>
      <c r="R171" s="30">
        <v>33515</v>
      </c>
      <c r="S171" s="29">
        <v>42013</v>
      </c>
      <c r="T171" s="31" t="s">
        <v>3481</v>
      </c>
    </row>
    <row r="172" spans="1:20" s="8" customFormat="1" ht="21" customHeight="1" x14ac:dyDescent="0.25">
      <c r="A172" s="17">
        <v>162</v>
      </c>
      <c r="B172" s="11" t="s">
        <v>3705</v>
      </c>
      <c r="C172" s="24" t="s">
        <v>54</v>
      </c>
      <c r="D172" s="24" t="s">
        <v>3478</v>
      </c>
      <c r="E172" s="25"/>
      <c r="F172" s="26" t="s">
        <v>3582</v>
      </c>
      <c r="G172" s="24" t="s">
        <v>94</v>
      </c>
      <c r="H172" s="27">
        <v>52010002</v>
      </c>
      <c r="I172" s="24">
        <v>1</v>
      </c>
      <c r="J172" s="24" t="s">
        <v>3480</v>
      </c>
      <c r="K172" s="24">
        <v>20628000</v>
      </c>
      <c r="L172" s="28"/>
      <c r="M172" s="29">
        <v>42013</v>
      </c>
      <c r="N172" s="24">
        <v>1</v>
      </c>
      <c r="O172" s="24" t="s">
        <v>3480</v>
      </c>
      <c r="P172" s="24">
        <v>20628000</v>
      </c>
      <c r="Q172" s="28"/>
      <c r="R172" s="30">
        <v>6315</v>
      </c>
      <c r="S172" s="29">
        <v>42013</v>
      </c>
      <c r="T172" s="31" t="s">
        <v>3481</v>
      </c>
    </row>
    <row r="173" spans="1:20" s="8" customFormat="1" ht="21" customHeight="1" x14ac:dyDescent="0.25">
      <c r="A173" s="23">
        <v>163</v>
      </c>
      <c r="B173" s="11" t="s">
        <v>3706</v>
      </c>
      <c r="C173" s="24" t="s">
        <v>54</v>
      </c>
      <c r="D173" s="24" t="s">
        <v>3478</v>
      </c>
      <c r="E173" s="25"/>
      <c r="F173" s="26" t="s">
        <v>3707</v>
      </c>
      <c r="G173" s="24" t="s">
        <v>94</v>
      </c>
      <c r="H173" s="27">
        <v>52014003</v>
      </c>
      <c r="I173" s="24">
        <v>1</v>
      </c>
      <c r="J173" s="24" t="s">
        <v>3480</v>
      </c>
      <c r="K173" s="24">
        <v>28644300</v>
      </c>
      <c r="L173" s="28"/>
      <c r="M173" s="29">
        <v>42012</v>
      </c>
      <c r="N173" s="24">
        <v>1</v>
      </c>
      <c r="O173" s="24" t="s">
        <v>3480</v>
      </c>
      <c r="P173" s="24">
        <v>28644300</v>
      </c>
      <c r="Q173" s="28"/>
      <c r="R173" s="30">
        <v>35415</v>
      </c>
      <c r="S173" s="29">
        <v>42013</v>
      </c>
      <c r="T173" s="31" t="s">
        <v>3481</v>
      </c>
    </row>
    <row r="174" spans="1:20" s="8" customFormat="1" ht="21" customHeight="1" x14ac:dyDescent="0.25">
      <c r="A174" s="17">
        <v>164</v>
      </c>
      <c r="B174" s="11" t="s">
        <v>3708</v>
      </c>
      <c r="C174" s="24" t="s">
        <v>54</v>
      </c>
      <c r="D174" s="24" t="s">
        <v>3478</v>
      </c>
      <c r="E174" s="25"/>
      <c r="F174" s="26" t="s">
        <v>3709</v>
      </c>
      <c r="G174" s="24" t="s">
        <v>94</v>
      </c>
      <c r="H174" s="27">
        <v>51014033</v>
      </c>
      <c r="I174" s="24">
        <v>1</v>
      </c>
      <c r="J174" s="24" t="s">
        <v>3480</v>
      </c>
      <c r="K174" s="24">
        <v>52096848</v>
      </c>
      <c r="L174" s="28"/>
      <c r="M174" s="29">
        <v>42013</v>
      </c>
      <c r="N174" s="24">
        <v>1</v>
      </c>
      <c r="O174" s="24" t="s">
        <v>3480</v>
      </c>
      <c r="P174" s="24">
        <v>52096848</v>
      </c>
      <c r="Q174" s="28"/>
      <c r="R174" s="30">
        <v>19415</v>
      </c>
      <c r="S174" s="29">
        <v>42013</v>
      </c>
      <c r="T174" s="31" t="s">
        <v>3481</v>
      </c>
    </row>
    <row r="175" spans="1:20" s="8" customFormat="1" ht="21" customHeight="1" x14ac:dyDescent="0.25">
      <c r="A175" s="23">
        <v>165</v>
      </c>
      <c r="B175" s="11" t="s">
        <v>3710</v>
      </c>
      <c r="C175" s="24" t="s">
        <v>54</v>
      </c>
      <c r="D175" s="24" t="s">
        <v>3478</v>
      </c>
      <c r="E175" s="25"/>
      <c r="F175" s="26" t="s">
        <v>3711</v>
      </c>
      <c r="G175" s="24" t="s">
        <v>94</v>
      </c>
      <c r="H175" s="27">
        <v>52014023</v>
      </c>
      <c r="I175" s="24">
        <v>1</v>
      </c>
      <c r="J175" s="24" t="s">
        <v>3480</v>
      </c>
      <c r="K175" s="24">
        <v>41200000</v>
      </c>
      <c r="L175" s="28"/>
      <c r="M175" s="29">
        <v>42012</v>
      </c>
      <c r="N175" s="24">
        <v>1</v>
      </c>
      <c r="O175" s="24" t="s">
        <v>3480</v>
      </c>
      <c r="P175" s="24">
        <v>41200000</v>
      </c>
      <c r="Q175" s="28"/>
      <c r="R175" s="30">
        <v>25515</v>
      </c>
      <c r="S175" s="29">
        <v>42013</v>
      </c>
      <c r="T175" s="31" t="s">
        <v>3481</v>
      </c>
    </row>
    <row r="176" spans="1:20" s="8" customFormat="1" ht="21" customHeight="1" x14ac:dyDescent="0.25">
      <c r="A176" s="17">
        <v>166</v>
      </c>
      <c r="B176" s="11" t="s">
        <v>3712</v>
      </c>
      <c r="C176" s="24" t="s">
        <v>54</v>
      </c>
      <c r="D176" s="24" t="s">
        <v>3478</v>
      </c>
      <c r="E176" s="25"/>
      <c r="F176" s="26" t="s">
        <v>3713</v>
      </c>
      <c r="G176" s="24" t="s">
        <v>94</v>
      </c>
      <c r="H176" s="27">
        <v>52014022</v>
      </c>
      <c r="I176" s="24">
        <v>1</v>
      </c>
      <c r="J176" s="24" t="s">
        <v>3480</v>
      </c>
      <c r="K176" s="24">
        <v>14832000</v>
      </c>
      <c r="L176" s="28"/>
      <c r="M176" s="29">
        <v>42012</v>
      </c>
      <c r="N176" s="24">
        <v>1</v>
      </c>
      <c r="O176" s="24" t="s">
        <v>3480</v>
      </c>
      <c r="P176" s="24">
        <v>14832000</v>
      </c>
      <c r="Q176" s="28"/>
      <c r="R176" s="30">
        <v>21515</v>
      </c>
      <c r="S176" s="29">
        <v>42013</v>
      </c>
      <c r="T176" s="31" t="s">
        <v>3481</v>
      </c>
    </row>
    <row r="177" spans="1:20" s="8" customFormat="1" ht="21" customHeight="1" x14ac:dyDescent="0.25">
      <c r="A177" s="23">
        <v>167</v>
      </c>
      <c r="B177" s="11" t="s">
        <v>3714</v>
      </c>
      <c r="C177" s="24" t="s">
        <v>54</v>
      </c>
      <c r="D177" s="24" t="s">
        <v>3478</v>
      </c>
      <c r="E177" s="25"/>
      <c r="F177" s="26" t="s">
        <v>3715</v>
      </c>
      <c r="G177" s="24" t="s">
        <v>94</v>
      </c>
      <c r="H177" s="27">
        <v>54010001031</v>
      </c>
      <c r="I177" s="24">
        <v>1</v>
      </c>
      <c r="J177" s="24" t="s">
        <v>3480</v>
      </c>
      <c r="K177" s="24">
        <v>57185234</v>
      </c>
      <c r="L177" s="28"/>
      <c r="M177" s="29">
        <v>42013</v>
      </c>
      <c r="N177" s="24">
        <v>1</v>
      </c>
      <c r="O177" s="24" t="s">
        <v>3480</v>
      </c>
      <c r="P177" s="24">
        <v>57185234</v>
      </c>
      <c r="Q177" s="28"/>
      <c r="R177" s="30">
        <v>29215</v>
      </c>
      <c r="S177" s="29">
        <v>42013</v>
      </c>
      <c r="T177" s="31" t="s">
        <v>3481</v>
      </c>
    </row>
    <row r="178" spans="1:20" s="8" customFormat="1" ht="21" customHeight="1" x14ac:dyDescent="0.25">
      <c r="A178" s="17">
        <v>168</v>
      </c>
      <c r="B178" s="11" t="s">
        <v>3716</v>
      </c>
      <c r="C178" s="24" t="s">
        <v>54</v>
      </c>
      <c r="D178" s="24" t="s">
        <v>3478</v>
      </c>
      <c r="E178" s="25"/>
      <c r="F178" s="26" t="s">
        <v>3717</v>
      </c>
      <c r="G178" s="24" t="s">
        <v>94</v>
      </c>
      <c r="H178" s="27">
        <v>52014003</v>
      </c>
      <c r="I178" s="24">
        <v>1</v>
      </c>
      <c r="J178" s="24" t="s">
        <v>3480</v>
      </c>
      <c r="K178" s="24">
        <v>30900000</v>
      </c>
      <c r="L178" s="28"/>
      <c r="M178" s="29">
        <v>42012</v>
      </c>
      <c r="N178" s="24">
        <v>1</v>
      </c>
      <c r="O178" s="24" t="s">
        <v>3480</v>
      </c>
      <c r="P178" s="24">
        <v>30900000</v>
      </c>
      <c r="Q178" s="28"/>
      <c r="R178" s="30">
        <v>33315</v>
      </c>
      <c r="S178" s="29">
        <v>42013</v>
      </c>
      <c r="T178" s="31" t="s">
        <v>3481</v>
      </c>
    </row>
    <row r="179" spans="1:20" s="8" customFormat="1" ht="21" customHeight="1" x14ac:dyDescent="0.25">
      <c r="A179" s="23">
        <v>169</v>
      </c>
      <c r="B179" s="11" t="s">
        <v>3718</v>
      </c>
      <c r="C179" s="24" t="s">
        <v>54</v>
      </c>
      <c r="D179" s="24" t="s">
        <v>3478</v>
      </c>
      <c r="E179" s="25"/>
      <c r="F179" s="26" t="s">
        <v>3719</v>
      </c>
      <c r="G179" s="24" t="s">
        <v>94</v>
      </c>
      <c r="H179" s="27">
        <v>5201000130</v>
      </c>
      <c r="I179" s="24">
        <v>1</v>
      </c>
      <c r="J179" s="24" t="s">
        <v>3480</v>
      </c>
      <c r="K179" s="24">
        <v>7181276</v>
      </c>
      <c r="L179" s="28"/>
      <c r="M179" s="29">
        <v>42012</v>
      </c>
      <c r="N179" s="24">
        <v>1</v>
      </c>
      <c r="O179" s="24" t="s">
        <v>3480</v>
      </c>
      <c r="P179" s="24">
        <v>7181276</v>
      </c>
      <c r="Q179" s="28"/>
      <c r="R179" s="30">
        <v>3715</v>
      </c>
      <c r="S179" s="29">
        <v>42013</v>
      </c>
      <c r="T179" s="31" t="s">
        <v>3481</v>
      </c>
    </row>
    <row r="180" spans="1:20" s="8" customFormat="1" ht="21" customHeight="1" x14ac:dyDescent="0.25">
      <c r="A180" s="17">
        <v>170</v>
      </c>
      <c r="B180" s="11" t="s">
        <v>3720</v>
      </c>
      <c r="C180" s="24" t="s">
        <v>54</v>
      </c>
      <c r="D180" s="24" t="s">
        <v>3478</v>
      </c>
      <c r="E180" s="25"/>
      <c r="F180" s="26" t="s">
        <v>3721</v>
      </c>
      <c r="G180" s="24" t="s">
        <v>94</v>
      </c>
      <c r="H180" s="27">
        <v>52014003</v>
      </c>
      <c r="I180" s="24">
        <v>1</v>
      </c>
      <c r="J180" s="24" t="s">
        <v>3480</v>
      </c>
      <c r="K180" s="24">
        <v>18952000</v>
      </c>
      <c r="L180" s="28"/>
      <c r="M180" s="29">
        <v>42012</v>
      </c>
      <c r="N180" s="24">
        <v>1</v>
      </c>
      <c r="O180" s="24" t="s">
        <v>3480</v>
      </c>
      <c r="P180" s="24">
        <v>18952000</v>
      </c>
      <c r="Q180" s="28"/>
      <c r="R180" s="30">
        <v>18215</v>
      </c>
      <c r="S180" s="29">
        <v>42013</v>
      </c>
      <c r="T180" s="31" t="s">
        <v>3481</v>
      </c>
    </row>
    <row r="181" spans="1:20" s="8" customFormat="1" ht="21" customHeight="1" x14ac:dyDescent="0.25">
      <c r="A181" s="23">
        <v>171</v>
      </c>
      <c r="B181" s="11" t="s">
        <v>3722</v>
      </c>
      <c r="C181" s="24" t="s">
        <v>54</v>
      </c>
      <c r="D181" s="24" t="s">
        <v>3478</v>
      </c>
      <c r="E181" s="25"/>
      <c r="F181" s="26" t="s">
        <v>3582</v>
      </c>
      <c r="G181" s="24" t="s">
        <v>94</v>
      </c>
      <c r="H181" s="27">
        <v>52010002</v>
      </c>
      <c r="I181" s="24">
        <v>1</v>
      </c>
      <c r="J181" s="24" t="s">
        <v>3480</v>
      </c>
      <c r="K181" s="24">
        <v>19465092</v>
      </c>
      <c r="L181" s="28"/>
      <c r="M181" s="29">
        <v>42012</v>
      </c>
      <c r="N181" s="24">
        <v>1</v>
      </c>
      <c r="O181" s="24" t="s">
        <v>3480</v>
      </c>
      <c r="P181" s="24">
        <v>19465092</v>
      </c>
      <c r="Q181" s="28"/>
      <c r="R181" s="30">
        <v>6515</v>
      </c>
      <c r="S181" s="29">
        <v>42013</v>
      </c>
      <c r="T181" s="31" t="s">
        <v>3481</v>
      </c>
    </row>
    <row r="182" spans="1:20" s="8" customFormat="1" ht="21" customHeight="1" x14ac:dyDescent="0.25">
      <c r="A182" s="17">
        <v>172</v>
      </c>
      <c r="B182" s="11" t="s">
        <v>3723</v>
      </c>
      <c r="C182" s="24" t="s">
        <v>54</v>
      </c>
      <c r="D182" s="24" t="s">
        <v>3478</v>
      </c>
      <c r="E182" s="25"/>
      <c r="F182" s="26" t="s">
        <v>3724</v>
      </c>
      <c r="G182" s="24" t="s">
        <v>94</v>
      </c>
      <c r="H182" s="27">
        <v>5201000130</v>
      </c>
      <c r="I182" s="24">
        <v>1</v>
      </c>
      <c r="J182" s="24" t="s">
        <v>3480</v>
      </c>
      <c r="K182" s="24">
        <v>6876000</v>
      </c>
      <c r="L182" s="28"/>
      <c r="M182" s="29">
        <v>42013</v>
      </c>
      <c r="N182" s="24">
        <v>1</v>
      </c>
      <c r="O182" s="24" t="s">
        <v>3480</v>
      </c>
      <c r="P182" s="24">
        <v>6876000</v>
      </c>
      <c r="Q182" s="28"/>
      <c r="R182" s="30">
        <v>2915</v>
      </c>
      <c r="S182" s="29">
        <v>42013</v>
      </c>
      <c r="T182" s="31" t="s">
        <v>3481</v>
      </c>
    </row>
    <row r="183" spans="1:20" s="8" customFormat="1" ht="21" customHeight="1" x14ac:dyDescent="0.25">
      <c r="A183" s="23">
        <v>173</v>
      </c>
      <c r="B183" s="11" t="s">
        <v>3725</v>
      </c>
      <c r="C183" s="24" t="s">
        <v>54</v>
      </c>
      <c r="D183" s="24" t="s">
        <v>3478</v>
      </c>
      <c r="E183" s="25"/>
      <c r="F183" s="26" t="s">
        <v>3582</v>
      </c>
      <c r="G183" s="24" t="s">
        <v>94</v>
      </c>
      <c r="H183" s="27">
        <v>52010002</v>
      </c>
      <c r="I183" s="24">
        <v>1</v>
      </c>
      <c r="J183" s="24" t="s">
        <v>3480</v>
      </c>
      <c r="K183" s="24">
        <v>21257268</v>
      </c>
      <c r="L183" s="28"/>
      <c r="M183" s="29">
        <v>42013</v>
      </c>
      <c r="N183" s="24">
        <v>1</v>
      </c>
      <c r="O183" s="24" t="s">
        <v>3480</v>
      </c>
      <c r="P183" s="24">
        <v>21257268</v>
      </c>
      <c r="Q183" s="28"/>
      <c r="R183" s="30">
        <v>6115</v>
      </c>
      <c r="S183" s="29">
        <v>42013</v>
      </c>
      <c r="T183" s="31" t="s">
        <v>3481</v>
      </c>
    </row>
    <row r="184" spans="1:20" s="8" customFormat="1" ht="21" customHeight="1" x14ac:dyDescent="0.25">
      <c r="A184" s="17">
        <v>174</v>
      </c>
      <c r="B184" s="11" t="s">
        <v>3726</v>
      </c>
      <c r="C184" s="24" t="s">
        <v>54</v>
      </c>
      <c r="D184" s="24" t="s">
        <v>3478</v>
      </c>
      <c r="E184" s="25"/>
      <c r="F184" s="26" t="s">
        <v>3727</v>
      </c>
      <c r="G184" s="24" t="s">
        <v>94</v>
      </c>
      <c r="H184" s="27">
        <v>52012001</v>
      </c>
      <c r="I184" s="24">
        <v>1</v>
      </c>
      <c r="J184" s="24" t="s">
        <v>3480</v>
      </c>
      <c r="K184" s="24">
        <v>53168600</v>
      </c>
      <c r="L184" s="28"/>
      <c r="M184" s="29">
        <v>42012</v>
      </c>
      <c r="N184" s="24">
        <v>1</v>
      </c>
      <c r="O184" s="24" t="s">
        <v>3480</v>
      </c>
      <c r="P184" s="24">
        <v>53168600</v>
      </c>
      <c r="Q184" s="28"/>
      <c r="R184" s="30">
        <v>40815</v>
      </c>
      <c r="S184" s="29">
        <v>42013</v>
      </c>
      <c r="T184" s="31" t="s">
        <v>3481</v>
      </c>
    </row>
    <row r="185" spans="1:20" s="8" customFormat="1" ht="21" customHeight="1" x14ac:dyDescent="0.25">
      <c r="A185" s="23">
        <v>175</v>
      </c>
      <c r="B185" s="11" t="s">
        <v>3728</v>
      </c>
      <c r="C185" s="24" t="s">
        <v>54</v>
      </c>
      <c r="D185" s="24" t="s">
        <v>3478</v>
      </c>
      <c r="E185" s="25"/>
      <c r="F185" s="26" t="s">
        <v>3659</v>
      </c>
      <c r="G185" s="24" t="s">
        <v>94</v>
      </c>
      <c r="H185" s="27">
        <v>52014003</v>
      </c>
      <c r="I185" s="24">
        <v>1</v>
      </c>
      <c r="J185" s="24" t="s">
        <v>3480</v>
      </c>
      <c r="K185" s="24">
        <v>18128000</v>
      </c>
      <c r="L185" s="28"/>
      <c r="M185" s="29">
        <v>42012</v>
      </c>
      <c r="N185" s="24">
        <v>1</v>
      </c>
      <c r="O185" s="24" t="s">
        <v>3480</v>
      </c>
      <c r="P185" s="24">
        <v>18128000</v>
      </c>
      <c r="Q185" s="28"/>
      <c r="R185" s="30">
        <v>18515</v>
      </c>
      <c r="S185" s="29">
        <v>42013</v>
      </c>
      <c r="T185" s="31" t="s">
        <v>3481</v>
      </c>
    </row>
    <row r="186" spans="1:20" s="8" customFormat="1" ht="21" customHeight="1" x14ac:dyDescent="0.25">
      <c r="A186" s="17">
        <v>176</v>
      </c>
      <c r="B186" s="11" t="s">
        <v>3729</v>
      </c>
      <c r="C186" s="24" t="s">
        <v>54</v>
      </c>
      <c r="D186" s="24" t="s">
        <v>3478</v>
      </c>
      <c r="E186" s="25"/>
      <c r="F186" s="26" t="s">
        <v>3730</v>
      </c>
      <c r="G186" s="24" t="s">
        <v>94</v>
      </c>
      <c r="H186" s="27">
        <v>51014033</v>
      </c>
      <c r="I186" s="24">
        <v>1</v>
      </c>
      <c r="J186" s="24" t="s">
        <v>3480</v>
      </c>
      <c r="K186" s="24">
        <v>25461600</v>
      </c>
      <c r="L186" s="28"/>
      <c r="M186" s="29">
        <v>42013</v>
      </c>
      <c r="N186" s="24">
        <v>1</v>
      </c>
      <c r="O186" s="24" t="s">
        <v>3480</v>
      </c>
      <c r="P186" s="24">
        <v>25461600</v>
      </c>
      <c r="Q186" s="28"/>
      <c r="R186" s="30">
        <v>17615</v>
      </c>
      <c r="S186" s="29">
        <v>42013</v>
      </c>
      <c r="T186" s="31" t="s">
        <v>3481</v>
      </c>
    </row>
    <row r="187" spans="1:20" s="8" customFormat="1" ht="21" customHeight="1" x14ac:dyDescent="0.25">
      <c r="A187" s="23">
        <v>177</v>
      </c>
      <c r="B187" s="11" t="s">
        <v>3731</v>
      </c>
      <c r="C187" s="24" t="s">
        <v>54</v>
      </c>
      <c r="D187" s="24" t="s">
        <v>3478</v>
      </c>
      <c r="E187" s="25"/>
      <c r="F187" s="26" t="s">
        <v>3719</v>
      </c>
      <c r="G187" s="24" t="s">
        <v>94</v>
      </c>
      <c r="H187" s="27">
        <v>5201000130</v>
      </c>
      <c r="I187" s="24">
        <v>1</v>
      </c>
      <c r="J187" s="24" t="s">
        <v>3480</v>
      </c>
      <c r="K187" s="24">
        <v>21473748</v>
      </c>
      <c r="L187" s="28"/>
      <c r="M187" s="29">
        <v>42013</v>
      </c>
      <c r="N187" s="24">
        <v>1</v>
      </c>
      <c r="O187" s="24" t="s">
        <v>3480</v>
      </c>
      <c r="P187" s="24">
        <v>21473748</v>
      </c>
      <c r="Q187" s="28"/>
      <c r="R187" s="30">
        <v>3915</v>
      </c>
      <c r="S187" s="29">
        <v>42013</v>
      </c>
      <c r="T187" s="31" t="s">
        <v>3481</v>
      </c>
    </row>
    <row r="188" spans="1:20" s="8" customFormat="1" ht="21" customHeight="1" x14ac:dyDescent="0.25">
      <c r="A188" s="17">
        <v>178</v>
      </c>
      <c r="B188" s="11" t="s">
        <v>3732</v>
      </c>
      <c r="C188" s="24" t="s">
        <v>54</v>
      </c>
      <c r="D188" s="24" t="s">
        <v>3478</v>
      </c>
      <c r="E188" s="25"/>
      <c r="F188" s="26" t="s">
        <v>3733</v>
      </c>
      <c r="G188" s="24" t="s">
        <v>94</v>
      </c>
      <c r="H188" s="27">
        <v>5201000130</v>
      </c>
      <c r="I188" s="24">
        <v>1</v>
      </c>
      <c r="J188" s="24" t="s">
        <v>3480</v>
      </c>
      <c r="K188" s="24">
        <v>35410284</v>
      </c>
      <c r="L188" s="28"/>
      <c r="M188" s="29">
        <v>42013</v>
      </c>
      <c r="N188" s="24">
        <v>1</v>
      </c>
      <c r="O188" s="24" t="s">
        <v>3480</v>
      </c>
      <c r="P188" s="24">
        <v>35410284</v>
      </c>
      <c r="Q188" s="28"/>
      <c r="R188" s="30">
        <v>22015</v>
      </c>
      <c r="S188" s="29">
        <v>42013</v>
      </c>
      <c r="T188" s="31" t="s">
        <v>3481</v>
      </c>
    </row>
    <row r="189" spans="1:20" s="8" customFormat="1" ht="21" customHeight="1" x14ac:dyDescent="0.25">
      <c r="A189" s="23">
        <v>179</v>
      </c>
      <c r="B189" s="11" t="s">
        <v>3734</v>
      </c>
      <c r="C189" s="24" t="s">
        <v>54</v>
      </c>
      <c r="D189" s="24" t="s">
        <v>3478</v>
      </c>
      <c r="E189" s="25"/>
      <c r="F189" s="26" t="s">
        <v>3735</v>
      </c>
      <c r="G189" s="24" t="s">
        <v>94</v>
      </c>
      <c r="H189" s="27">
        <v>52014023</v>
      </c>
      <c r="I189" s="24">
        <v>1</v>
      </c>
      <c r="J189" s="24" t="s">
        <v>3480</v>
      </c>
      <c r="K189" s="24">
        <v>39041120</v>
      </c>
      <c r="L189" s="28"/>
      <c r="M189" s="29">
        <v>42012</v>
      </c>
      <c r="N189" s="24">
        <v>1</v>
      </c>
      <c r="O189" s="24" t="s">
        <v>3480</v>
      </c>
      <c r="P189" s="24">
        <v>39041120</v>
      </c>
      <c r="Q189" s="28"/>
      <c r="R189" s="30">
        <v>25815</v>
      </c>
      <c r="S189" s="29">
        <v>42013</v>
      </c>
      <c r="T189" s="31" t="s">
        <v>3481</v>
      </c>
    </row>
    <row r="190" spans="1:20" s="8" customFormat="1" ht="21" customHeight="1" x14ac:dyDescent="0.25">
      <c r="A190" s="17">
        <v>180</v>
      </c>
      <c r="B190" s="11" t="s">
        <v>3736</v>
      </c>
      <c r="C190" s="24" t="s">
        <v>54</v>
      </c>
      <c r="D190" s="24" t="s">
        <v>3478</v>
      </c>
      <c r="E190" s="25"/>
      <c r="F190" s="26" t="s">
        <v>3668</v>
      </c>
      <c r="G190" s="24" t="s">
        <v>94</v>
      </c>
      <c r="H190" s="27">
        <v>52014022</v>
      </c>
      <c r="I190" s="24">
        <v>1</v>
      </c>
      <c r="J190" s="24" t="s">
        <v>3480</v>
      </c>
      <c r="K190" s="24">
        <v>41200000</v>
      </c>
      <c r="L190" s="28"/>
      <c r="M190" s="29">
        <v>42013</v>
      </c>
      <c r="N190" s="24">
        <v>1</v>
      </c>
      <c r="O190" s="24" t="s">
        <v>3480</v>
      </c>
      <c r="P190" s="24">
        <v>41200000</v>
      </c>
      <c r="Q190" s="28"/>
      <c r="R190" s="30">
        <v>22515</v>
      </c>
      <c r="S190" s="29">
        <v>42013</v>
      </c>
      <c r="T190" s="31" t="s">
        <v>3481</v>
      </c>
    </row>
    <row r="191" spans="1:20" s="8" customFormat="1" ht="21" customHeight="1" x14ac:dyDescent="0.25">
      <c r="A191" s="23">
        <v>181</v>
      </c>
      <c r="B191" s="11" t="s">
        <v>3737</v>
      </c>
      <c r="C191" s="24" t="s">
        <v>54</v>
      </c>
      <c r="D191" s="24" t="s">
        <v>3478</v>
      </c>
      <c r="E191" s="25"/>
      <c r="F191" s="26" t="s">
        <v>3701</v>
      </c>
      <c r="G191" s="24" t="s">
        <v>94</v>
      </c>
      <c r="H191" s="27">
        <v>52014003</v>
      </c>
      <c r="I191" s="24">
        <v>1</v>
      </c>
      <c r="J191" s="24" t="s">
        <v>3480</v>
      </c>
      <c r="K191" s="24">
        <v>15276960</v>
      </c>
      <c r="L191" s="28"/>
      <c r="M191" s="29">
        <v>42012</v>
      </c>
      <c r="N191" s="24">
        <v>1</v>
      </c>
      <c r="O191" s="24" t="s">
        <v>3480</v>
      </c>
      <c r="P191" s="24">
        <v>15276960</v>
      </c>
      <c r="Q191" s="28"/>
      <c r="R191" s="30">
        <v>19215</v>
      </c>
      <c r="S191" s="29">
        <v>42013</v>
      </c>
      <c r="T191" s="31" t="s">
        <v>3481</v>
      </c>
    </row>
    <row r="192" spans="1:20" s="8" customFormat="1" ht="21" customHeight="1" x14ac:dyDescent="0.25">
      <c r="A192" s="17">
        <v>182</v>
      </c>
      <c r="B192" s="11" t="s">
        <v>3738</v>
      </c>
      <c r="C192" s="24" t="s">
        <v>54</v>
      </c>
      <c r="D192" s="24" t="s">
        <v>3478</v>
      </c>
      <c r="E192" s="25"/>
      <c r="F192" s="26" t="s">
        <v>3739</v>
      </c>
      <c r="G192" s="24" t="s">
        <v>94</v>
      </c>
      <c r="H192" s="27">
        <v>52014022</v>
      </c>
      <c r="I192" s="24">
        <v>1</v>
      </c>
      <c r="J192" s="24" t="s">
        <v>3480</v>
      </c>
      <c r="K192" s="24">
        <v>35052136</v>
      </c>
      <c r="L192" s="28"/>
      <c r="M192" s="29">
        <v>42012</v>
      </c>
      <c r="N192" s="24">
        <v>1</v>
      </c>
      <c r="O192" s="24" t="s">
        <v>3480</v>
      </c>
      <c r="P192" s="24">
        <v>35052136</v>
      </c>
      <c r="Q192" s="28"/>
      <c r="R192" s="30">
        <v>21415</v>
      </c>
      <c r="S192" s="29">
        <v>42013</v>
      </c>
      <c r="T192" s="31" t="s">
        <v>3481</v>
      </c>
    </row>
    <row r="193" spans="1:20" s="8" customFormat="1" ht="21" customHeight="1" x14ac:dyDescent="0.25">
      <c r="A193" s="23">
        <v>183</v>
      </c>
      <c r="B193" s="11" t="s">
        <v>3740</v>
      </c>
      <c r="C193" s="24" t="s">
        <v>54</v>
      </c>
      <c r="D193" s="24" t="s">
        <v>3478</v>
      </c>
      <c r="E193" s="25"/>
      <c r="F193" s="26" t="s">
        <v>3741</v>
      </c>
      <c r="G193" s="24" t="s">
        <v>94</v>
      </c>
      <c r="H193" s="27">
        <v>52014022</v>
      </c>
      <c r="I193" s="24">
        <v>1</v>
      </c>
      <c r="J193" s="24" t="s">
        <v>3480</v>
      </c>
      <c r="K193" s="24">
        <v>49225760</v>
      </c>
      <c r="L193" s="28"/>
      <c r="M193" s="29">
        <v>42012</v>
      </c>
      <c r="N193" s="24">
        <v>1</v>
      </c>
      <c r="O193" s="24" t="s">
        <v>3480</v>
      </c>
      <c r="P193" s="24">
        <v>49225760</v>
      </c>
      <c r="Q193" s="28"/>
      <c r="R193" s="30">
        <v>23915</v>
      </c>
      <c r="S193" s="29">
        <v>42013</v>
      </c>
      <c r="T193" s="31" t="s">
        <v>3481</v>
      </c>
    </row>
    <row r="194" spans="1:20" s="8" customFormat="1" ht="21" customHeight="1" x14ac:dyDescent="0.25">
      <c r="A194" s="17">
        <v>184</v>
      </c>
      <c r="B194" s="11" t="s">
        <v>3742</v>
      </c>
      <c r="C194" s="24" t="s">
        <v>54</v>
      </c>
      <c r="D194" s="24" t="s">
        <v>3478</v>
      </c>
      <c r="E194" s="25"/>
      <c r="F194" s="26" t="s">
        <v>3743</v>
      </c>
      <c r="G194" s="24" t="s">
        <v>94</v>
      </c>
      <c r="H194" s="27">
        <v>52014003</v>
      </c>
      <c r="I194" s="24">
        <v>1</v>
      </c>
      <c r="J194" s="24" t="s">
        <v>3480</v>
      </c>
      <c r="K194" s="24">
        <v>32781810</v>
      </c>
      <c r="L194" s="28"/>
      <c r="M194" s="29">
        <v>42012</v>
      </c>
      <c r="N194" s="24">
        <v>1</v>
      </c>
      <c r="O194" s="24" t="s">
        <v>3480</v>
      </c>
      <c r="P194" s="24">
        <v>32781810</v>
      </c>
      <c r="Q194" s="28"/>
      <c r="R194" s="30">
        <v>35715</v>
      </c>
      <c r="S194" s="29">
        <v>42013</v>
      </c>
      <c r="T194" s="31" t="s">
        <v>3481</v>
      </c>
    </row>
    <row r="195" spans="1:20" s="8" customFormat="1" ht="21" customHeight="1" x14ac:dyDescent="0.25">
      <c r="A195" s="23">
        <v>185</v>
      </c>
      <c r="B195" s="11" t="s">
        <v>3744</v>
      </c>
      <c r="C195" s="24" t="s">
        <v>54</v>
      </c>
      <c r="D195" s="24" t="s">
        <v>3478</v>
      </c>
      <c r="E195" s="25"/>
      <c r="F195" s="26" t="s">
        <v>3745</v>
      </c>
      <c r="G195" s="24" t="s">
        <v>94</v>
      </c>
      <c r="H195" s="27">
        <v>52014022</v>
      </c>
      <c r="I195" s="24">
        <v>1</v>
      </c>
      <c r="J195" s="24" t="s">
        <v>3480</v>
      </c>
      <c r="K195" s="24">
        <v>42436000</v>
      </c>
      <c r="L195" s="28"/>
      <c r="M195" s="29">
        <v>42012</v>
      </c>
      <c r="N195" s="24">
        <v>1</v>
      </c>
      <c r="O195" s="24" t="s">
        <v>3480</v>
      </c>
      <c r="P195" s="24">
        <v>42436000</v>
      </c>
      <c r="Q195" s="28"/>
      <c r="R195" s="30">
        <v>21015</v>
      </c>
      <c r="S195" s="29">
        <v>42013</v>
      </c>
      <c r="T195" s="31" t="s">
        <v>3481</v>
      </c>
    </row>
    <row r="196" spans="1:20" s="8" customFormat="1" ht="21" customHeight="1" x14ac:dyDescent="0.25">
      <c r="A196" s="17">
        <v>186</v>
      </c>
      <c r="B196" s="11" t="s">
        <v>3746</v>
      </c>
      <c r="C196" s="24" t="s">
        <v>54</v>
      </c>
      <c r="D196" s="24" t="s">
        <v>3478</v>
      </c>
      <c r="E196" s="25"/>
      <c r="F196" s="26" t="s">
        <v>3747</v>
      </c>
      <c r="G196" s="24" t="s">
        <v>94</v>
      </c>
      <c r="H196" s="27">
        <v>52014022</v>
      </c>
      <c r="I196" s="24">
        <v>1</v>
      </c>
      <c r="J196" s="24" t="s">
        <v>3480</v>
      </c>
      <c r="K196" s="24">
        <v>15300000</v>
      </c>
      <c r="L196" s="28"/>
      <c r="M196" s="29">
        <v>42012</v>
      </c>
      <c r="N196" s="24">
        <v>1</v>
      </c>
      <c r="O196" s="24" t="s">
        <v>3480</v>
      </c>
      <c r="P196" s="24">
        <v>15300000</v>
      </c>
      <c r="Q196" s="28"/>
      <c r="R196" s="30">
        <v>20015</v>
      </c>
      <c r="S196" s="29">
        <v>42013</v>
      </c>
      <c r="T196" s="31" t="s">
        <v>3481</v>
      </c>
    </row>
    <row r="197" spans="1:20" s="8" customFormat="1" ht="21" customHeight="1" x14ac:dyDescent="0.25">
      <c r="A197" s="23">
        <v>187</v>
      </c>
      <c r="B197" s="11" t="s">
        <v>3748</v>
      </c>
      <c r="C197" s="24" t="s">
        <v>54</v>
      </c>
      <c r="D197" s="24" t="s">
        <v>3478</v>
      </c>
      <c r="E197" s="25"/>
      <c r="F197" s="26" t="s">
        <v>3582</v>
      </c>
      <c r="G197" s="24" t="s">
        <v>94</v>
      </c>
      <c r="H197" s="27">
        <v>52010002</v>
      </c>
      <c r="I197" s="24">
        <v>1</v>
      </c>
      <c r="J197" s="24" t="s">
        <v>3480</v>
      </c>
      <c r="K197" s="24">
        <v>20638128</v>
      </c>
      <c r="L197" s="28"/>
      <c r="M197" s="29">
        <v>42012</v>
      </c>
      <c r="N197" s="24">
        <v>1</v>
      </c>
      <c r="O197" s="24" t="s">
        <v>3480</v>
      </c>
      <c r="P197" s="24">
        <v>20638128</v>
      </c>
      <c r="Q197" s="28"/>
      <c r="R197" s="30">
        <v>5615</v>
      </c>
      <c r="S197" s="29">
        <v>42013</v>
      </c>
      <c r="T197" s="31" t="s">
        <v>3481</v>
      </c>
    </row>
    <row r="198" spans="1:20" s="8" customFormat="1" ht="21" customHeight="1" x14ac:dyDescent="0.25">
      <c r="A198" s="17">
        <v>188</v>
      </c>
      <c r="B198" s="11" t="s">
        <v>3749</v>
      </c>
      <c r="C198" s="24" t="s">
        <v>54</v>
      </c>
      <c r="D198" s="24" t="s">
        <v>3478</v>
      </c>
      <c r="E198" s="25"/>
      <c r="F198" s="26" t="s">
        <v>3750</v>
      </c>
      <c r="G198" s="24" t="s">
        <v>94</v>
      </c>
      <c r="H198" s="27">
        <v>51014033</v>
      </c>
      <c r="I198" s="24">
        <v>1</v>
      </c>
      <c r="J198" s="24" t="s">
        <v>3480</v>
      </c>
      <c r="K198" s="24">
        <v>29640000</v>
      </c>
      <c r="L198" s="28"/>
      <c r="M198" s="29">
        <v>42013</v>
      </c>
      <c r="N198" s="24">
        <v>1</v>
      </c>
      <c r="O198" s="24" t="s">
        <v>3480</v>
      </c>
      <c r="P198" s="24">
        <v>29640000</v>
      </c>
      <c r="Q198" s="28"/>
      <c r="R198" s="30">
        <v>19115</v>
      </c>
      <c r="S198" s="29">
        <v>42013</v>
      </c>
      <c r="T198" s="31" t="s">
        <v>3481</v>
      </c>
    </row>
    <row r="199" spans="1:20" s="8" customFormat="1" ht="21" customHeight="1" x14ac:dyDescent="0.25">
      <c r="A199" s="23">
        <v>189</v>
      </c>
      <c r="B199" s="11" t="s">
        <v>3751</v>
      </c>
      <c r="C199" s="24" t="s">
        <v>54</v>
      </c>
      <c r="D199" s="24" t="s">
        <v>3478</v>
      </c>
      <c r="E199" s="25"/>
      <c r="F199" s="26" t="s">
        <v>3752</v>
      </c>
      <c r="G199" s="24" t="s">
        <v>94</v>
      </c>
      <c r="H199" s="27">
        <v>52014003</v>
      </c>
      <c r="I199" s="24">
        <v>1</v>
      </c>
      <c r="J199" s="24" t="s">
        <v>3480</v>
      </c>
      <c r="K199" s="24">
        <v>11058984</v>
      </c>
      <c r="L199" s="28"/>
      <c r="M199" s="29">
        <v>42012</v>
      </c>
      <c r="N199" s="24">
        <v>1</v>
      </c>
      <c r="O199" s="24" t="s">
        <v>3480</v>
      </c>
      <c r="P199" s="24">
        <v>11058984</v>
      </c>
      <c r="Q199" s="28"/>
      <c r="R199" s="30">
        <v>35015</v>
      </c>
      <c r="S199" s="29">
        <v>42013</v>
      </c>
      <c r="T199" s="31" t="s">
        <v>3481</v>
      </c>
    </row>
    <row r="200" spans="1:20" s="8" customFormat="1" ht="21" customHeight="1" x14ac:dyDescent="0.25">
      <c r="A200" s="17">
        <v>190</v>
      </c>
      <c r="B200" s="11" t="s">
        <v>3753</v>
      </c>
      <c r="C200" s="24" t="s">
        <v>54</v>
      </c>
      <c r="D200" s="24" t="s">
        <v>3478</v>
      </c>
      <c r="E200" s="25"/>
      <c r="F200" s="26" t="s">
        <v>3754</v>
      </c>
      <c r="G200" s="24" t="s">
        <v>94</v>
      </c>
      <c r="H200" s="27">
        <v>52014022</v>
      </c>
      <c r="I200" s="24">
        <v>1</v>
      </c>
      <c r="J200" s="24" t="s">
        <v>3480</v>
      </c>
      <c r="K200" s="24">
        <v>30615000</v>
      </c>
      <c r="L200" s="28"/>
      <c r="M200" s="29">
        <v>42013</v>
      </c>
      <c r="N200" s="24">
        <v>1</v>
      </c>
      <c r="O200" s="24" t="s">
        <v>3480</v>
      </c>
      <c r="P200" s="24">
        <v>30615000</v>
      </c>
      <c r="Q200" s="28"/>
      <c r="R200" s="30">
        <v>27215</v>
      </c>
      <c r="S200" s="29">
        <v>42013</v>
      </c>
      <c r="T200" s="31" t="s">
        <v>3481</v>
      </c>
    </row>
    <row r="201" spans="1:20" s="8" customFormat="1" ht="21" customHeight="1" x14ac:dyDescent="0.25">
      <c r="A201" s="23">
        <v>191</v>
      </c>
      <c r="B201" s="11" t="s">
        <v>3755</v>
      </c>
      <c r="C201" s="24" t="s">
        <v>54</v>
      </c>
      <c r="D201" s="24" t="s">
        <v>3478</v>
      </c>
      <c r="E201" s="25"/>
      <c r="F201" s="26" t="s">
        <v>3756</v>
      </c>
      <c r="G201" s="24" t="s">
        <v>94</v>
      </c>
      <c r="H201" s="27">
        <v>52012001</v>
      </c>
      <c r="I201" s="24">
        <v>1</v>
      </c>
      <c r="J201" s="24" t="s">
        <v>3480</v>
      </c>
      <c r="K201" s="24">
        <v>28027464</v>
      </c>
      <c r="L201" s="28"/>
      <c r="M201" s="29">
        <v>42012</v>
      </c>
      <c r="N201" s="24">
        <v>1</v>
      </c>
      <c r="O201" s="24" t="s">
        <v>3480</v>
      </c>
      <c r="P201" s="24">
        <v>28027464</v>
      </c>
      <c r="Q201" s="28"/>
      <c r="R201" s="30">
        <v>13615</v>
      </c>
      <c r="S201" s="29">
        <v>42013</v>
      </c>
      <c r="T201" s="31" t="s">
        <v>3481</v>
      </c>
    </row>
    <row r="202" spans="1:20" s="8" customFormat="1" ht="21" customHeight="1" x14ac:dyDescent="0.25">
      <c r="A202" s="17">
        <v>192</v>
      </c>
      <c r="B202" s="11" t="s">
        <v>3757</v>
      </c>
      <c r="C202" s="24" t="s">
        <v>54</v>
      </c>
      <c r="D202" s="24" t="s">
        <v>3478</v>
      </c>
      <c r="E202" s="25"/>
      <c r="F202" s="26" t="s">
        <v>3582</v>
      </c>
      <c r="G202" s="24" t="s">
        <v>94</v>
      </c>
      <c r="H202" s="27">
        <v>52010002</v>
      </c>
      <c r="I202" s="24">
        <v>1</v>
      </c>
      <c r="J202" s="24" t="s">
        <v>3480</v>
      </c>
      <c r="K202" s="24">
        <v>7085756</v>
      </c>
      <c r="L202" s="28"/>
      <c r="M202" s="29">
        <v>42012</v>
      </c>
      <c r="N202" s="24">
        <v>1</v>
      </c>
      <c r="O202" s="24" t="s">
        <v>3480</v>
      </c>
      <c r="P202" s="24">
        <v>7085756</v>
      </c>
      <c r="Q202" s="28"/>
      <c r="R202" s="30">
        <v>5915</v>
      </c>
      <c r="S202" s="29">
        <v>42013</v>
      </c>
      <c r="T202" s="31" t="s">
        <v>3481</v>
      </c>
    </row>
    <row r="203" spans="1:20" s="8" customFormat="1" ht="21" customHeight="1" x14ac:dyDescent="0.25">
      <c r="A203" s="23">
        <v>193</v>
      </c>
      <c r="B203" s="11" t="s">
        <v>3758</v>
      </c>
      <c r="C203" s="24" t="s">
        <v>54</v>
      </c>
      <c r="D203" s="24" t="s">
        <v>3478</v>
      </c>
      <c r="E203" s="25"/>
      <c r="F203" s="26" t="s">
        <v>3759</v>
      </c>
      <c r="G203" s="24" t="s">
        <v>94</v>
      </c>
      <c r="H203" s="27">
        <v>52014003</v>
      </c>
      <c r="I203" s="24">
        <v>1</v>
      </c>
      <c r="J203" s="24" t="s">
        <v>3480</v>
      </c>
      <c r="K203" s="24">
        <v>91157416</v>
      </c>
      <c r="L203" s="28"/>
      <c r="M203" s="29">
        <v>42012</v>
      </c>
      <c r="N203" s="24">
        <v>1</v>
      </c>
      <c r="O203" s="24" t="s">
        <v>3480</v>
      </c>
      <c r="P203" s="24">
        <v>91157416</v>
      </c>
      <c r="Q203" s="28"/>
      <c r="R203" s="30">
        <v>18415</v>
      </c>
      <c r="S203" s="29">
        <v>42013</v>
      </c>
      <c r="T203" s="31" t="s">
        <v>3481</v>
      </c>
    </row>
    <row r="204" spans="1:20" s="8" customFormat="1" ht="21" customHeight="1" x14ac:dyDescent="0.25">
      <c r="A204" s="17">
        <v>194</v>
      </c>
      <c r="B204" s="11" t="s">
        <v>3760</v>
      </c>
      <c r="C204" s="24" t="s">
        <v>54</v>
      </c>
      <c r="D204" s="24" t="s">
        <v>3478</v>
      </c>
      <c r="E204" s="25"/>
      <c r="F204" s="26" t="s">
        <v>3576</v>
      </c>
      <c r="G204" s="24" t="s">
        <v>94</v>
      </c>
      <c r="H204" s="27">
        <v>52010002</v>
      </c>
      <c r="I204" s="24">
        <v>1</v>
      </c>
      <c r="J204" s="24" t="s">
        <v>3480</v>
      </c>
      <c r="K204" s="24">
        <v>22470480</v>
      </c>
      <c r="L204" s="28"/>
      <c r="M204" s="29">
        <v>42012</v>
      </c>
      <c r="N204" s="24">
        <v>1</v>
      </c>
      <c r="O204" s="24" t="s">
        <v>3480</v>
      </c>
      <c r="P204" s="24">
        <v>22470480</v>
      </c>
      <c r="Q204" s="28"/>
      <c r="R204" s="30">
        <v>4715</v>
      </c>
      <c r="S204" s="29">
        <v>42013</v>
      </c>
      <c r="T204" s="31" t="s">
        <v>3481</v>
      </c>
    </row>
    <row r="205" spans="1:20" s="8" customFormat="1" ht="21" customHeight="1" x14ac:dyDescent="0.25">
      <c r="A205" s="23">
        <v>195</v>
      </c>
      <c r="B205" s="11" t="s">
        <v>3761</v>
      </c>
      <c r="C205" s="24" t="s">
        <v>54</v>
      </c>
      <c r="D205" s="24" t="s">
        <v>3478</v>
      </c>
      <c r="E205" s="25"/>
      <c r="F205" s="26" t="s">
        <v>3762</v>
      </c>
      <c r="G205" s="24" t="s">
        <v>94</v>
      </c>
      <c r="H205" s="27">
        <v>52014003</v>
      </c>
      <c r="I205" s="24">
        <v>1</v>
      </c>
      <c r="J205" s="24" t="s">
        <v>3480</v>
      </c>
      <c r="K205" s="24">
        <v>20394000</v>
      </c>
      <c r="L205" s="28"/>
      <c r="M205" s="29">
        <v>42012</v>
      </c>
      <c r="N205" s="24">
        <v>1</v>
      </c>
      <c r="O205" s="24" t="s">
        <v>3480</v>
      </c>
      <c r="P205" s="24">
        <v>20394000</v>
      </c>
      <c r="Q205" s="28"/>
      <c r="R205" s="30">
        <v>29515</v>
      </c>
      <c r="S205" s="29">
        <v>42013</v>
      </c>
      <c r="T205" s="31" t="s">
        <v>3481</v>
      </c>
    </row>
    <row r="206" spans="1:20" s="8" customFormat="1" ht="21" customHeight="1" x14ac:dyDescent="0.25">
      <c r="A206" s="17">
        <v>196</v>
      </c>
      <c r="B206" s="11" t="s">
        <v>3763</v>
      </c>
      <c r="C206" s="24" t="s">
        <v>54</v>
      </c>
      <c r="D206" s="24" t="s">
        <v>3478</v>
      </c>
      <c r="E206" s="25"/>
      <c r="F206" s="26" t="s">
        <v>3764</v>
      </c>
      <c r="G206" s="24" t="s">
        <v>94</v>
      </c>
      <c r="H206" s="27">
        <v>52014023</v>
      </c>
      <c r="I206" s="24">
        <v>1</v>
      </c>
      <c r="J206" s="24" t="s">
        <v>3480</v>
      </c>
      <c r="K206" s="24">
        <v>41200000</v>
      </c>
      <c r="L206" s="28"/>
      <c r="M206" s="29">
        <v>42012</v>
      </c>
      <c r="N206" s="24">
        <v>1</v>
      </c>
      <c r="O206" s="24" t="s">
        <v>3480</v>
      </c>
      <c r="P206" s="24">
        <v>41200000</v>
      </c>
      <c r="Q206" s="28"/>
      <c r="R206" s="30">
        <v>25115</v>
      </c>
      <c r="S206" s="29">
        <v>42013</v>
      </c>
      <c r="T206" s="31" t="s">
        <v>3481</v>
      </c>
    </row>
    <row r="207" spans="1:20" s="8" customFormat="1" ht="21" customHeight="1" x14ac:dyDescent="0.25">
      <c r="A207" s="23">
        <v>197</v>
      </c>
      <c r="B207" s="11" t="s">
        <v>3765</v>
      </c>
      <c r="C207" s="24" t="s">
        <v>54</v>
      </c>
      <c r="D207" s="24" t="s">
        <v>3478</v>
      </c>
      <c r="E207" s="25"/>
      <c r="F207" s="26" t="s">
        <v>3582</v>
      </c>
      <c r="G207" s="24" t="s">
        <v>94</v>
      </c>
      <c r="H207" s="27">
        <v>52010002</v>
      </c>
      <c r="I207" s="24">
        <v>1</v>
      </c>
      <c r="J207" s="24" t="s">
        <v>3480</v>
      </c>
      <c r="K207" s="24">
        <v>6876000</v>
      </c>
      <c r="L207" s="28"/>
      <c r="M207" s="29">
        <v>42013</v>
      </c>
      <c r="N207" s="24">
        <v>1</v>
      </c>
      <c r="O207" s="24" t="s">
        <v>3480</v>
      </c>
      <c r="P207" s="24">
        <v>6876000</v>
      </c>
      <c r="Q207" s="28"/>
      <c r="R207" s="30">
        <v>6615</v>
      </c>
      <c r="S207" s="29">
        <v>42013</v>
      </c>
      <c r="T207" s="31" t="s">
        <v>3481</v>
      </c>
    </row>
    <row r="208" spans="1:20" s="8" customFormat="1" ht="21" customHeight="1" x14ac:dyDescent="0.25">
      <c r="A208" s="17">
        <v>198</v>
      </c>
      <c r="B208" s="11" t="s">
        <v>3766</v>
      </c>
      <c r="C208" s="24" t="s">
        <v>54</v>
      </c>
      <c r="D208" s="24" t="s">
        <v>3478</v>
      </c>
      <c r="E208" s="25"/>
      <c r="F208" s="26" t="s">
        <v>3767</v>
      </c>
      <c r="G208" s="24" t="s">
        <v>94</v>
      </c>
      <c r="H208" s="27">
        <v>52014022</v>
      </c>
      <c r="I208" s="24">
        <v>1</v>
      </c>
      <c r="J208" s="24" t="s">
        <v>3480</v>
      </c>
      <c r="K208" s="24">
        <v>42436000</v>
      </c>
      <c r="L208" s="28"/>
      <c r="M208" s="29">
        <v>42013</v>
      </c>
      <c r="N208" s="24">
        <v>1</v>
      </c>
      <c r="O208" s="24" t="s">
        <v>3480</v>
      </c>
      <c r="P208" s="24">
        <v>42436000</v>
      </c>
      <c r="Q208" s="28"/>
      <c r="R208" s="30">
        <v>23315</v>
      </c>
      <c r="S208" s="29">
        <v>42013</v>
      </c>
      <c r="T208" s="31" t="s">
        <v>3481</v>
      </c>
    </row>
    <row r="209" spans="1:20" s="8" customFormat="1" ht="21" customHeight="1" x14ac:dyDescent="0.25">
      <c r="A209" s="23">
        <v>199</v>
      </c>
      <c r="B209" s="11" t="s">
        <v>3768</v>
      </c>
      <c r="C209" s="24" t="s">
        <v>54</v>
      </c>
      <c r="D209" s="24" t="s">
        <v>3478</v>
      </c>
      <c r="E209" s="25"/>
      <c r="F209" s="26" t="s">
        <v>3769</v>
      </c>
      <c r="G209" s="24" t="s">
        <v>94</v>
      </c>
      <c r="H209" s="27">
        <v>52014003</v>
      </c>
      <c r="I209" s="24">
        <v>1</v>
      </c>
      <c r="J209" s="24" t="s">
        <v>3480</v>
      </c>
      <c r="K209" s="24">
        <v>39338172</v>
      </c>
      <c r="L209" s="28"/>
      <c r="M209" s="29">
        <v>42012</v>
      </c>
      <c r="N209" s="24">
        <v>1</v>
      </c>
      <c r="O209" s="24" t="s">
        <v>3480</v>
      </c>
      <c r="P209" s="24">
        <v>39338172</v>
      </c>
      <c r="Q209" s="28"/>
      <c r="R209" s="30">
        <v>36315</v>
      </c>
      <c r="S209" s="29">
        <v>42013</v>
      </c>
      <c r="T209" s="31" t="s">
        <v>3481</v>
      </c>
    </row>
    <row r="210" spans="1:20" s="8" customFormat="1" ht="21" customHeight="1" x14ac:dyDescent="0.25">
      <c r="A210" s="17">
        <v>200</v>
      </c>
      <c r="B210" s="11" t="s">
        <v>3770</v>
      </c>
      <c r="C210" s="24" t="s">
        <v>54</v>
      </c>
      <c r="D210" s="24" t="s">
        <v>3478</v>
      </c>
      <c r="E210" s="25"/>
      <c r="F210" s="26" t="s">
        <v>3576</v>
      </c>
      <c r="G210" s="24" t="s">
        <v>94</v>
      </c>
      <c r="H210" s="27">
        <v>52010002</v>
      </c>
      <c r="I210" s="24">
        <v>1</v>
      </c>
      <c r="J210" s="24" t="s">
        <v>3480</v>
      </c>
      <c r="K210" s="24">
        <v>24000000</v>
      </c>
      <c r="L210" s="28"/>
      <c r="M210" s="29">
        <v>42012</v>
      </c>
      <c r="N210" s="24">
        <v>1</v>
      </c>
      <c r="O210" s="24" t="s">
        <v>3480</v>
      </c>
      <c r="P210" s="24">
        <v>24000000</v>
      </c>
      <c r="Q210" s="28"/>
      <c r="R210" s="30">
        <v>5415</v>
      </c>
      <c r="S210" s="29">
        <v>42013</v>
      </c>
      <c r="T210" s="31" t="s">
        <v>3481</v>
      </c>
    </row>
    <row r="211" spans="1:20" s="8" customFormat="1" ht="21" customHeight="1" x14ac:dyDescent="0.25">
      <c r="A211" s="23">
        <v>201</v>
      </c>
      <c r="B211" s="11" t="s">
        <v>3771</v>
      </c>
      <c r="C211" s="24" t="s">
        <v>54</v>
      </c>
      <c r="D211" s="24" t="s">
        <v>3478</v>
      </c>
      <c r="E211" s="25"/>
      <c r="F211" s="26" t="s">
        <v>3772</v>
      </c>
      <c r="G211" s="24" t="s">
        <v>94</v>
      </c>
      <c r="H211" s="27">
        <v>52014022</v>
      </c>
      <c r="I211" s="24">
        <v>1</v>
      </c>
      <c r="J211" s="24" t="s">
        <v>3480</v>
      </c>
      <c r="K211" s="24">
        <v>42436000</v>
      </c>
      <c r="L211" s="28"/>
      <c r="M211" s="29">
        <v>42012</v>
      </c>
      <c r="N211" s="24">
        <v>1</v>
      </c>
      <c r="O211" s="24" t="s">
        <v>3480</v>
      </c>
      <c r="P211" s="24">
        <v>42436000</v>
      </c>
      <c r="Q211" s="28"/>
      <c r="R211" s="30">
        <v>21915</v>
      </c>
      <c r="S211" s="29">
        <v>42013</v>
      </c>
      <c r="T211" s="31" t="s">
        <v>3481</v>
      </c>
    </row>
    <row r="212" spans="1:20" s="8" customFormat="1" ht="21" customHeight="1" x14ac:dyDescent="0.25">
      <c r="A212" s="17">
        <v>202</v>
      </c>
      <c r="B212" s="11" t="s">
        <v>3773</v>
      </c>
      <c r="C212" s="24" t="s">
        <v>54</v>
      </c>
      <c r="D212" s="24" t="s">
        <v>3478</v>
      </c>
      <c r="E212" s="25"/>
      <c r="F212" s="26" t="s">
        <v>3774</v>
      </c>
      <c r="G212" s="24" t="s">
        <v>94</v>
      </c>
      <c r="H212" s="27">
        <v>52012001</v>
      </c>
      <c r="I212" s="24">
        <v>1</v>
      </c>
      <c r="J212" s="24" t="s">
        <v>3480</v>
      </c>
      <c r="K212" s="24">
        <v>63802320</v>
      </c>
      <c r="L212" s="28"/>
      <c r="M212" s="29">
        <v>42012</v>
      </c>
      <c r="N212" s="24">
        <v>1</v>
      </c>
      <c r="O212" s="24" t="s">
        <v>3480</v>
      </c>
      <c r="P212" s="24">
        <v>63802320</v>
      </c>
      <c r="Q212" s="28"/>
      <c r="R212" s="30">
        <v>40915</v>
      </c>
      <c r="S212" s="29">
        <v>42013</v>
      </c>
      <c r="T212" s="31" t="s">
        <v>3481</v>
      </c>
    </row>
    <row r="213" spans="1:20" s="8" customFormat="1" ht="21" customHeight="1" x14ac:dyDescent="0.25">
      <c r="A213" s="23">
        <v>203</v>
      </c>
      <c r="B213" s="11" t="s">
        <v>3775</v>
      </c>
      <c r="C213" s="24" t="s">
        <v>54</v>
      </c>
      <c r="D213" s="24" t="s">
        <v>3478</v>
      </c>
      <c r="E213" s="25"/>
      <c r="F213" s="26" t="s">
        <v>3776</v>
      </c>
      <c r="G213" s="24" t="s">
        <v>94</v>
      </c>
      <c r="H213" s="27">
        <v>52014023</v>
      </c>
      <c r="I213" s="24">
        <v>1</v>
      </c>
      <c r="J213" s="24" t="s">
        <v>3480</v>
      </c>
      <c r="K213" s="24">
        <v>40518312</v>
      </c>
      <c r="L213" s="28"/>
      <c r="M213" s="29">
        <v>42012</v>
      </c>
      <c r="N213" s="24">
        <v>1</v>
      </c>
      <c r="O213" s="24" t="s">
        <v>3480</v>
      </c>
      <c r="P213" s="24">
        <v>40518312</v>
      </c>
      <c r="Q213" s="28"/>
      <c r="R213" s="30">
        <v>25915</v>
      </c>
      <c r="S213" s="29">
        <v>42013</v>
      </c>
      <c r="T213" s="31" t="s">
        <v>3481</v>
      </c>
    </row>
    <row r="214" spans="1:20" s="8" customFormat="1" ht="21" customHeight="1" x14ac:dyDescent="0.25">
      <c r="A214" s="17">
        <v>204</v>
      </c>
      <c r="B214" s="11" t="s">
        <v>3777</v>
      </c>
      <c r="C214" s="24" t="s">
        <v>54</v>
      </c>
      <c r="D214" s="24" t="s">
        <v>3478</v>
      </c>
      <c r="E214" s="25"/>
      <c r="F214" s="26" t="s">
        <v>3778</v>
      </c>
      <c r="G214" s="24" t="s">
        <v>94</v>
      </c>
      <c r="H214" s="27">
        <v>5201000130</v>
      </c>
      <c r="I214" s="24">
        <v>1</v>
      </c>
      <c r="J214" s="24" t="s">
        <v>3480</v>
      </c>
      <c r="K214" s="24">
        <v>9118146</v>
      </c>
      <c r="L214" s="28"/>
      <c r="M214" s="29">
        <v>42012</v>
      </c>
      <c r="N214" s="24">
        <v>1</v>
      </c>
      <c r="O214" s="24" t="s">
        <v>3480</v>
      </c>
      <c r="P214" s="24">
        <v>9118146</v>
      </c>
      <c r="Q214" s="28"/>
      <c r="R214" s="30">
        <v>22115</v>
      </c>
      <c r="S214" s="29">
        <v>42013</v>
      </c>
      <c r="T214" s="31" t="s">
        <v>3481</v>
      </c>
    </row>
    <row r="215" spans="1:20" s="8" customFormat="1" ht="21" customHeight="1" x14ac:dyDescent="0.25">
      <c r="A215" s="23">
        <v>205</v>
      </c>
      <c r="B215" s="11" t="s">
        <v>3779</v>
      </c>
      <c r="C215" s="24" t="s">
        <v>54</v>
      </c>
      <c r="D215" s="24" t="s">
        <v>3478</v>
      </c>
      <c r="E215" s="25"/>
      <c r="F215" s="26" t="s">
        <v>3780</v>
      </c>
      <c r="G215" s="24" t="s">
        <v>94</v>
      </c>
      <c r="H215" s="27">
        <v>52012001</v>
      </c>
      <c r="I215" s="24">
        <v>1</v>
      </c>
      <c r="J215" s="24" t="s">
        <v>3480</v>
      </c>
      <c r="K215" s="24">
        <v>54563220</v>
      </c>
      <c r="L215" s="28"/>
      <c r="M215" s="29">
        <v>42012</v>
      </c>
      <c r="N215" s="24">
        <v>1</v>
      </c>
      <c r="O215" s="24" t="s">
        <v>3480</v>
      </c>
      <c r="P215" s="24">
        <v>54563220</v>
      </c>
      <c r="Q215" s="28"/>
      <c r="R215" s="30">
        <v>13815</v>
      </c>
      <c r="S215" s="29">
        <v>42013</v>
      </c>
      <c r="T215" s="31" t="s">
        <v>3481</v>
      </c>
    </row>
    <row r="216" spans="1:20" s="8" customFormat="1" ht="21" customHeight="1" x14ac:dyDescent="0.25">
      <c r="A216" s="17">
        <v>206</v>
      </c>
      <c r="B216" s="11" t="s">
        <v>3781</v>
      </c>
      <c r="C216" s="24" t="s">
        <v>54</v>
      </c>
      <c r="D216" s="24" t="s">
        <v>3478</v>
      </c>
      <c r="E216" s="25"/>
      <c r="F216" s="26" t="s">
        <v>3782</v>
      </c>
      <c r="G216" s="24" t="s">
        <v>94</v>
      </c>
      <c r="H216" s="27">
        <v>52014003</v>
      </c>
      <c r="I216" s="24">
        <v>1</v>
      </c>
      <c r="J216" s="24" t="s">
        <v>3480</v>
      </c>
      <c r="K216" s="24">
        <v>31827000</v>
      </c>
      <c r="L216" s="28"/>
      <c r="M216" s="29">
        <v>42012</v>
      </c>
      <c r="N216" s="24">
        <v>1</v>
      </c>
      <c r="O216" s="24" t="s">
        <v>3480</v>
      </c>
      <c r="P216" s="24">
        <v>31827000</v>
      </c>
      <c r="Q216" s="28"/>
      <c r="R216" s="30">
        <v>33815</v>
      </c>
      <c r="S216" s="29">
        <v>42013</v>
      </c>
      <c r="T216" s="31" t="s">
        <v>3481</v>
      </c>
    </row>
    <row r="217" spans="1:20" s="8" customFormat="1" ht="21" customHeight="1" x14ac:dyDescent="0.25">
      <c r="A217" s="23">
        <v>207</v>
      </c>
      <c r="B217" s="11" t="s">
        <v>3783</v>
      </c>
      <c r="C217" s="24" t="s">
        <v>54</v>
      </c>
      <c r="D217" s="24" t="s">
        <v>3478</v>
      </c>
      <c r="E217" s="25"/>
      <c r="F217" s="26" t="s">
        <v>3784</v>
      </c>
      <c r="G217" s="24" t="s">
        <v>94</v>
      </c>
      <c r="H217" s="27">
        <v>52014022</v>
      </c>
      <c r="I217" s="24">
        <v>1</v>
      </c>
      <c r="J217" s="24" t="s">
        <v>3480</v>
      </c>
      <c r="K217" s="24">
        <v>13184000</v>
      </c>
      <c r="L217" s="28"/>
      <c r="M217" s="29">
        <v>42012</v>
      </c>
      <c r="N217" s="24">
        <v>1</v>
      </c>
      <c r="O217" s="24" t="s">
        <v>3480</v>
      </c>
      <c r="P217" s="24">
        <v>13184000</v>
      </c>
      <c r="Q217" s="28"/>
      <c r="R217" s="30">
        <v>21715</v>
      </c>
      <c r="S217" s="29">
        <v>42013</v>
      </c>
      <c r="T217" s="31" t="s">
        <v>3481</v>
      </c>
    </row>
    <row r="218" spans="1:20" s="8" customFormat="1" ht="21" customHeight="1" x14ac:dyDescent="0.25">
      <c r="A218" s="17">
        <v>208</v>
      </c>
      <c r="B218" s="11" t="s">
        <v>3785</v>
      </c>
      <c r="C218" s="24" t="s">
        <v>54</v>
      </c>
      <c r="D218" s="24" t="s">
        <v>3478</v>
      </c>
      <c r="E218" s="25"/>
      <c r="F218" s="26" t="s">
        <v>3786</v>
      </c>
      <c r="G218" s="24" t="s">
        <v>94</v>
      </c>
      <c r="H218" s="27">
        <v>52014003</v>
      </c>
      <c r="I218" s="24">
        <v>1</v>
      </c>
      <c r="J218" s="24" t="s">
        <v>3480</v>
      </c>
      <c r="K218" s="24">
        <v>30000000</v>
      </c>
      <c r="L218" s="28"/>
      <c r="M218" s="29">
        <v>42012</v>
      </c>
      <c r="N218" s="24">
        <v>1</v>
      </c>
      <c r="O218" s="24" t="s">
        <v>3480</v>
      </c>
      <c r="P218" s="24">
        <v>30000000</v>
      </c>
      <c r="Q218" s="28"/>
      <c r="R218" s="30">
        <v>33915</v>
      </c>
      <c r="S218" s="29">
        <v>42013</v>
      </c>
      <c r="T218" s="31" t="s">
        <v>3481</v>
      </c>
    </row>
    <row r="219" spans="1:20" s="8" customFormat="1" ht="21" customHeight="1" x14ac:dyDescent="0.25">
      <c r="A219" s="23">
        <v>209</v>
      </c>
      <c r="B219" s="11" t="s">
        <v>3787</v>
      </c>
      <c r="C219" s="24" t="s">
        <v>54</v>
      </c>
      <c r="D219" s="24" t="s">
        <v>3478</v>
      </c>
      <c r="E219" s="25"/>
      <c r="F219" s="26" t="s">
        <v>3788</v>
      </c>
      <c r="G219" s="24" t="s">
        <v>94</v>
      </c>
      <c r="H219" s="27">
        <v>52014003</v>
      </c>
      <c r="I219" s="24">
        <v>1</v>
      </c>
      <c r="J219" s="24" t="s">
        <v>3480</v>
      </c>
      <c r="K219" s="24">
        <v>55620000</v>
      </c>
      <c r="L219" s="28"/>
      <c r="M219" s="29">
        <v>42012</v>
      </c>
      <c r="N219" s="24">
        <v>1</v>
      </c>
      <c r="O219" s="24" t="s">
        <v>3480</v>
      </c>
      <c r="P219" s="24">
        <v>55620000</v>
      </c>
      <c r="Q219" s="28"/>
      <c r="R219" s="30">
        <v>33715</v>
      </c>
      <c r="S219" s="29">
        <v>42013</v>
      </c>
      <c r="T219" s="31" t="s">
        <v>3481</v>
      </c>
    </row>
    <row r="220" spans="1:20" s="8" customFormat="1" ht="21" customHeight="1" x14ac:dyDescent="0.25">
      <c r="A220" s="17">
        <v>210</v>
      </c>
      <c r="B220" s="11" t="s">
        <v>3789</v>
      </c>
      <c r="C220" s="24" t="s">
        <v>54</v>
      </c>
      <c r="D220" s="24" t="s">
        <v>3478</v>
      </c>
      <c r="E220" s="25"/>
      <c r="F220" s="26" t="s">
        <v>3790</v>
      </c>
      <c r="G220" s="24" t="s">
        <v>94</v>
      </c>
      <c r="H220" s="27">
        <v>5201000130</v>
      </c>
      <c r="I220" s="24">
        <v>1</v>
      </c>
      <c r="J220" s="24" t="s">
        <v>3480</v>
      </c>
      <c r="K220" s="24">
        <v>9579000</v>
      </c>
      <c r="L220" s="28"/>
      <c r="M220" s="29">
        <v>42012</v>
      </c>
      <c r="N220" s="24">
        <v>1</v>
      </c>
      <c r="O220" s="24" t="s">
        <v>3480</v>
      </c>
      <c r="P220" s="24">
        <v>9579000</v>
      </c>
      <c r="Q220" s="28"/>
      <c r="R220" s="30">
        <v>27115</v>
      </c>
      <c r="S220" s="29">
        <v>42013</v>
      </c>
      <c r="T220" s="31" t="s">
        <v>3481</v>
      </c>
    </row>
    <row r="221" spans="1:20" s="8" customFormat="1" ht="21" customHeight="1" x14ac:dyDescent="0.25">
      <c r="A221" s="23">
        <v>211</v>
      </c>
      <c r="B221" s="11" t="s">
        <v>3791</v>
      </c>
      <c r="C221" s="24" t="s">
        <v>54</v>
      </c>
      <c r="D221" s="24" t="s">
        <v>3478</v>
      </c>
      <c r="E221" s="25"/>
      <c r="F221" s="26" t="s">
        <v>3713</v>
      </c>
      <c r="G221" s="24" t="s">
        <v>94</v>
      </c>
      <c r="H221" s="27">
        <v>52014022</v>
      </c>
      <c r="I221" s="24">
        <v>1</v>
      </c>
      <c r="J221" s="24" t="s">
        <v>3480</v>
      </c>
      <c r="K221" s="24">
        <v>21218000</v>
      </c>
      <c r="L221" s="28"/>
      <c r="M221" s="29">
        <v>42012</v>
      </c>
      <c r="N221" s="24">
        <v>1</v>
      </c>
      <c r="O221" s="24" t="s">
        <v>3480</v>
      </c>
      <c r="P221" s="24">
        <v>21218000</v>
      </c>
      <c r="Q221" s="28"/>
      <c r="R221" s="30">
        <v>21315</v>
      </c>
      <c r="S221" s="29">
        <v>42013</v>
      </c>
      <c r="T221" s="31" t="s">
        <v>3481</v>
      </c>
    </row>
    <row r="222" spans="1:20" s="8" customFormat="1" ht="21" customHeight="1" x14ac:dyDescent="0.25">
      <c r="A222" s="17">
        <v>212</v>
      </c>
      <c r="B222" s="11" t="s">
        <v>3792</v>
      </c>
      <c r="C222" s="24" t="s">
        <v>54</v>
      </c>
      <c r="D222" s="24" t="s">
        <v>3478</v>
      </c>
      <c r="E222" s="25"/>
      <c r="F222" s="26" t="s">
        <v>3582</v>
      </c>
      <c r="G222" s="24" t="s">
        <v>94</v>
      </c>
      <c r="H222" s="27">
        <v>52010002</v>
      </c>
      <c r="I222" s="24">
        <v>1</v>
      </c>
      <c r="J222" s="24" t="s">
        <v>3480</v>
      </c>
      <c r="K222" s="24">
        <v>6876000</v>
      </c>
      <c r="L222" s="28"/>
      <c r="M222" s="29">
        <v>42012</v>
      </c>
      <c r="N222" s="24">
        <v>1</v>
      </c>
      <c r="O222" s="24" t="s">
        <v>3480</v>
      </c>
      <c r="P222" s="24">
        <v>6876000</v>
      </c>
      <c r="Q222" s="28"/>
      <c r="R222" s="30">
        <v>7015</v>
      </c>
      <c r="S222" s="29">
        <v>42013</v>
      </c>
      <c r="T222" s="31" t="s">
        <v>3481</v>
      </c>
    </row>
    <row r="223" spans="1:20" s="8" customFormat="1" ht="21" customHeight="1" x14ac:dyDescent="0.25">
      <c r="A223" s="23">
        <v>213</v>
      </c>
      <c r="B223" s="11" t="s">
        <v>3793</v>
      </c>
      <c r="C223" s="24" t="s">
        <v>54</v>
      </c>
      <c r="D223" s="24" t="s">
        <v>3478</v>
      </c>
      <c r="E223" s="25"/>
      <c r="F223" s="26" t="s">
        <v>3794</v>
      </c>
      <c r="G223" s="24" t="s">
        <v>94</v>
      </c>
      <c r="H223" s="27">
        <v>5201000130</v>
      </c>
      <c r="I223" s="24">
        <v>1</v>
      </c>
      <c r="J223" s="24" t="s">
        <v>3480</v>
      </c>
      <c r="K223" s="24">
        <v>18236304</v>
      </c>
      <c r="L223" s="28"/>
      <c r="M223" s="29">
        <v>42012</v>
      </c>
      <c r="N223" s="24">
        <v>1</v>
      </c>
      <c r="O223" s="24" t="s">
        <v>3480</v>
      </c>
      <c r="P223" s="24">
        <v>18236304</v>
      </c>
      <c r="Q223" s="28"/>
      <c r="R223" s="30">
        <v>31615</v>
      </c>
      <c r="S223" s="29">
        <v>42013</v>
      </c>
      <c r="T223" s="31" t="s">
        <v>3481</v>
      </c>
    </row>
    <row r="224" spans="1:20" s="8" customFormat="1" ht="21" customHeight="1" x14ac:dyDescent="0.25">
      <c r="A224" s="17">
        <v>214</v>
      </c>
      <c r="B224" s="11" t="s">
        <v>3795</v>
      </c>
      <c r="C224" s="24" t="s">
        <v>54</v>
      </c>
      <c r="D224" s="24" t="s">
        <v>3478</v>
      </c>
      <c r="E224" s="25"/>
      <c r="F224" s="26" t="s">
        <v>3796</v>
      </c>
      <c r="G224" s="24" t="s">
        <v>94</v>
      </c>
      <c r="H224" s="27">
        <v>52014003</v>
      </c>
      <c r="I224" s="24">
        <v>1</v>
      </c>
      <c r="J224" s="24" t="s">
        <v>3480</v>
      </c>
      <c r="K224" s="24">
        <v>20188000</v>
      </c>
      <c r="L224" s="28"/>
      <c r="M224" s="29">
        <v>42012</v>
      </c>
      <c r="N224" s="24">
        <v>1</v>
      </c>
      <c r="O224" s="24" t="s">
        <v>3480</v>
      </c>
      <c r="P224" s="24">
        <v>20188000</v>
      </c>
      <c r="Q224" s="28"/>
      <c r="R224" s="30">
        <v>18815</v>
      </c>
      <c r="S224" s="29">
        <v>42013</v>
      </c>
      <c r="T224" s="31" t="s">
        <v>3481</v>
      </c>
    </row>
    <row r="225" spans="1:20" s="8" customFormat="1" ht="21" customHeight="1" x14ac:dyDescent="0.25">
      <c r="A225" s="23">
        <v>215</v>
      </c>
      <c r="B225" s="11" t="s">
        <v>3797</v>
      </c>
      <c r="C225" s="24" t="s">
        <v>54</v>
      </c>
      <c r="D225" s="24" t="s">
        <v>3478</v>
      </c>
      <c r="E225" s="25"/>
      <c r="F225" s="26" t="s">
        <v>3798</v>
      </c>
      <c r="G225" s="24" t="s">
        <v>94</v>
      </c>
      <c r="H225" s="27">
        <v>52014023</v>
      </c>
      <c r="I225" s="24">
        <v>1</v>
      </c>
      <c r="J225" s="24" t="s">
        <v>3480</v>
      </c>
      <c r="K225" s="24">
        <v>42436000</v>
      </c>
      <c r="L225" s="28"/>
      <c r="M225" s="29">
        <v>42012</v>
      </c>
      <c r="N225" s="24">
        <v>1</v>
      </c>
      <c r="O225" s="24" t="s">
        <v>3480</v>
      </c>
      <c r="P225" s="24">
        <v>42436000</v>
      </c>
      <c r="Q225" s="28"/>
      <c r="R225" s="30">
        <v>25715</v>
      </c>
      <c r="S225" s="29">
        <v>42013</v>
      </c>
      <c r="T225" s="31" t="s">
        <v>3481</v>
      </c>
    </row>
    <row r="226" spans="1:20" s="8" customFormat="1" ht="21" customHeight="1" x14ac:dyDescent="0.25">
      <c r="A226" s="17">
        <v>216</v>
      </c>
      <c r="B226" s="11" t="s">
        <v>3799</v>
      </c>
      <c r="C226" s="24" t="s">
        <v>54</v>
      </c>
      <c r="D226" s="24" t="s">
        <v>3478</v>
      </c>
      <c r="E226" s="25"/>
      <c r="F226" s="26" t="s">
        <v>3800</v>
      </c>
      <c r="G226" s="24" t="s">
        <v>94</v>
      </c>
      <c r="H226" s="27">
        <v>52014003</v>
      </c>
      <c r="I226" s="24">
        <v>1</v>
      </c>
      <c r="J226" s="24" t="s">
        <v>3480</v>
      </c>
      <c r="K226" s="24">
        <v>25873600</v>
      </c>
      <c r="L226" s="28"/>
      <c r="M226" s="29">
        <v>42012</v>
      </c>
      <c r="N226" s="24">
        <v>1</v>
      </c>
      <c r="O226" s="24" t="s">
        <v>3480</v>
      </c>
      <c r="P226" s="24">
        <v>25873600</v>
      </c>
      <c r="Q226" s="28"/>
      <c r="R226" s="30">
        <v>18715</v>
      </c>
      <c r="S226" s="29">
        <v>42013</v>
      </c>
      <c r="T226" s="31" t="s">
        <v>3481</v>
      </c>
    </row>
    <row r="227" spans="1:20" s="8" customFormat="1" ht="21" customHeight="1" x14ac:dyDescent="0.25">
      <c r="A227" s="23">
        <v>217</v>
      </c>
      <c r="B227" s="11" t="s">
        <v>3801</v>
      </c>
      <c r="C227" s="24" t="s">
        <v>54</v>
      </c>
      <c r="D227" s="24" t="s">
        <v>3478</v>
      </c>
      <c r="E227" s="25"/>
      <c r="F227" s="26" t="s">
        <v>3802</v>
      </c>
      <c r="G227" s="24" t="s">
        <v>94</v>
      </c>
      <c r="H227" s="27">
        <v>54010001031</v>
      </c>
      <c r="I227" s="24">
        <v>1</v>
      </c>
      <c r="J227" s="24" t="s">
        <v>3480</v>
      </c>
      <c r="K227" s="24">
        <v>40809085</v>
      </c>
      <c r="L227" s="28"/>
      <c r="M227" s="29">
        <v>42012</v>
      </c>
      <c r="N227" s="24">
        <v>1</v>
      </c>
      <c r="O227" s="24" t="s">
        <v>3480</v>
      </c>
      <c r="P227" s="24">
        <v>40809085</v>
      </c>
      <c r="Q227" s="28"/>
      <c r="R227" s="30">
        <v>40315</v>
      </c>
      <c r="S227" s="29">
        <v>42013</v>
      </c>
      <c r="T227" s="31" t="s">
        <v>3481</v>
      </c>
    </row>
    <row r="228" spans="1:20" s="8" customFormat="1" ht="21" customHeight="1" x14ac:dyDescent="0.25">
      <c r="A228" s="17">
        <v>218</v>
      </c>
      <c r="B228" s="11" t="s">
        <v>3803</v>
      </c>
      <c r="C228" s="24" t="s">
        <v>54</v>
      </c>
      <c r="D228" s="24" t="s">
        <v>3478</v>
      </c>
      <c r="E228" s="25"/>
      <c r="F228" s="26" t="s">
        <v>3804</v>
      </c>
      <c r="G228" s="24" t="s">
        <v>94</v>
      </c>
      <c r="H228" s="27">
        <v>54010001031</v>
      </c>
      <c r="I228" s="24">
        <v>1</v>
      </c>
      <c r="J228" s="24" t="s">
        <v>3480</v>
      </c>
      <c r="K228" s="24">
        <v>65707200</v>
      </c>
      <c r="L228" s="28"/>
      <c r="M228" s="29">
        <v>42013</v>
      </c>
      <c r="N228" s="24">
        <v>1</v>
      </c>
      <c r="O228" s="24" t="s">
        <v>3480</v>
      </c>
      <c r="P228" s="24">
        <v>65707200</v>
      </c>
      <c r="Q228" s="28"/>
      <c r="R228" s="30">
        <v>29315</v>
      </c>
      <c r="S228" s="29">
        <v>42013</v>
      </c>
      <c r="T228" s="31" t="s">
        <v>3481</v>
      </c>
    </row>
    <row r="229" spans="1:20" s="8" customFormat="1" ht="21" customHeight="1" x14ac:dyDescent="0.25">
      <c r="A229" s="23">
        <v>219</v>
      </c>
      <c r="B229" s="11" t="s">
        <v>3805</v>
      </c>
      <c r="C229" s="24" t="s">
        <v>54</v>
      </c>
      <c r="D229" s="24" t="s">
        <v>3478</v>
      </c>
      <c r="E229" s="25"/>
      <c r="F229" s="26" t="s">
        <v>3806</v>
      </c>
      <c r="G229" s="24" t="s">
        <v>94</v>
      </c>
      <c r="H229" s="27">
        <v>5201000130</v>
      </c>
      <c r="I229" s="24">
        <v>1</v>
      </c>
      <c r="J229" s="24" t="s">
        <v>3480</v>
      </c>
      <c r="K229" s="24">
        <v>14478000</v>
      </c>
      <c r="L229" s="28"/>
      <c r="M229" s="29">
        <v>42012</v>
      </c>
      <c r="N229" s="24">
        <v>1</v>
      </c>
      <c r="O229" s="24" t="s">
        <v>3480</v>
      </c>
      <c r="P229" s="24">
        <v>14478000</v>
      </c>
      <c r="Q229" s="28"/>
      <c r="R229" s="30">
        <v>30315</v>
      </c>
      <c r="S229" s="29">
        <v>42013</v>
      </c>
      <c r="T229" s="31" t="s">
        <v>3481</v>
      </c>
    </row>
    <row r="230" spans="1:20" s="8" customFormat="1" ht="21" customHeight="1" x14ac:dyDescent="0.25">
      <c r="A230" s="17">
        <v>220</v>
      </c>
      <c r="B230" s="11" t="s">
        <v>3807</v>
      </c>
      <c r="C230" s="24" t="s">
        <v>54</v>
      </c>
      <c r="D230" s="24" t="s">
        <v>3478</v>
      </c>
      <c r="E230" s="25"/>
      <c r="F230" s="26" t="s">
        <v>3808</v>
      </c>
      <c r="G230" s="24" t="s">
        <v>94</v>
      </c>
      <c r="H230" s="27">
        <v>52014003</v>
      </c>
      <c r="I230" s="24">
        <v>1</v>
      </c>
      <c r="J230" s="24" t="s">
        <v>3480</v>
      </c>
      <c r="K230" s="24">
        <v>17745403</v>
      </c>
      <c r="L230" s="28"/>
      <c r="M230" s="29">
        <v>42013</v>
      </c>
      <c r="N230" s="24">
        <v>1</v>
      </c>
      <c r="O230" s="24" t="s">
        <v>3480</v>
      </c>
      <c r="P230" s="24">
        <v>17745403</v>
      </c>
      <c r="Q230" s="28"/>
      <c r="R230" s="30">
        <v>37215</v>
      </c>
      <c r="S230" s="29">
        <v>42013</v>
      </c>
      <c r="T230" s="31" t="s">
        <v>3481</v>
      </c>
    </row>
    <row r="231" spans="1:20" s="8" customFormat="1" ht="21" customHeight="1" x14ac:dyDescent="0.25">
      <c r="A231" s="23">
        <v>221</v>
      </c>
      <c r="B231" s="11" t="s">
        <v>3809</v>
      </c>
      <c r="C231" s="24" t="s">
        <v>54</v>
      </c>
      <c r="D231" s="24" t="s">
        <v>3478</v>
      </c>
      <c r="E231" s="25"/>
      <c r="F231" s="26" t="s">
        <v>3810</v>
      </c>
      <c r="G231" s="24" t="s">
        <v>94</v>
      </c>
      <c r="H231" s="27">
        <v>5201000130</v>
      </c>
      <c r="I231" s="24">
        <v>1</v>
      </c>
      <c r="J231" s="24" t="s">
        <v>3480</v>
      </c>
      <c r="K231" s="24">
        <v>187817856</v>
      </c>
      <c r="L231" s="28"/>
      <c r="M231" s="29">
        <v>42012</v>
      </c>
      <c r="N231" s="24">
        <v>1</v>
      </c>
      <c r="O231" s="24" t="s">
        <v>3480</v>
      </c>
      <c r="P231" s="24">
        <v>187817856</v>
      </c>
      <c r="Q231" s="28"/>
      <c r="R231" s="30">
        <v>30115</v>
      </c>
      <c r="S231" s="29">
        <v>42013</v>
      </c>
      <c r="T231" s="31" t="s">
        <v>3481</v>
      </c>
    </row>
    <row r="232" spans="1:20" s="8" customFormat="1" ht="21" customHeight="1" x14ac:dyDescent="0.25">
      <c r="A232" s="17">
        <v>222</v>
      </c>
      <c r="B232" s="11" t="s">
        <v>3811</v>
      </c>
      <c r="C232" s="24" t="s">
        <v>54</v>
      </c>
      <c r="D232" s="24" t="s">
        <v>3478</v>
      </c>
      <c r="E232" s="25"/>
      <c r="F232" s="26" t="s">
        <v>3812</v>
      </c>
      <c r="G232" s="24" t="s">
        <v>94</v>
      </c>
      <c r="H232" s="27">
        <v>51014033</v>
      </c>
      <c r="I232" s="24">
        <v>1</v>
      </c>
      <c r="J232" s="24" t="s">
        <v>3480</v>
      </c>
      <c r="K232" s="24">
        <v>16762220</v>
      </c>
      <c r="L232" s="28"/>
      <c r="M232" s="29">
        <v>42013</v>
      </c>
      <c r="N232" s="24">
        <v>1</v>
      </c>
      <c r="O232" s="24" t="s">
        <v>3480</v>
      </c>
      <c r="P232" s="24">
        <v>16762220</v>
      </c>
      <c r="Q232" s="28"/>
      <c r="R232" s="30">
        <v>15115</v>
      </c>
      <c r="S232" s="29">
        <v>42013</v>
      </c>
      <c r="T232" s="31" t="s">
        <v>3481</v>
      </c>
    </row>
    <row r="233" spans="1:20" s="8" customFormat="1" ht="21" customHeight="1" x14ac:dyDescent="0.25">
      <c r="A233" s="23">
        <v>223</v>
      </c>
      <c r="B233" s="11" t="s">
        <v>3813</v>
      </c>
      <c r="C233" s="24" t="s">
        <v>54</v>
      </c>
      <c r="D233" s="24" t="s">
        <v>3478</v>
      </c>
      <c r="E233" s="25"/>
      <c r="F233" s="26" t="s">
        <v>3814</v>
      </c>
      <c r="G233" s="24" t="s">
        <v>94</v>
      </c>
      <c r="H233" s="27">
        <v>5201000130</v>
      </c>
      <c r="I233" s="24">
        <v>1</v>
      </c>
      <c r="J233" s="24" t="s">
        <v>3480</v>
      </c>
      <c r="K233" s="24">
        <v>39808878</v>
      </c>
      <c r="L233" s="28"/>
      <c r="M233" s="29">
        <v>42012</v>
      </c>
      <c r="N233" s="24">
        <v>1</v>
      </c>
      <c r="O233" s="24" t="s">
        <v>3480</v>
      </c>
      <c r="P233" s="24">
        <v>39808878</v>
      </c>
      <c r="Q233" s="28"/>
      <c r="R233" s="30">
        <v>30215</v>
      </c>
      <c r="S233" s="29">
        <v>42013</v>
      </c>
      <c r="T233" s="31" t="s">
        <v>3481</v>
      </c>
    </row>
    <row r="234" spans="1:20" s="8" customFormat="1" ht="21" customHeight="1" x14ac:dyDescent="0.25">
      <c r="A234" s="17">
        <v>224</v>
      </c>
      <c r="B234" s="11" t="s">
        <v>3815</v>
      </c>
      <c r="C234" s="24" t="s">
        <v>54</v>
      </c>
      <c r="D234" s="24" t="s">
        <v>3478</v>
      </c>
      <c r="E234" s="25"/>
      <c r="F234" s="26" t="s">
        <v>3816</v>
      </c>
      <c r="G234" s="24" t="s">
        <v>94</v>
      </c>
      <c r="H234" s="27">
        <v>5201000130</v>
      </c>
      <c r="I234" s="24">
        <v>1</v>
      </c>
      <c r="J234" s="24" t="s">
        <v>3480</v>
      </c>
      <c r="K234" s="24">
        <v>24720000</v>
      </c>
      <c r="L234" s="28"/>
      <c r="M234" s="29">
        <v>42012</v>
      </c>
      <c r="N234" s="24">
        <v>1</v>
      </c>
      <c r="O234" s="24" t="s">
        <v>3480</v>
      </c>
      <c r="P234" s="24">
        <v>24720000</v>
      </c>
      <c r="Q234" s="28"/>
      <c r="R234" s="30">
        <v>30915</v>
      </c>
      <c r="S234" s="29">
        <v>42013</v>
      </c>
      <c r="T234" s="31" t="s">
        <v>3481</v>
      </c>
    </row>
    <row r="235" spans="1:20" s="8" customFormat="1" ht="21" customHeight="1" x14ac:dyDescent="0.25">
      <c r="A235" s="23">
        <v>225</v>
      </c>
      <c r="B235" s="11" t="s">
        <v>3817</v>
      </c>
      <c r="C235" s="24" t="s">
        <v>54</v>
      </c>
      <c r="D235" s="24" t="s">
        <v>3478</v>
      </c>
      <c r="E235" s="25"/>
      <c r="F235" s="26" t="s">
        <v>3818</v>
      </c>
      <c r="G235" s="24" t="s">
        <v>94</v>
      </c>
      <c r="H235" s="27">
        <v>52014003</v>
      </c>
      <c r="I235" s="24">
        <v>1</v>
      </c>
      <c r="J235" s="24" t="s">
        <v>3480</v>
      </c>
      <c r="K235" s="24">
        <v>25461600</v>
      </c>
      <c r="L235" s="28"/>
      <c r="M235" s="29">
        <v>42012</v>
      </c>
      <c r="N235" s="24">
        <v>1</v>
      </c>
      <c r="O235" s="24" t="s">
        <v>3480</v>
      </c>
      <c r="P235" s="24">
        <v>25461600</v>
      </c>
      <c r="Q235" s="28"/>
      <c r="R235" s="30">
        <v>35815</v>
      </c>
      <c r="S235" s="29">
        <v>42013</v>
      </c>
      <c r="T235" s="31" t="s">
        <v>3481</v>
      </c>
    </row>
    <row r="236" spans="1:20" s="8" customFormat="1" ht="21" customHeight="1" x14ac:dyDescent="0.25">
      <c r="A236" s="17">
        <v>226</v>
      </c>
      <c r="B236" s="11" t="s">
        <v>3819</v>
      </c>
      <c r="C236" s="24" t="s">
        <v>54</v>
      </c>
      <c r="D236" s="24" t="s">
        <v>3478</v>
      </c>
      <c r="E236" s="25"/>
      <c r="F236" s="26" t="s">
        <v>3820</v>
      </c>
      <c r="G236" s="24" t="s">
        <v>94</v>
      </c>
      <c r="H236" s="27">
        <v>52014022</v>
      </c>
      <c r="I236" s="24">
        <v>1</v>
      </c>
      <c r="J236" s="24" t="s">
        <v>3480</v>
      </c>
      <c r="K236" s="24">
        <v>42436000</v>
      </c>
      <c r="L236" s="28"/>
      <c r="M236" s="29">
        <v>42012</v>
      </c>
      <c r="N236" s="24">
        <v>1</v>
      </c>
      <c r="O236" s="24" t="s">
        <v>3480</v>
      </c>
      <c r="P236" s="24">
        <v>42436000</v>
      </c>
      <c r="Q236" s="28"/>
      <c r="R236" s="30">
        <v>21115</v>
      </c>
      <c r="S236" s="29">
        <v>42013</v>
      </c>
      <c r="T236" s="31" t="s">
        <v>3481</v>
      </c>
    </row>
    <row r="237" spans="1:20" s="8" customFormat="1" ht="21" customHeight="1" x14ac:dyDescent="0.25">
      <c r="A237" s="23">
        <v>227</v>
      </c>
      <c r="B237" s="11" t="s">
        <v>3821</v>
      </c>
      <c r="C237" s="24" t="s">
        <v>54</v>
      </c>
      <c r="D237" s="24" t="s">
        <v>3478</v>
      </c>
      <c r="E237" s="25"/>
      <c r="F237" s="26" t="s">
        <v>3822</v>
      </c>
      <c r="G237" s="24" t="s">
        <v>94</v>
      </c>
      <c r="H237" s="27">
        <v>52014022</v>
      </c>
      <c r="I237" s="24">
        <v>1</v>
      </c>
      <c r="J237" s="24" t="s">
        <v>3480</v>
      </c>
      <c r="K237" s="24">
        <v>13579520</v>
      </c>
      <c r="L237" s="28"/>
      <c r="M237" s="29">
        <v>42012</v>
      </c>
      <c r="N237" s="24">
        <v>1</v>
      </c>
      <c r="O237" s="24" t="s">
        <v>3480</v>
      </c>
      <c r="P237" s="24">
        <v>13579520</v>
      </c>
      <c r="Q237" s="28"/>
      <c r="R237" s="30">
        <v>23115</v>
      </c>
      <c r="S237" s="29">
        <v>42013</v>
      </c>
      <c r="T237" s="31" t="s">
        <v>3481</v>
      </c>
    </row>
    <row r="238" spans="1:20" s="8" customFormat="1" ht="21" customHeight="1" x14ac:dyDescent="0.25">
      <c r="A238" s="17">
        <v>228</v>
      </c>
      <c r="B238" s="11" t="s">
        <v>3823</v>
      </c>
      <c r="C238" s="24" t="s">
        <v>54</v>
      </c>
      <c r="D238" s="24" t="s">
        <v>3478</v>
      </c>
      <c r="E238" s="25"/>
      <c r="F238" s="26" t="s">
        <v>3824</v>
      </c>
      <c r="G238" s="24" t="s">
        <v>94</v>
      </c>
      <c r="H238" s="27">
        <v>52014003</v>
      </c>
      <c r="I238" s="24">
        <v>1</v>
      </c>
      <c r="J238" s="24" t="s">
        <v>3480</v>
      </c>
      <c r="K238" s="24">
        <v>16995000</v>
      </c>
      <c r="L238" s="28"/>
      <c r="M238" s="29">
        <v>42012</v>
      </c>
      <c r="N238" s="24">
        <v>1</v>
      </c>
      <c r="O238" s="24" t="s">
        <v>3480</v>
      </c>
      <c r="P238" s="24">
        <v>16995000</v>
      </c>
      <c r="Q238" s="28"/>
      <c r="R238" s="30">
        <v>34715</v>
      </c>
      <c r="S238" s="29">
        <v>42013</v>
      </c>
      <c r="T238" s="31" t="s">
        <v>3481</v>
      </c>
    </row>
    <row r="239" spans="1:20" s="8" customFormat="1" ht="21" customHeight="1" x14ac:dyDescent="0.25">
      <c r="A239" s="23">
        <v>229</v>
      </c>
      <c r="B239" s="11" t="s">
        <v>3825</v>
      </c>
      <c r="C239" s="24" t="s">
        <v>54</v>
      </c>
      <c r="D239" s="24" t="s">
        <v>3478</v>
      </c>
      <c r="E239" s="25"/>
      <c r="F239" s="26" t="s">
        <v>3826</v>
      </c>
      <c r="G239" s="24" t="s">
        <v>94</v>
      </c>
      <c r="H239" s="27">
        <v>52014003</v>
      </c>
      <c r="I239" s="24">
        <v>1</v>
      </c>
      <c r="J239" s="24" t="s">
        <v>3480</v>
      </c>
      <c r="K239" s="24">
        <v>15022344</v>
      </c>
      <c r="L239" s="28"/>
      <c r="M239" s="29">
        <v>42012</v>
      </c>
      <c r="N239" s="24">
        <v>1</v>
      </c>
      <c r="O239" s="24" t="s">
        <v>3480</v>
      </c>
      <c r="P239" s="24">
        <v>15022344</v>
      </c>
      <c r="Q239" s="28"/>
      <c r="R239" s="30">
        <v>34515</v>
      </c>
      <c r="S239" s="29">
        <v>42013</v>
      </c>
      <c r="T239" s="31" t="s">
        <v>3481</v>
      </c>
    </row>
    <row r="240" spans="1:20" s="8" customFormat="1" ht="21" customHeight="1" x14ac:dyDescent="0.25">
      <c r="A240" s="17">
        <v>230</v>
      </c>
      <c r="B240" s="11" t="s">
        <v>3827</v>
      </c>
      <c r="C240" s="24" t="s">
        <v>54</v>
      </c>
      <c r="D240" s="24" t="s">
        <v>3478</v>
      </c>
      <c r="E240" s="25"/>
      <c r="F240" s="26" t="s">
        <v>3828</v>
      </c>
      <c r="G240" s="24" t="s">
        <v>94</v>
      </c>
      <c r="H240" s="27">
        <v>52014022</v>
      </c>
      <c r="I240" s="24">
        <v>1</v>
      </c>
      <c r="J240" s="24" t="s">
        <v>3480</v>
      </c>
      <c r="K240" s="24">
        <v>14008000</v>
      </c>
      <c r="L240" s="28"/>
      <c r="M240" s="29">
        <v>42012</v>
      </c>
      <c r="N240" s="24">
        <v>1</v>
      </c>
      <c r="O240" s="24" t="s">
        <v>3480</v>
      </c>
      <c r="P240" s="24">
        <v>14008000</v>
      </c>
      <c r="Q240" s="28"/>
      <c r="R240" s="30">
        <v>22415</v>
      </c>
      <c r="S240" s="29">
        <v>42013</v>
      </c>
      <c r="T240" s="31" t="s">
        <v>3481</v>
      </c>
    </row>
    <row r="241" spans="1:20" s="8" customFormat="1" ht="21" customHeight="1" x14ac:dyDescent="0.25">
      <c r="A241" s="23">
        <v>231</v>
      </c>
      <c r="B241" s="11" t="s">
        <v>3829</v>
      </c>
      <c r="C241" s="24" t="s">
        <v>54</v>
      </c>
      <c r="D241" s="24" t="s">
        <v>3478</v>
      </c>
      <c r="E241" s="25"/>
      <c r="F241" s="26" t="s">
        <v>3830</v>
      </c>
      <c r="G241" s="24" t="s">
        <v>94</v>
      </c>
      <c r="H241" s="27">
        <v>52014003</v>
      </c>
      <c r="I241" s="24">
        <v>1</v>
      </c>
      <c r="J241" s="24" t="s">
        <v>3480</v>
      </c>
      <c r="K241" s="24">
        <v>18128000</v>
      </c>
      <c r="L241" s="28"/>
      <c r="M241" s="29">
        <v>42013</v>
      </c>
      <c r="N241" s="24">
        <v>1</v>
      </c>
      <c r="O241" s="24" t="s">
        <v>3480</v>
      </c>
      <c r="P241" s="24">
        <v>18128000</v>
      </c>
      <c r="Q241" s="28"/>
      <c r="R241" s="30">
        <v>17815</v>
      </c>
      <c r="S241" s="29">
        <v>42013</v>
      </c>
      <c r="T241" s="31" t="s">
        <v>3481</v>
      </c>
    </row>
    <row r="242" spans="1:20" s="8" customFormat="1" ht="21" customHeight="1" x14ac:dyDescent="0.25">
      <c r="A242" s="17">
        <v>232</v>
      </c>
      <c r="B242" s="11" t="s">
        <v>3831</v>
      </c>
      <c r="C242" s="24" t="s">
        <v>54</v>
      </c>
      <c r="D242" s="24" t="s">
        <v>3478</v>
      </c>
      <c r="E242" s="25"/>
      <c r="F242" s="26" t="s">
        <v>3832</v>
      </c>
      <c r="G242" s="24" t="s">
        <v>94</v>
      </c>
      <c r="H242" s="27">
        <v>52014022</v>
      </c>
      <c r="I242" s="24">
        <v>1</v>
      </c>
      <c r="J242" s="24" t="s">
        <v>3480</v>
      </c>
      <c r="K242" s="24">
        <v>42436000</v>
      </c>
      <c r="L242" s="28"/>
      <c r="M242" s="29">
        <v>42013</v>
      </c>
      <c r="N242" s="24">
        <v>1</v>
      </c>
      <c r="O242" s="24" t="s">
        <v>3480</v>
      </c>
      <c r="P242" s="24">
        <v>42436000</v>
      </c>
      <c r="Q242" s="28"/>
      <c r="R242" s="30">
        <v>21215</v>
      </c>
      <c r="S242" s="29">
        <v>42013</v>
      </c>
      <c r="T242" s="31" t="s">
        <v>3481</v>
      </c>
    </row>
    <row r="243" spans="1:20" s="8" customFormat="1" ht="21" customHeight="1" x14ac:dyDescent="0.25">
      <c r="A243" s="23">
        <v>233</v>
      </c>
      <c r="B243" s="11" t="s">
        <v>3833</v>
      </c>
      <c r="C243" s="24" t="s">
        <v>54</v>
      </c>
      <c r="D243" s="24" t="s">
        <v>3478</v>
      </c>
      <c r="E243" s="25"/>
      <c r="F243" s="26" t="s">
        <v>3826</v>
      </c>
      <c r="G243" s="24" t="s">
        <v>94</v>
      </c>
      <c r="H243" s="27">
        <v>52014003</v>
      </c>
      <c r="I243" s="24">
        <v>1</v>
      </c>
      <c r="J243" s="24" t="s">
        <v>3480</v>
      </c>
      <c r="K243" s="24">
        <v>13200000</v>
      </c>
      <c r="L243" s="28"/>
      <c r="M243" s="29">
        <v>42012</v>
      </c>
      <c r="N243" s="24">
        <v>1</v>
      </c>
      <c r="O243" s="24" t="s">
        <v>3480</v>
      </c>
      <c r="P243" s="24">
        <v>13200000</v>
      </c>
      <c r="Q243" s="28"/>
      <c r="R243" s="30">
        <v>36215</v>
      </c>
      <c r="S243" s="29">
        <v>42013</v>
      </c>
      <c r="T243" s="31" t="s">
        <v>3481</v>
      </c>
    </row>
    <row r="244" spans="1:20" s="8" customFormat="1" ht="21" customHeight="1" x14ac:dyDescent="0.25">
      <c r="A244" s="17">
        <v>234</v>
      </c>
      <c r="B244" s="11" t="s">
        <v>3834</v>
      </c>
      <c r="C244" s="24" t="s">
        <v>54</v>
      </c>
      <c r="D244" s="24" t="s">
        <v>3478</v>
      </c>
      <c r="E244" s="25"/>
      <c r="F244" s="26" t="s">
        <v>3835</v>
      </c>
      <c r="G244" s="24" t="s">
        <v>94</v>
      </c>
      <c r="H244" s="27">
        <v>52014003</v>
      </c>
      <c r="I244" s="24">
        <v>1</v>
      </c>
      <c r="J244" s="24" t="s">
        <v>3480</v>
      </c>
      <c r="K244" s="24">
        <v>18128000</v>
      </c>
      <c r="L244" s="28"/>
      <c r="M244" s="29">
        <v>42012</v>
      </c>
      <c r="N244" s="24">
        <v>1</v>
      </c>
      <c r="O244" s="24" t="s">
        <v>3480</v>
      </c>
      <c r="P244" s="24">
        <v>18128000</v>
      </c>
      <c r="Q244" s="28"/>
      <c r="R244" s="30">
        <v>18315</v>
      </c>
      <c r="S244" s="29">
        <v>42013</v>
      </c>
      <c r="T244" s="31" t="s">
        <v>3481</v>
      </c>
    </row>
    <row r="245" spans="1:20" s="8" customFormat="1" ht="21" customHeight="1" x14ac:dyDescent="0.25">
      <c r="A245" s="23">
        <v>235</v>
      </c>
      <c r="B245" s="11" t="s">
        <v>3836</v>
      </c>
      <c r="C245" s="24" t="s">
        <v>54</v>
      </c>
      <c r="D245" s="24" t="s">
        <v>3478</v>
      </c>
      <c r="E245" s="25"/>
      <c r="F245" s="26" t="s">
        <v>3837</v>
      </c>
      <c r="G245" s="24" t="s">
        <v>94</v>
      </c>
      <c r="H245" s="27">
        <v>52014003</v>
      </c>
      <c r="I245" s="24">
        <v>1</v>
      </c>
      <c r="J245" s="24" t="s">
        <v>3480</v>
      </c>
      <c r="K245" s="24">
        <v>30388740</v>
      </c>
      <c r="L245" s="28"/>
      <c r="M245" s="29">
        <v>42013</v>
      </c>
      <c r="N245" s="24">
        <v>1</v>
      </c>
      <c r="O245" s="24" t="s">
        <v>3480</v>
      </c>
      <c r="P245" s="24">
        <v>30388740</v>
      </c>
      <c r="Q245" s="28"/>
      <c r="R245" s="30">
        <v>38415</v>
      </c>
      <c r="S245" s="29">
        <v>42013</v>
      </c>
      <c r="T245" s="31" t="s">
        <v>3481</v>
      </c>
    </row>
    <row r="246" spans="1:20" s="8" customFormat="1" ht="21" customHeight="1" x14ac:dyDescent="0.25">
      <c r="A246" s="17">
        <v>236</v>
      </c>
      <c r="B246" s="11" t="s">
        <v>3838</v>
      </c>
      <c r="C246" s="24" t="s">
        <v>54</v>
      </c>
      <c r="D246" s="24" t="s">
        <v>3478</v>
      </c>
      <c r="E246" s="25"/>
      <c r="F246" s="26" t="s">
        <v>3839</v>
      </c>
      <c r="G246" s="24" t="s">
        <v>94</v>
      </c>
      <c r="H246" s="27">
        <v>52014003</v>
      </c>
      <c r="I246" s="24">
        <v>1</v>
      </c>
      <c r="J246" s="24" t="s">
        <v>3480</v>
      </c>
      <c r="K246" s="24">
        <v>27500000</v>
      </c>
      <c r="L246" s="28"/>
      <c r="M246" s="29">
        <v>42013</v>
      </c>
      <c r="N246" s="24">
        <v>1</v>
      </c>
      <c r="O246" s="24" t="s">
        <v>3480</v>
      </c>
      <c r="P246" s="24">
        <v>27500000</v>
      </c>
      <c r="Q246" s="28"/>
      <c r="R246" s="30">
        <v>34015</v>
      </c>
      <c r="S246" s="29">
        <v>42013</v>
      </c>
      <c r="T246" s="31" t="s">
        <v>3481</v>
      </c>
    </row>
    <row r="247" spans="1:20" s="8" customFormat="1" ht="21" customHeight="1" x14ac:dyDescent="0.25">
      <c r="A247" s="23">
        <v>237</v>
      </c>
      <c r="B247" s="11" t="s">
        <v>3840</v>
      </c>
      <c r="C247" s="24" t="s">
        <v>54</v>
      </c>
      <c r="D247" s="24" t="s">
        <v>3478</v>
      </c>
      <c r="E247" s="25"/>
      <c r="F247" s="26" t="s">
        <v>3841</v>
      </c>
      <c r="G247" s="24" t="s">
        <v>94</v>
      </c>
      <c r="H247" s="27">
        <v>52012001</v>
      </c>
      <c r="I247" s="24">
        <v>1</v>
      </c>
      <c r="J247" s="24" t="s">
        <v>3480</v>
      </c>
      <c r="K247" s="24">
        <v>68342560</v>
      </c>
      <c r="L247" s="28"/>
      <c r="M247" s="29">
        <v>42013</v>
      </c>
      <c r="N247" s="24">
        <v>1</v>
      </c>
      <c r="O247" s="24" t="s">
        <v>3480</v>
      </c>
      <c r="P247" s="24">
        <v>68342560</v>
      </c>
      <c r="Q247" s="28"/>
      <c r="R247" s="30">
        <v>12015</v>
      </c>
      <c r="S247" s="29">
        <v>42013</v>
      </c>
      <c r="T247" s="31" t="s">
        <v>3481</v>
      </c>
    </row>
    <row r="248" spans="1:20" s="8" customFormat="1" ht="21" customHeight="1" x14ac:dyDescent="0.25">
      <c r="A248" s="17">
        <v>238</v>
      </c>
      <c r="B248" s="11" t="s">
        <v>3842</v>
      </c>
      <c r="C248" s="24" t="s">
        <v>54</v>
      </c>
      <c r="D248" s="24" t="s">
        <v>3478</v>
      </c>
      <c r="E248" s="25"/>
      <c r="F248" s="26" t="s">
        <v>3843</v>
      </c>
      <c r="G248" s="24" t="s">
        <v>94</v>
      </c>
      <c r="H248" s="27">
        <v>52014003</v>
      </c>
      <c r="I248" s="24">
        <v>1</v>
      </c>
      <c r="J248" s="24" t="s">
        <v>3480</v>
      </c>
      <c r="K248" s="24">
        <v>3866666666</v>
      </c>
      <c r="L248" s="28"/>
      <c r="M248" s="29">
        <v>42013</v>
      </c>
      <c r="N248" s="24">
        <v>1</v>
      </c>
      <c r="O248" s="24" t="s">
        <v>3480</v>
      </c>
      <c r="P248" s="24">
        <v>3866666666</v>
      </c>
      <c r="Q248" s="28"/>
      <c r="R248" s="30">
        <v>33015</v>
      </c>
      <c r="S248" s="29">
        <v>42013</v>
      </c>
      <c r="T248" s="31" t="s">
        <v>3481</v>
      </c>
    </row>
    <row r="249" spans="1:20" s="8" customFormat="1" ht="21" customHeight="1" x14ac:dyDescent="0.25">
      <c r="A249" s="23">
        <v>239</v>
      </c>
      <c r="B249" s="11" t="s">
        <v>3844</v>
      </c>
      <c r="C249" s="24" t="s">
        <v>54</v>
      </c>
      <c r="D249" s="24" t="s">
        <v>3478</v>
      </c>
      <c r="E249" s="25"/>
      <c r="F249" s="26" t="s">
        <v>3845</v>
      </c>
      <c r="G249" s="24" t="s">
        <v>94</v>
      </c>
      <c r="H249" s="27">
        <v>52014003</v>
      </c>
      <c r="I249" s="24">
        <v>1</v>
      </c>
      <c r="J249" s="24" t="s">
        <v>3480</v>
      </c>
      <c r="K249" s="24">
        <v>28800000</v>
      </c>
      <c r="L249" s="28"/>
      <c r="M249" s="29">
        <v>42013</v>
      </c>
      <c r="N249" s="24">
        <v>1</v>
      </c>
      <c r="O249" s="24" t="s">
        <v>3480</v>
      </c>
      <c r="P249" s="24">
        <v>28800000</v>
      </c>
      <c r="Q249" s="28"/>
      <c r="R249" s="30">
        <v>38715</v>
      </c>
      <c r="S249" s="29">
        <v>42013</v>
      </c>
      <c r="T249" s="31" t="s">
        <v>3481</v>
      </c>
    </row>
    <row r="250" spans="1:20" s="8" customFormat="1" ht="21" customHeight="1" x14ac:dyDescent="0.25">
      <c r="A250" s="17">
        <v>240</v>
      </c>
      <c r="B250" s="11" t="s">
        <v>3846</v>
      </c>
      <c r="C250" s="24" t="s">
        <v>54</v>
      </c>
      <c r="D250" s="24" t="s">
        <v>3478</v>
      </c>
      <c r="E250" s="25"/>
      <c r="F250" s="26" t="s">
        <v>3847</v>
      </c>
      <c r="G250" s="24" t="s">
        <v>94</v>
      </c>
      <c r="H250" s="27">
        <v>52014022</v>
      </c>
      <c r="I250" s="24">
        <v>1</v>
      </c>
      <c r="J250" s="24" t="s">
        <v>3480</v>
      </c>
      <c r="K250" s="24">
        <v>75400000</v>
      </c>
      <c r="L250" s="28"/>
      <c r="M250" s="29">
        <v>42013</v>
      </c>
      <c r="N250" s="24">
        <v>1</v>
      </c>
      <c r="O250" s="24" t="s">
        <v>3480</v>
      </c>
      <c r="P250" s="24">
        <v>75400000</v>
      </c>
      <c r="Q250" s="28"/>
      <c r="R250" s="30">
        <v>27515</v>
      </c>
      <c r="S250" s="29">
        <v>42013</v>
      </c>
      <c r="T250" s="31" t="s">
        <v>3481</v>
      </c>
    </row>
    <row r="251" spans="1:20" s="8" customFormat="1" ht="21" customHeight="1" x14ac:dyDescent="0.25">
      <c r="A251" s="23">
        <v>241</v>
      </c>
      <c r="B251" s="11" t="s">
        <v>3848</v>
      </c>
      <c r="C251" s="24" t="s">
        <v>54</v>
      </c>
      <c r="D251" s="24" t="s">
        <v>3478</v>
      </c>
      <c r="E251" s="25"/>
      <c r="F251" s="26" t="s">
        <v>3849</v>
      </c>
      <c r="G251" s="24" t="s">
        <v>94</v>
      </c>
      <c r="H251" s="27">
        <v>52014003</v>
      </c>
      <c r="I251" s="24">
        <v>1</v>
      </c>
      <c r="J251" s="24" t="s">
        <v>3480</v>
      </c>
      <c r="K251" s="24">
        <v>36110688</v>
      </c>
      <c r="L251" s="28"/>
      <c r="M251" s="29">
        <v>42012</v>
      </c>
      <c r="N251" s="24">
        <v>1</v>
      </c>
      <c r="O251" s="24" t="s">
        <v>3480</v>
      </c>
      <c r="P251" s="24">
        <v>36110688</v>
      </c>
      <c r="Q251" s="28"/>
      <c r="R251" s="30">
        <v>34115</v>
      </c>
      <c r="S251" s="29">
        <v>42013</v>
      </c>
      <c r="T251" s="31" t="s">
        <v>3481</v>
      </c>
    </row>
    <row r="252" spans="1:20" s="8" customFormat="1" ht="21" customHeight="1" x14ac:dyDescent="0.25">
      <c r="A252" s="17">
        <v>242</v>
      </c>
      <c r="B252" s="11" t="s">
        <v>3850</v>
      </c>
      <c r="C252" s="24" t="s">
        <v>54</v>
      </c>
      <c r="D252" s="24" t="s">
        <v>3478</v>
      </c>
      <c r="E252" s="25"/>
      <c r="F252" s="26" t="s">
        <v>3851</v>
      </c>
      <c r="G252" s="24" t="s">
        <v>94</v>
      </c>
      <c r="H252" s="27">
        <v>52014003</v>
      </c>
      <c r="I252" s="24">
        <v>1</v>
      </c>
      <c r="J252" s="24" t="s">
        <v>3480</v>
      </c>
      <c r="K252" s="24">
        <v>63654000</v>
      </c>
      <c r="L252" s="28"/>
      <c r="M252" s="29">
        <v>42013</v>
      </c>
      <c r="N252" s="24">
        <v>1</v>
      </c>
      <c r="O252" s="24" t="s">
        <v>3480</v>
      </c>
      <c r="P252" s="24">
        <v>63654000</v>
      </c>
      <c r="Q252" s="28"/>
      <c r="R252" s="30">
        <v>34915</v>
      </c>
      <c r="S252" s="29">
        <v>42013</v>
      </c>
      <c r="T252" s="31" t="s">
        <v>3481</v>
      </c>
    </row>
    <row r="253" spans="1:20" s="8" customFormat="1" ht="21" customHeight="1" x14ac:dyDescent="0.25">
      <c r="A253" s="23">
        <v>243</v>
      </c>
      <c r="B253" s="11" t="s">
        <v>3852</v>
      </c>
      <c r="C253" s="24" t="s">
        <v>54</v>
      </c>
      <c r="D253" s="24" t="s">
        <v>3478</v>
      </c>
      <c r="E253" s="25"/>
      <c r="F253" s="26" t="s">
        <v>3853</v>
      </c>
      <c r="G253" s="24" t="s">
        <v>94</v>
      </c>
      <c r="H253" s="27">
        <v>52014022</v>
      </c>
      <c r="I253" s="24">
        <v>1</v>
      </c>
      <c r="J253" s="24" t="s">
        <v>3480</v>
      </c>
      <c r="K253" s="24">
        <v>4687769</v>
      </c>
      <c r="L253" s="28"/>
      <c r="M253" s="29">
        <v>42013</v>
      </c>
      <c r="N253" s="24">
        <v>1</v>
      </c>
      <c r="O253" s="24" t="s">
        <v>3480</v>
      </c>
      <c r="P253" s="24">
        <v>4687769</v>
      </c>
      <c r="Q253" s="28"/>
      <c r="R253" s="30">
        <v>28615</v>
      </c>
      <c r="S253" s="29">
        <v>42013</v>
      </c>
      <c r="T253" s="31" t="s">
        <v>3481</v>
      </c>
    </row>
    <row r="254" spans="1:20" s="8" customFormat="1" ht="21" customHeight="1" x14ac:dyDescent="0.25">
      <c r="A254" s="17">
        <v>244</v>
      </c>
      <c r="B254" s="11" t="s">
        <v>3854</v>
      </c>
      <c r="C254" s="24" t="s">
        <v>54</v>
      </c>
      <c r="D254" s="24" t="s">
        <v>3478</v>
      </c>
      <c r="E254" s="25"/>
      <c r="F254" s="26" t="s">
        <v>3855</v>
      </c>
      <c r="G254" s="24" t="s">
        <v>94</v>
      </c>
      <c r="H254" s="27">
        <v>52014003</v>
      </c>
      <c r="I254" s="24">
        <v>1</v>
      </c>
      <c r="J254" s="24" t="s">
        <v>3480</v>
      </c>
      <c r="K254" s="24">
        <v>27810000</v>
      </c>
      <c r="L254" s="28"/>
      <c r="M254" s="29">
        <v>42012</v>
      </c>
      <c r="N254" s="24">
        <v>1</v>
      </c>
      <c r="O254" s="24" t="s">
        <v>3480</v>
      </c>
      <c r="P254" s="24">
        <v>27810000</v>
      </c>
      <c r="Q254" s="28"/>
      <c r="R254" s="30">
        <v>38515</v>
      </c>
      <c r="S254" s="29">
        <v>42013</v>
      </c>
      <c r="T254" s="31" t="s">
        <v>3481</v>
      </c>
    </row>
    <row r="255" spans="1:20" s="8" customFormat="1" ht="21" customHeight="1" x14ac:dyDescent="0.25">
      <c r="A255" s="23">
        <v>245</v>
      </c>
      <c r="B255" s="11" t="s">
        <v>3856</v>
      </c>
      <c r="C255" s="24" t="s">
        <v>54</v>
      </c>
      <c r="D255" s="24" t="s">
        <v>3478</v>
      </c>
      <c r="E255" s="25"/>
      <c r="F255" s="26" t="s">
        <v>3857</v>
      </c>
      <c r="G255" s="24" t="s">
        <v>94</v>
      </c>
      <c r="H255" s="27">
        <v>52014003</v>
      </c>
      <c r="I255" s="24">
        <v>1</v>
      </c>
      <c r="J255" s="24" t="s">
        <v>3480</v>
      </c>
      <c r="K255" s="24">
        <v>30900000</v>
      </c>
      <c r="L255" s="28"/>
      <c r="M255" s="29">
        <v>42012</v>
      </c>
      <c r="N255" s="24">
        <v>1</v>
      </c>
      <c r="O255" s="24" t="s">
        <v>3480</v>
      </c>
      <c r="P255" s="24">
        <v>30900000</v>
      </c>
      <c r="Q255" s="28"/>
      <c r="R255" s="30">
        <v>39015</v>
      </c>
      <c r="S255" s="29">
        <v>42013</v>
      </c>
      <c r="T255" s="31" t="s">
        <v>3481</v>
      </c>
    </row>
    <row r="256" spans="1:20" s="8" customFormat="1" ht="21" customHeight="1" x14ac:dyDescent="0.25">
      <c r="A256" s="17">
        <v>246</v>
      </c>
      <c r="B256" s="11" t="s">
        <v>3858</v>
      </c>
      <c r="C256" s="24" t="s">
        <v>54</v>
      </c>
      <c r="D256" s="24" t="s">
        <v>3478</v>
      </c>
      <c r="E256" s="25"/>
      <c r="F256" s="26" t="s">
        <v>3859</v>
      </c>
      <c r="G256" s="24" t="s">
        <v>94</v>
      </c>
      <c r="H256" s="27">
        <v>52014003</v>
      </c>
      <c r="I256" s="24">
        <v>1</v>
      </c>
      <c r="J256" s="24" t="s">
        <v>3480</v>
      </c>
      <c r="K256" s="24">
        <v>8133566</v>
      </c>
      <c r="L256" s="28"/>
      <c r="M256" s="29">
        <v>42012</v>
      </c>
      <c r="N256" s="24">
        <v>1</v>
      </c>
      <c r="O256" s="24" t="s">
        <v>3480</v>
      </c>
      <c r="P256" s="24">
        <v>8133566</v>
      </c>
      <c r="Q256" s="28"/>
      <c r="R256" s="30">
        <v>37615</v>
      </c>
      <c r="S256" s="29">
        <v>42013</v>
      </c>
      <c r="T256" s="31" t="s">
        <v>3481</v>
      </c>
    </row>
    <row r="257" spans="1:20" s="8" customFormat="1" ht="21" customHeight="1" x14ac:dyDescent="0.25">
      <c r="A257" s="23">
        <v>247</v>
      </c>
      <c r="B257" s="11" t="s">
        <v>3860</v>
      </c>
      <c r="C257" s="24" t="s">
        <v>54</v>
      </c>
      <c r="D257" s="24" t="s">
        <v>3478</v>
      </c>
      <c r="E257" s="25"/>
      <c r="F257" s="26" t="s">
        <v>3861</v>
      </c>
      <c r="G257" s="24" t="s">
        <v>94</v>
      </c>
      <c r="H257" s="27">
        <v>52014003</v>
      </c>
      <c r="I257" s="24">
        <v>1</v>
      </c>
      <c r="J257" s="24" t="s">
        <v>3480</v>
      </c>
      <c r="K257" s="24">
        <v>16016000</v>
      </c>
      <c r="L257" s="28"/>
      <c r="M257" s="29">
        <v>42012</v>
      </c>
      <c r="N257" s="24">
        <v>1</v>
      </c>
      <c r="O257" s="24" t="s">
        <v>3480</v>
      </c>
      <c r="P257" s="24">
        <v>16016000</v>
      </c>
      <c r="Q257" s="28"/>
      <c r="R257" s="30">
        <v>33215</v>
      </c>
      <c r="S257" s="29">
        <v>42013</v>
      </c>
      <c r="T257" s="31" t="s">
        <v>3481</v>
      </c>
    </row>
    <row r="258" spans="1:20" s="8" customFormat="1" ht="21" customHeight="1" x14ac:dyDescent="0.25">
      <c r="A258" s="17">
        <v>248</v>
      </c>
      <c r="B258" s="11" t="s">
        <v>3862</v>
      </c>
      <c r="C258" s="24" t="s">
        <v>54</v>
      </c>
      <c r="D258" s="24" t="s">
        <v>3478</v>
      </c>
      <c r="E258" s="25"/>
      <c r="F258" s="26" t="s">
        <v>3863</v>
      </c>
      <c r="G258" s="24" t="s">
        <v>94</v>
      </c>
      <c r="H258" s="27">
        <v>52012001</v>
      </c>
      <c r="I258" s="24">
        <v>1</v>
      </c>
      <c r="J258" s="24" t="s">
        <v>3480</v>
      </c>
      <c r="K258" s="24">
        <v>59938122</v>
      </c>
      <c r="L258" s="28"/>
      <c r="M258" s="29">
        <v>42013</v>
      </c>
      <c r="N258" s="24">
        <v>1</v>
      </c>
      <c r="O258" s="24" t="s">
        <v>3480</v>
      </c>
      <c r="P258" s="24">
        <v>59938122</v>
      </c>
      <c r="Q258" s="28"/>
      <c r="R258" s="30">
        <v>10115</v>
      </c>
      <c r="S258" s="29">
        <v>42013</v>
      </c>
      <c r="T258" s="31" t="s">
        <v>3481</v>
      </c>
    </row>
    <row r="259" spans="1:20" s="8" customFormat="1" ht="21" customHeight="1" x14ac:dyDescent="0.25">
      <c r="A259" s="23">
        <v>249</v>
      </c>
      <c r="B259" s="11" t="s">
        <v>3864</v>
      </c>
      <c r="C259" s="24" t="s">
        <v>54</v>
      </c>
      <c r="D259" s="24" t="s">
        <v>3478</v>
      </c>
      <c r="E259" s="25"/>
      <c r="F259" s="26" t="s">
        <v>3865</v>
      </c>
      <c r="G259" s="24" t="s">
        <v>94</v>
      </c>
      <c r="H259" s="27">
        <v>52014003</v>
      </c>
      <c r="I259" s="24">
        <v>1</v>
      </c>
      <c r="J259" s="24" t="s">
        <v>3480</v>
      </c>
      <c r="K259" s="24">
        <v>30800000</v>
      </c>
      <c r="L259" s="28"/>
      <c r="M259" s="29">
        <v>42013</v>
      </c>
      <c r="N259" s="24">
        <v>1</v>
      </c>
      <c r="O259" s="24" t="s">
        <v>3480</v>
      </c>
      <c r="P259" s="24">
        <v>30800000</v>
      </c>
      <c r="Q259" s="28"/>
      <c r="R259" s="30">
        <v>36615</v>
      </c>
      <c r="S259" s="29">
        <v>42013</v>
      </c>
      <c r="T259" s="31" t="s">
        <v>3481</v>
      </c>
    </row>
    <row r="260" spans="1:20" s="8" customFormat="1" ht="21" customHeight="1" x14ac:dyDescent="0.25">
      <c r="A260" s="17">
        <v>250</v>
      </c>
      <c r="B260" s="11" t="s">
        <v>3866</v>
      </c>
      <c r="C260" s="24" t="s">
        <v>54</v>
      </c>
      <c r="D260" s="24" t="s">
        <v>3478</v>
      </c>
      <c r="E260" s="25"/>
      <c r="F260" s="26" t="s">
        <v>3867</v>
      </c>
      <c r="G260" s="24" t="s">
        <v>94</v>
      </c>
      <c r="H260" s="27">
        <v>52014022</v>
      </c>
      <c r="I260" s="24">
        <v>1</v>
      </c>
      <c r="J260" s="24" t="s">
        <v>3480</v>
      </c>
      <c r="K260" s="24">
        <v>52200000</v>
      </c>
      <c r="L260" s="28"/>
      <c r="M260" s="29">
        <v>42012</v>
      </c>
      <c r="N260" s="24">
        <v>1</v>
      </c>
      <c r="O260" s="24" t="s">
        <v>3480</v>
      </c>
      <c r="P260" s="24">
        <v>52200000</v>
      </c>
      <c r="Q260" s="28"/>
      <c r="R260" s="30">
        <v>27415</v>
      </c>
      <c r="S260" s="29">
        <v>42013</v>
      </c>
      <c r="T260" s="31" t="s">
        <v>3481</v>
      </c>
    </row>
    <row r="261" spans="1:20" s="8" customFormat="1" ht="21" customHeight="1" x14ac:dyDescent="0.25">
      <c r="A261" s="23">
        <v>251</v>
      </c>
      <c r="B261" s="11" t="s">
        <v>3868</v>
      </c>
      <c r="C261" s="24" t="s">
        <v>54</v>
      </c>
      <c r="D261" s="24" t="s">
        <v>3478</v>
      </c>
      <c r="E261" s="25"/>
      <c r="F261" s="26" t="s">
        <v>3666</v>
      </c>
      <c r="G261" s="24" t="s">
        <v>94</v>
      </c>
      <c r="H261" s="27">
        <v>52014022</v>
      </c>
      <c r="I261" s="24">
        <v>1</v>
      </c>
      <c r="J261" s="24" t="s">
        <v>3480</v>
      </c>
      <c r="K261" s="24">
        <v>42436000</v>
      </c>
      <c r="L261" s="28"/>
      <c r="M261" s="29">
        <v>42012</v>
      </c>
      <c r="N261" s="24">
        <v>1</v>
      </c>
      <c r="O261" s="24" t="s">
        <v>3480</v>
      </c>
      <c r="P261" s="24">
        <v>42436000</v>
      </c>
      <c r="Q261" s="28"/>
      <c r="R261" s="30">
        <v>20815</v>
      </c>
      <c r="S261" s="29">
        <v>42013</v>
      </c>
      <c r="T261" s="31" t="s">
        <v>3481</v>
      </c>
    </row>
    <row r="262" spans="1:20" s="8" customFormat="1" ht="21" customHeight="1" x14ac:dyDescent="0.25">
      <c r="A262" s="17">
        <v>252</v>
      </c>
      <c r="B262" s="11" t="s">
        <v>3869</v>
      </c>
      <c r="C262" s="24" t="s">
        <v>54</v>
      </c>
      <c r="D262" s="24" t="s">
        <v>3478</v>
      </c>
      <c r="E262" s="25"/>
      <c r="F262" s="26" t="s">
        <v>3870</v>
      </c>
      <c r="G262" s="24" t="s">
        <v>94</v>
      </c>
      <c r="H262" s="27">
        <v>52014022</v>
      </c>
      <c r="I262" s="24">
        <v>1</v>
      </c>
      <c r="J262" s="24" t="s">
        <v>3480</v>
      </c>
      <c r="K262" s="24">
        <v>52200000</v>
      </c>
      <c r="L262" s="28"/>
      <c r="M262" s="29">
        <v>42012</v>
      </c>
      <c r="N262" s="24">
        <v>1</v>
      </c>
      <c r="O262" s="24" t="s">
        <v>3480</v>
      </c>
      <c r="P262" s="24">
        <v>52200000</v>
      </c>
      <c r="Q262" s="28"/>
      <c r="R262" s="30">
        <v>28315</v>
      </c>
      <c r="S262" s="29">
        <v>42013</v>
      </c>
      <c r="T262" s="31" t="s">
        <v>3481</v>
      </c>
    </row>
    <row r="263" spans="1:20" s="8" customFormat="1" ht="21" customHeight="1" x14ac:dyDescent="0.25">
      <c r="A263" s="23">
        <v>253</v>
      </c>
      <c r="B263" s="11" t="s">
        <v>3871</v>
      </c>
      <c r="C263" s="24" t="s">
        <v>54</v>
      </c>
      <c r="D263" s="24" t="s">
        <v>3478</v>
      </c>
      <c r="E263" s="25"/>
      <c r="F263" s="26" t="s">
        <v>3872</v>
      </c>
      <c r="G263" s="24" t="s">
        <v>94</v>
      </c>
      <c r="H263" s="27">
        <v>52014022</v>
      </c>
      <c r="I263" s="24">
        <v>1</v>
      </c>
      <c r="J263" s="24" t="s">
        <v>3480</v>
      </c>
      <c r="K263" s="24">
        <v>4397654</v>
      </c>
      <c r="L263" s="28"/>
      <c r="M263" s="29">
        <v>42013</v>
      </c>
      <c r="N263" s="24">
        <v>1</v>
      </c>
      <c r="O263" s="24" t="s">
        <v>3480</v>
      </c>
      <c r="P263" s="24">
        <v>4397654</v>
      </c>
      <c r="Q263" s="28"/>
      <c r="R263" s="30">
        <v>20115</v>
      </c>
      <c r="S263" s="29">
        <v>42017</v>
      </c>
      <c r="T263" s="31" t="s">
        <v>3481</v>
      </c>
    </row>
    <row r="264" spans="1:20" s="8" customFormat="1" ht="21" customHeight="1" x14ac:dyDescent="0.25">
      <c r="A264" s="17">
        <v>254</v>
      </c>
      <c r="B264" s="11" t="s">
        <v>3873</v>
      </c>
      <c r="C264" s="24" t="s">
        <v>54</v>
      </c>
      <c r="D264" s="24" t="s">
        <v>3478</v>
      </c>
      <c r="E264" s="25"/>
      <c r="F264" s="26" t="s">
        <v>3874</v>
      </c>
      <c r="G264" s="24" t="s">
        <v>94</v>
      </c>
      <c r="H264" s="27">
        <v>51014033</v>
      </c>
      <c r="I264" s="24">
        <v>1</v>
      </c>
      <c r="J264" s="24" t="s">
        <v>3480</v>
      </c>
      <c r="K264" s="24">
        <v>6000000</v>
      </c>
      <c r="L264" s="28"/>
      <c r="M264" s="29">
        <v>42013</v>
      </c>
      <c r="N264" s="24">
        <v>1</v>
      </c>
      <c r="O264" s="24" t="s">
        <v>3480</v>
      </c>
      <c r="P264" s="24">
        <v>6000000</v>
      </c>
      <c r="Q264" s="28"/>
      <c r="R264" s="30">
        <v>41915</v>
      </c>
      <c r="S264" s="29">
        <v>42017</v>
      </c>
      <c r="T264" s="31" t="s">
        <v>3481</v>
      </c>
    </row>
    <row r="265" spans="1:20" s="8" customFormat="1" ht="21" customHeight="1" x14ac:dyDescent="0.25">
      <c r="A265" s="23">
        <v>255</v>
      </c>
      <c r="B265" s="11" t="s">
        <v>3875</v>
      </c>
      <c r="C265" s="24" t="s">
        <v>54</v>
      </c>
      <c r="D265" s="24" t="s">
        <v>3478</v>
      </c>
      <c r="E265" s="25"/>
      <c r="F265" s="26" t="s">
        <v>3876</v>
      </c>
      <c r="G265" s="24" t="s">
        <v>94</v>
      </c>
      <c r="H265" s="27">
        <v>51014033</v>
      </c>
      <c r="I265" s="24">
        <v>1</v>
      </c>
      <c r="J265" s="24" t="s">
        <v>3480</v>
      </c>
      <c r="K265" s="24">
        <v>15000000</v>
      </c>
      <c r="L265" s="28"/>
      <c r="M265" s="29">
        <v>42013</v>
      </c>
      <c r="N265" s="24">
        <v>1</v>
      </c>
      <c r="O265" s="24" t="s">
        <v>3480</v>
      </c>
      <c r="P265" s="24">
        <v>15000000</v>
      </c>
      <c r="Q265" s="28"/>
      <c r="R265" s="30">
        <v>41715</v>
      </c>
      <c r="S265" s="29">
        <v>42017</v>
      </c>
      <c r="T265" s="31" t="s">
        <v>3481</v>
      </c>
    </row>
    <row r="266" spans="1:20" s="8" customFormat="1" ht="21" customHeight="1" x14ac:dyDescent="0.25">
      <c r="A266" s="17">
        <v>256</v>
      </c>
      <c r="B266" s="11" t="s">
        <v>3877</v>
      </c>
      <c r="C266" s="24" t="s">
        <v>54</v>
      </c>
      <c r="D266" s="24" t="s">
        <v>3478</v>
      </c>
      <c r="E266" s="25"/>
      <c r="F266" s="26" t="s">
        <v>3878</v>
      </c>
      <c r="G266" s="24" t="s">
        <v>94</v>
      </c>
      <c r="H266" s="27">
        <v>51014033</v>
      </c>
      <c r="I266" s="24">
        <v>1</v>
      </c>
      <c r="J266" s="24" t="s">
        <v>3480</v>
      </c>
      <c r="K266" s="24">
        <v>12000000</v>
      </c>
      <c r="L266" s="28"/>
      <c r="M266" s="29">
        <v>42013</v>
      </c>
      <c r="N266" s="24">
        <v>1</v>
      </c>
      <c r="O266" s="24" t="s">
        <v>3480</v>
      </c>
      <c r="P266" s="24">
        <v>12000000</v>
      </c>
      <c r="Q266" s="28"/>
      <c r="R266" s="30">
        <v>41815</v>
      </c>
      <c r="S266" s="29">
        <v>42017</v>
      </c>
      <c r="T266" s="31" t="s">
        <v>3481</v>
      </c>
    </row>
    <row r="267" spans="1:20" s="8" customFormat="1" ht="21" customHeight="1" x14ac:dyDescent="0.25">
      <c r="A267" s="23">
        <v>257</v>
      </c>
      <c r="B267" s="11" t="s">
        <v>3879</v>
      </c>
      <c r="C267" s="24" t="s">
        <v>54</v>
      </c>
      <c r="D267" s="24" t="s">
        <v>3478</v>
      </c>
      <c r="E267" s="25"/>
      <c r="F267" s="26" t="s">
        <v>3880</v>
      </c>
      <c r="G267" s="24" t="s">
        <v>94</v>
      </c>
      <c r="H267" s="27">
        <v>51014033</v>
      </c>
      <c r="I267" s="24">
        <v>1</v>
      </c>
      <c r="J267" s="24" t="s">
        <v>3480</v>
      </c>
      <c r="K267" s="24">
        <v>9000000</v>
      </c>
      <c r="L267" s="28"/>
      <c r="M267" s="29">
        <v>42013</v>
      </c>
      <c r="N267" s="24">
        <v>1</v>
      </c>
      <c r="O267" s="24" t="s">
        <v>3480</v>
      </c>
      <c r="P267" s="24">
        <v>9000000</v>
      </c>
      <c r="Q267" s="28"/>
      <c r="R267" s="30">
        <v>42015</v>
      </c>
      <c r="S267" s="29">
        <v>42017</v>
      </c>
      <c r="T267" s="31" t="s">
        <v>3481</v>
      </c>
    </row>
    <row r="268" spans="1:20" s="8" customFormat="1" ht="21" customHeight="1" x14ac:dyDescent="0.25">
      <c r="A268" s="17">
        <v>258</v>
      </c>
      <c r="B268" s="11" t="s">
        <v>3881</v>
      </c>
      <c r="C268" s="24" t="s">
        <v>54</v>
      </c>
      <c r="D268" s="24" t="s">
        <v>3478</v>
      </c>
      <c r="E268" s="25"/>
      <c r="F268" s="26" t="s">
        <v>3882</v>
      </c>
      <c r="G268" s="24" t="s">
        <v>94</v>
      </c>
      <c r="H268" s="27">
        <v>52014003</v>
      </c>
      <c r="I268" s="24">
        <v>1</v>
      </c>
      <c r="J268" s="24" t="s">
        <v>3480</v>
      </c>
      <c r="K268" s="24">
        <v>17920000</v>
      </c>
      <c r="L268" s="28"/>
      <c r="M268" s="29">
        <v>42013</v>
      </c>
      <c r="N268" s="24">
        <v>1</v>
      </c>
      <c r="O268" s="24" t="s">
        <v>3480</v>
      </c>
      <c r="P268" s="24">
        <v>17920000</v>
      </c>
      <c r="Q268" s="28"/>
      <c r="R268" s="30">
        <v>34215</v>
      </c>
      <c r="S268" s="29">
        <v>42017</v>
      </c>
      <c r="T268" s="31" t="s">
        <v>3481</v>
      </c>
    </row>
    <row r="269" spans="1:20" s="8" customFormat="1" ht="21" customHeight="1" x14ac:dyDescent="0.25">
      <c r="A269" s="23">
        <v>259</v>
      </c>
      <c r="B269" s="11" t="s">
        <v>3883</v>
      </c>
      <c r="C269" s="24" t="s">
        <v>54</v>
      </c>
      <c r="D269" s="24" t="s">
        <v>3478</v>
      </c>
      <c r="E269" s="25"/>
      <c r="F269" s="26" t="s">
        <v>3884</v>
      </c>
      <c r="G269" s="24" t="s">
        <v>94</v>
      </c>
      <c r="H269" s="27">
        <v>52014022</v>
      </c>
      <c r="I269" s="24">
        <v>1</v>
      </c>
      <c r="J269" s="24" t="s">
        <v>3480</v>
      </c>
      <c r="K269" s="24">
        <v>75400000</v>
      </c>
      <c r="L269" s="28"/>
      <c r="M269" s="29">
        <v>42013</v>
      </c>
      <c r="N269" s="24">
        <v>1</v>
      </c>
      <c r="O269" s="24" t="s">
        <v>3480</v>
      </c>
      <c r="P269" s="24">
        <v>75400000</v>
      </c>
      <c r="Q269" s="28"/>
      <c r="R269" s="30">
        <v>27715</v>
      </c>
      <c r="S269" s="29">
        <v>42017</v>
      </c>
      <c r="T269" s="31" t="s">
        <v>3481</v>
      </c>
    </row>
    <row r="270" spans="1:20" s="8" customFormat="1" ht="21" customHeight="1" x14ac:dyDescent="0.25">
      <c r="A270" s="17">
        <v>260</v>
      </c>
      <c r="B270" s="11" t="s">
        <v>3885</v>
      </c>
      <c r="C270" s="24" t="s">
        <v>54</v>
      </c>
      <c r="D270" s="24" t="s">
        <v>3478</v>
      </c>
      <c r="E270" s="25"/>
      <c r="F270" s="26" t="s">
        <v>3886</v>
      </c>
      <c r="G270" s="24" t="s">
        <v>94</v>
      </c>
      <c r="H270" s="27">
        <v>52012001</v>
      </c>
      <c r="I270" s="24">
        <v>1</v>
      </c>
      <c r="J270" s="24" t="s">
        <v>3480</v>
      </c>
      <c r="K270" s="24">
        <v>119437996</v>
      </c>
      <c r="L270" s="28"/>
      <c r="M270" s="29">
        <v>42013</v>
      </c>
      <c r="N270" s="24">
        <v>1</v>
      </c>
      <c r="O270" s="24" t="s">
        <v>3480</v>
      </c>
      <c r="P270" s="24">
        <v>119437996</v>
      </c>
      <c r="Q270" s="28"/>
      <c r="R270" s="30">
        <v>14015</v>
      </c>
      <c r="S270" s="29">
        <v>42017</v>
      </c>
      <c r="T270" s="31" t="s">
        <v>3481</v>
      </c>
    </row>
    <row r="271" spans="1:20" s="8" customFormat="1" ht="21" customHeight="1" x14ac:dyDescent="0.25">
      <c r="A271" s="23">
        <v>261</v>
      </c>
      <c r="B271" s="11" t="s">
        <v>3887</v>
      </c>
      <c r="C271" s="24" t="s">
        <v>54</v>
      </c>
      <c r="D271" s="24" t="s">
        <v>3478</v>
      </c>
      <c r="E271" s="25"/>
      <c r="F271" s="26" t="s">
        <v>3888</v>
      </c>
      <c r="G271" s="24" t="s">
        <v>94</v>
      </c>
      <c r="H271" s="27">
        <v>52014022</v>
      </c>
      <c r="I271" s="24">
        <v>1</v>
      </c>
      <c r="J271" s="24" t="s">
        <v>3480</v>
      </c>
      <c r="K271" s="24">
        <v>13905000</v>
      </c>
      <c r="L271" s="28"/>
      <c r="M271" s="29">
        <v>42017</v>
      </c>
      <c r="N271" s="24">
        <v>1</v>
      </c>
      <c r="O271" s="24" t="s">
        <v>3480</v>
      </c>
      <c r="P271" s="24">
        <v>13905000</v>
      </c>
      <c r="Q271" s="28"/>
      <c r="R271" s="30">
        <v>20615</v>
      </c>
      <c r="S271" s="29">
        <v>42017</v>
      </c>
      <c r="T271" s="31" t="s">
        <v>3481</v>
      </c>
    </row>
    <row r="272" spans="1:20" s="8" customFormat="1" ht="21" customHeight="1" x14ac:dyDescent="0.25">
      <c r="A272" s="17">
        <v>262</v>
      </c>
      <c r="B272" s="11" t="s">
        <v>3889</v>
      </c>
      <c r="C272" s="24" t="s">
        <v>54</v>
      </c>
      <c r="D272" s="24" t="s">
        <v>3478</v>
      </c>
      <c r="E272" s="25"/>
      <c r="F272" s="26" t="s">
        <v>3890</v>
      </c>
      <c r="G272" s="24" t="s">
        <v>94</v>
      </c>
      <c r="H272" s="27">
        <v>52014003</v>
      </c>
      <c r="I272" s="24">
        <v>1</v>
      </c>
      <c r="J272" s="24" t="s">
        <v>3480</v>
      </c>
      <c r="K272" s="24">
        <v>4500000</v>
      </c>
      <c r="L272" s="28"/>
      <c r="M272" s="29">
        <v>42017</v>
      </c>
      <c r="N272" s="24">
        <v>1</v>
      </c>
      <c r="O272" s="24" t="s">
        <v>3480</v>
      </c>
      <c r="P272" s="24">
        <v>4500000</v>
      </c>
      <c r="Q272" s="28"/>
      <c r="R272" s="30">
        <v>36415</v>
      </c>
      <c r="S272" s="29">
        <v>42017</v>
      </c>
      <c r="T272" s="31" t="s">
        <v>3481</v>
      </c>
    </row>
    <row r="273" spans="1:20" s="8" customFormat="1" ht="21" customHeight="1" x14ac:dyDescent="0.25">
      <c r="A273" s="23">
        <v>263</v>
      </c>
      <c r="B273" s="11" t="s">
        <v>3891</v>
      </c>
      <c r="C273" s="24" t="s">
        <v>54</v>
      </c>
      <c r="D273" s="24" t="s">
        <v>3478</v>
      </c>
      <c r="E273" s="25"/>
      <c r="F273" s="26" t="s">
        <v>3832</v>
      </c>
      <c r="G273" s="24" t="s">
        <v>94</v>
      </c>
      <c r="H273" s="27">
        <v>52014022</v>
      </c>
      <c r="I273" s="24">
        <v>1</v>
      </c>
      <c r="J273" s="24" t="s">
        <v>3480</v>
      </c>
      <c r="K273" s="24">
        <v>42436000</v>
      </c>
      <c r="L273" s="28"/>
      <c r="M273" s="29">
        <v>42017</v>
      </c>
      <c r="N273" s="24">
        <v>1</v>
      </c>
      <c r="O273" s="24" t="s">
        <v>3480</v>
      </c>
      <c r="P273" s="24">
        <v>42436000</v>
      </c>
      <c r="Q273" s="28"/>
      <c r="R273" s="30">
        <v>20715</v>
      </c>
      <c r="S273" s="29">
        <v>42017</v>
      </c>
      <c r="T273" s="31" t="s">
        <v>3481</v>
      </c>
    </row>
    <row r="274" spans="1:20" s="8" customFormat="1" ht="21" customHeight="1" x14ac:dyDescent="0.25">
      <c r="A274" s="17">
        <v>264</v>
      </c>
      <c r="B274" s="11" t="s">
        <v>3892</v>
      </c>
      <c r="C274" s="24" t="s">
        <v>54</v>
      </c>
      <c r="D274" s="24" t="s">
        <v>3478</v>
      </c>
      <c r="E274" s="25"/>
      <c r="F274" s="26" t="s">
        <v>3893</v>
      </c>
      <c r="G274" s="24" t="s">
        <v>94</v>
      </c>
      <c r="H274" s="27">
        <v>52014003</v>
      </c>
      <c r="I274" s="24">
        <v>1</v>
      </c>
      <c r="J274" s="24" t="s">
        <v>3480</v>
      </c>
      <c r="K274" s="24">
        <v>10866830</v>
      </c>
      <c r="L274" s="28"/>
      <c r="M274" s="29">
        <v>42017</v>
      </c>
      <c r="N274" s="24">
        <v>1</v>
      </c>
      <c r="O274" s="24" t="s">
        <v>3480</v>
      </c>
      <c r="P274" s="24">
        <v>10866830</v>
      </c>
      <c r="Q274" s="28"/>
      <c r="R274" s="30">
        <v>34315</v>
      </c>
      <c r="S274" s="29">
        <v>42017</v>
      </c>
      <c r="T274" s="31" t="s">
        <v>3481</v>
      </c>
    </row>
    <row r="275" spans="1:20" s="8" customFormat="1" ht="21" customHeight="1" x14ac:dyDescent="0.25">
      <c r="A275" s="23">
        <v>265</v>
      </c>
      <c r="B275" s="11" t="s">
        <v>3894</v>
      </c>
      <c r="C275" s="24" t="s">
        <v>54</v>
      </c>
      <c r="D275" s="24" t="s">
        <v>3478</v>
      </c>
      <c r="E275" s="25"/>
      <c r="F275" s="26" t="s">
        <v>3895</v>
      </c>
      <c r="G275" s="24" t="s">
        <v>94</v>
      </c>
      <c r="H275" s="27">
        <v>5201000130</v>
      </c>
      <c r="I275" s="24">
        <v>1</v>
      </c>
      <c r="J275" s="24" t="s">
        <v>3480</v>
      </c>
      <c r="K275" s="24">
        <v>27500000</v>
      </c>
      <c r="L275" s="28"/>
      <c r="M275" s="29">
        <v>42013</v>
      </c>
      <c r="N275" s="24">
        <v>1</v>
      </c>
      <c r="O275" s="24" t="s">
        <v>3480</v>
      </c>
      <c r="P275" s="24">
        <v>27500000</v>
      </c>
      <c r="Q275" s="28"/>
      <c r="R275" s="30">
        <v>28815</v>
      </c>
      <c r="S275" s="29">
        <v>42017</v>
      </c>
      <c r="T275" s="31" t="s">
        <v>3481</v>
      </c>
    </row>
    <row r="276" spans="1:20" s="8" customFormat="1" ht="21" customHeight="1" x14ac:dyDescent="0.25">
      <c r="A276" s="17">
        <v>266</v>
      </c>
      <c r="B276" s="11" t="s">
        <v>3896</v>
      </c>
      <c r="C276" s="24" t="s">
        <v>54</v>
      </c>
      <c r="D276" s="24" t="s">
        <v>3478</v>
      </c>
      <c r="E276" s="25"/>
      <c r="F276" s="26" t="s">
        <v>3897</v>
      </c>
      <c r="G276" s="24" t="s">
        <v>94</v>
      </c>
      <c r="H276" s="27">
        <v>52014022</v>
      </c>
      <c r="I276" s="24">
        <v>1</v>
      </c>
      <c r="J276" s="24" t="s">
        <v>3480</v>
      </c>
      <c r="K276" s="24">
        <v>21218000</v>
      </c>
      <c r="L276" s="28"/>
      <c r="M276" s="29">
        <v>42017</v>
      </c>
      <c r="N276" s="24">
        <v>1</v>
      </c>
      <c r="O276" s="24" t="s">
        <v>3480</v>
      </c>
      <c r="P276" s="24">
        <v>21218000</v>
      </c>
      <c r="Q276" s="28"/>
      <c r="R276" s="30">
        <v>23715</v>
      </c>
      <c r="S276" s="29">
        <v>42018</v>
      </c>
      <c r="T276" s="31" t="s">
        <v>3481</v>
      </c>
    </row>
    <row r="277" spans="1:20" s="8" customFormat="1" ht="21" customHeight="1" x14ac:dyDescent="0.25">
      <c r="A277" s="23">
        <v>267</v>
      </c>
      <c r="B277" s="11" t="s">
        <v>3898</v>
      </c>
      <c r="C277" s="24" t="s">
        <v>54</v>
      </c>
      <c r="D277" s="24" t="s">
        <v>3478</v>
      </c>
      <c r="E277" s="25"/>
      <c r="F277" s="26" t="s">
        <v>3899</v>
      </c>
      <c r="G277" s="24" t="s">
        <v>94</v>
      </c>
      <c r="H277" s="27">
        <v>52014003</v>
      </c>
      <c r="I277" s="24">
        <v>1</v>
      </c>
      <c r="J277" s="24" t="s">
        <v>3480</v>
      </c>
      <c r="K277" s="24">
        <v>9454266</v>
      </c>
      <c r="L277" s="28"/>
      <c r="M277" s="29">
        <v>42017</v>
      </c>
      <c r="N277" s="24">
        <v>1</v>
      </c>
      <c r="O277" s="24" t="s">
        <v>3480</v>
      </c>
      <c r="P277" s="24">
        <v>9454266</v>
      </c>
      <c r="Q277" s="28"/>
      <c r="R277" s="30">
        <v>37015</v>
      </c>
      <c r="S277" s="29">
        <v>42018</v>
      </c>
      <c r="T277" s="31" t="s">
        <v>3481</v>
      </c>
    </row>
    <row r="278" spans="1:20" s="8" customFormat="1" ht="21" customHeight="1" x14ac:dyDescent="0.25">
      <c r="A278" s="17">
        <v>268</v>
      </c>
      <c r="B278" s="11" t="s">
        <v>3900</v>
      </c>
      <c r="C278" s="24" t="s">
        <v>54</v>
      </c>
      <c r="D278" s="24" t="s">
        <v>3478</v>
      </c>
      <c r="E278" s="25"/>
      <c r="F278" s="26" t="s">
        <v>3901</v>
      </c>
      <c r="G278" s="24" t="s">
        <v>94</v>
      </c>
      <c r="H278" s="27">
        <v>52014022</v>
      </c>
      <c r="I278" s="24">
        <v>1</v>
      </c>
      <c r="J278" s="24" t="s">
        <v>3480</v>
      </c>
      <c r="K278" s="24">
        <v>75616667</v>
      </c>
      <c r="L278" s="28"/>
      <c r="M278" s="29">
        <v>42017</v>
      </c>
      <c r="N278" s="24">
        <v>1</v>
      </c>
      <c r="O278" s="24" t="s">
        <v>3480</v>
      </c>
      <c r="P278" s="24">
        <v>75616667</v>
      </c>
      <c r="Q278" s="28"/>
      <c r="R278" s="30">
        <v>27615</v>
      </c>
      <c r="S278" s="29">
        <v>42018</v>
      </c>
      <c r="T278" s="31" t="s">
        <v>3481</v>
      </c>
    </row>
    <row r="279" spans="1:20" s="8" customFormat="1" ht="21" customHeight="1" x14ac:dyDescent="0.25">
      <c r="A279" s="23">
        <v>269</v>
      </c>
      <c r="B279" s="11" t="s">
        <v>3902</v>
      </c>
      <c r="C279" s="24" t="s">
        <v>54</v>
      </c>
      <c r="D279" s="24" t="s">
        <v>3478</v>
      </c>
      <c r="E279" s="25"/>
      <c r="F279" s="26" t="s">
        <v>3903</v>
      </c>
      <c r="G279" s="24" t="s">
        <v>94</v>
      </c>
      <c r="H279" s="27">
        <v>51014033</v>
      </c>
      <c r="I279" s="24">
        <v>1</v>
      </c>
      <c r="J279" s="24" t="s">
        <v>3480</v>
      </c>
      <c r="K279" s="24">
        <v>12614067</v>
      </c>
      <c r="L279" s="28"/>
      <c r="M279" s="29">
        <v>42017</v>
      </c>
      <c r="N279" s="24">
        <v>1</v>
      </c>
      <c r="O279" s="24" t="s">
        <v>3480</v>
      </c>
      <c r="P279" s="24">
        <v>12614067</v>
      </c>
      <c r="Q279" s="28"/>
      <c r="R279" s="30">
        <v>19715</v>
      </c>
      <c r="S279" s="29">
        <v>42018</v>
      </c>
      <c r="T279" s="31" t="s">
        <v>3481</v>
      </c>
    </row>
    <row r="280" spans="1:20" s="8" customFormat="1" ht="21" customHeight="1" x14ac:dyDescent="0.25">
      <c r="A280" s="17">
        <v>270</v>
      </c>
      <c r="B280" s="11" t="s">
        <v>3904</v>
      </c>
      <c r="C280" s="24" t="s">
        <v>54</v>
      </c>
      <c r="D280" s="24" t="s">
        <v>3478</v>
      </c>
      <c r="E280" s="25"/>
      <c r="F280" s="26" t="s">
        <v>3905</v>
      </c>
      <c r="G280" s="24" t="s">
        <v>94</v>
      </c>
      <c r="H280" s="27">
        <v>52014022</v>
      </c>
      <c r="I280" s="24">
        <v>1</v>
      </c>
      <c r="J280" s="24" t="s">
        <v>3480</v>
      </c>
      <c r="K280" s="24">
        <v>16054953</v>
      </c>
      <c r="L280" s="28"/>
      <c r="M280" s="29">
        <v>42017</v>
      </c>
      <c r="N280" s="24">
        <v>1</v>
      </c>
      <c r="O280" s="24" t="s">
        <v>3480</v>
      </c>
      <c r="P280" s="24">
        <v>16054953</v>
      </c>
      <c r="Q280" s="28"/>
      <c r="R280" s="30">
        <v>23515</v>
      </c>
      <c r="S280" s="29">
        <v>42018</v>
      </c>
      <c r="T280" s="31" t="s">
        <v>3481</v>
      </c>
    </row>
    <row r="281" spans="1:20" s="8" customFormat="1" ht="21" customHeight="1" x14ac:dyDescent="0.25">
      <c r="A281" s="23">
        <v>271</v>
      </c>
      <c r="B281" s="11" t="s">
        <v>3906</v>
      </c>
      <c r="C281" s="24" t="s">
        <v>54</v>
      </c>
      <c r="D281" s="24" t="s">
        <v>3478</v>
      </c>
      <c r="E281" s="25"/>
      <c r="F281" s="26" t="s">
        <v>3611</v>
      </c>
      <c r="G281" s="24" t="s">
        <v>94</v>
      </c>
      <c r="H281" s="27">
        <v>22310001</v>
      </c>
      <c r="I281" s="24">
        <v>1</v>
      </c>
      <c r="J281" s="24" t="s">
        <v>3480</v>
      </c>
      <c r="K281" s="24">
        <v>18947844</v>
      </c>
      <c r="L281" s="28"/>
      <c r="M281" s="29">
        <v>42017</v>
      </c>
      <c r="N281" s="24">
        <v>1</v>
      </c>
      <c r="O281" s="24" t="s">
        <v>3480</v>
      </c>
      <c r="P281" s="24">
        <v>18947844</v>
      </c>
      <c r="Q281" s="28"/>
      <c r="R281" s="30">
        <v>7915</v>
      </c>
      <c r="S281" s="29">
        <v>42018</v>
      </c>
      <c r="T281" s="31" t="s">
        <v>3481</v>
      </c>
    </row>
    <row r="282" spans="1:20" s="8" customFormat="1" ht="21" customHeight="1" x14ac:dyDescent="0.25">
      <c r="A282" s="17">
        <v>272</v>
      </c>
      <c r="B282" s="11" t="s">
        <v>3907</v>
      </c>
      <c r="C282" s="24" t="s">
        <v>54</v>
      </c>
      <c r="D282" s="24" t="s">
        <v>3478</v>
      </c>
      <c r="E282" s="25"/>
      <c r="F282" s="26" t="s">
        <v>3908</v>
      </c>
      <c r="G282" s="24" t="s">
        <v>94</v>
      </c>
      <c r="H282" s="27">
        <v>52014022</v>
      </c>
      <c r="I282" s="24">
        <v>1</v>
      </c>
      <c r="J282" s="24" t="s">
        <v>3480</v>
      </c>
      <c r="K282" s="24">
        <v>52200000</v>
      </c>
      <c r="L282" s="28"/>
      <c r="M282" s="29">
        <v>42017</v>
      </c>
      <c r="N282" s="24">
        <v>1</v>
      </c>
      <c r="O282" s="24" t="s">
        <v>3480</v>
      </c>
      <c r="P282" s="24">
        <v>52200000</v>
      </c>
      <c r="Q282" s="28"/>
      <c r="R282" s="30">
        <v>28215</v>
      </c>
      <c r="S282" s="29">
        <v>42018</v>
      </c>
      <c r="T282" s="31" t="s">
        <v>3481</v>
      </c>
    </row>
    <row r="283" spans="1:20" s="8" customFormat="1" ht="21" customHeight="1" x14ac:dyDescent="0.25">
      <c r="A283" s="23">
        <v>273</v>
      </c>
      <c r="B283" s="11" t="s">
        <v>3909</v>
      </c>
      <c r="C283" s="24" t="s">
        <v>54</v>
      </c>
      <c r="D283" s="24" t="s">
        <v>3478</v>
      </c>
      <c r="E283" s="25"/>
      <c r="F283" s="26" t="s">
        <v>3910</v>
      </c>
      <c r="G283" s="24" t="s">
        <v>94</v>
      </c>
      <c r="H283" s="27">
        <v>52014022</v>
      </c>
      <c r="I283" s="24">
        <v>1</v>
      </c>
      <c r="J283" s="24" t="s">
        <v>3480</v>
      </c>
      <c r="K283" s="24">
        <v>28569661</v>
      </c>
      <c r="L283" s="28"/>
      <c r="M283" s="29">
        <v>42018</v>
      </c>
      <c r="N283" s="24">
        <v>1</v>
      </c>
      <c r="O283" s="24" t="s">
        <v>3480</v>
      </c>
      <c r="P283" s="24">
        <v>28569661</v>
      </c>
      <c r="Q283" s="28"/>
      <c r="R283" s="30">
        <v>28915</v>
      </c>
      <c r="S283" s="29">
        <v>42019</v>
      </c>
      <c r="T283" s="31" t="s">
        <v>3481</v>
      </c>
    </row>
    <row r="284" spans="1:20" s="8" customFormat="1" ht="21" customHeight="1" x14ac:dyDescent="0.25">
      <c r="A284" s="17">
        <v>274</v>
      </c>
      <c r="B284" s="11" t="s">
        <v>3911</v>
      </c>
      <c r="C284" s="24" t="s">
        <v>54</v>
      </c>
      <c r="D284" s="24" t="s">
        <v>3478</v>
      </c>
      <c r="E284" s="25"/>
      <c r="F284" s="26" t="s">
        <v>3912</v>
      </c>
      <c r="G284" s="24" t="s">
        <v>94</v>
      </c>
      <c r="H284" s="27">
        <v>5201000130</v>
      </c>
      <c r="I284" s="24">
        <v>1</v>
      </c>
      <c r="J284" s="24" t="s">
        <v>3480</v>
      </c>
      <c r="K284" s="24">
        <v>46350000</v>
      </c>
      <c r="L284" s="28"/>
      <c r="M284" s="29">
        <v>42019</v>
      </c>
      <c r="N284" s="24">
        <v>1</v>
      </c>
      <c r="O284" s="24" t="s">
        <v>3480</v>
      </c>
      <c r="P284" s="24">
        <v>46350000</v>
      </c>
      <c r="Q284" s="28"/>
      <c r="R284" s="30">
        <v>31415</v>
      </c>
      <c r="S284" s="29">
        <v>42019</v>
      </c>
      <c r="T284" s="31" t="s">
        <v>3481</v>
      </c>
    </row>
    <row r="285" spans="1:20" s="8" customFormat="1" ht="21" customHeight="1" x14ac:dyDescent="0.25">
      <c r="A285" s="23">
        <v>275</v>
      </c>
      <c r="B285" s="11" t="s">
        <v>3913</v>
      </c>
      <c r="C285" s="24" t="s">
        <v>54</v>
      </c>
      <c r="D285" s="24" t="s">
        <v>3478</v>
      </c>
      <c r="E285" s="25"/>
      <c r="F285" s="26" t="s">
        <v>3914</v>
      </c>
      <c r="G285" s="24" t="s">
        <v>94</v>
      </c>
      <c r="H285" s="27">
        <v>54010001031</v>
      </c>
      <c r="I285" s="24">
        <v>1</v>
      </c>
      <c r="J285" s="24" t="s">
        <v>3480</v>
      </c>
      <c r="K285" s="24">
        <v>191724800</v>
      </c>
      <c r="L285" s="28"/>
      <c r="M285" s="29">
        <v>41978</v>
      </c>
      <c r="N285" s="24">
        <v>1</v>
      </c>
      <c r="O285" s="24" t="s">
        <v>3480</v>
      </c>
      <c r="P285" s="24">
        <v>191724800</v>
      </c>
      <c r="Q285" s="28"/>
      <c r="R285" s="30">
        <v>43815</v>
      </c>
      <c r="S285" s="29">
        <v>42019</v>
      </c>
      <c r="T285" s="31" t="s">
        <v>3481</v>
      </c>
    </row>
    <row r="286" spans="1:20" s="8" customFormat="1" ht="21" customHeight="1" x14ac:dyDescent="0.25">
      <c r="A286" s="17">
        <v>276</v>
      </c>
      <c r="B286" s="11" t="s">
        <v>3915</v>
      </c>
      <c r="C286" s="24" t="s">
        <v>54</v>
      </c>
      <c r="D286" s="24" t="s">
        <v>3478</v>
      </c>
      <c r="E286" s="25"/>
      <c r="F286" s="26" t="s">
        <v>3916</v>
      </c>
      <c r="G286" s="24" t="s">
        <v>94</v>
      </c>
      <c r="H286" s="27">
        <v>5201000130</v>
      </c>
      <c r="I286" s="24">
        <v>1</v>
      </c>
      <c r="J286" s="24" t="s">
        <v>3480</v>
      </c>
      <c r="K286" s="24">
        <v>11124000</v>
      </c>
      <c r="L286" s="28"/>
      <c r="M286" s="29">
        <v>42018</v>
      </c>
      <c r="N286" s="24">
        <v>1</v>
      </c>
      <c r="O286" s="24" t="s">
        <v>3480</v>
      </c>
      <c r="P286" s="24">
        <v>11124000</v>
      </c>
      <c r="Q286" s="28"/>
      <c r="R286" s="30">
        <v>31815</v>
      </c>
      <c r="S286" s="29">
        <v>42019</v>
      </c>
      <c r="T286" s="31" t="s">
        <v>3481</v>
      </c>
    </row>
    <row r="287" spans="1:20" s="8" customFormat="1" ht="21" customHeight="1" x14ac:dyDescent="0.25">
      <c r="A287" s="23">
        <v>277</v>
      </c>
      <c r="B287" s="11" t="s">
        <v>3917</v>
      </c>
      <c r="C287" s="24" t="s">
        <v>54</v>
      </c>
      <c r="D287" s="24" t="s">
        <v>3478</v>
      </c>
      <c r="E287" s="25"/>
      <c r="F287" s="26" t="s">
        <v>3918</v>
      </c>
      <c r="G287" s="24" t="s">
        <v>94</v>
      </c>
      <c r="H287" s="27">
        <v>52014022</v>
      </c>
      <c r="I287" s="24">
        <v>1</v>
      </c>
      <c r="J287" s="24" t="s">
        <v>3480</v>
      </c>
      <c r="K287" s="24">
        <v>5408964</v>
      </c>
      <c r="L287" s="28"/>
      <c r="M287" s="29">
        <v>42018</v>
      </c>
      <c r="N287" s="24">
        <v>1</v>
      </c>
      <c r="O287" s="24" t="s">
        <v>3480</v>
      </c>
      <c r="P287" s="24">
        <v>5408964</v>
      </c>
      <c r="Q287" s="28"/>
      <c r="R287" s="30">
        <v>28515</v>
      </c>
      <c r="S287" s="29">
        <v>42019</v>
      </c>
      <c r="T287" s="31" t="s">
        <v>3481</v>
      </c>
    </row>
    <row r="288" spans="1:20" s="8" customFormat="1" ht="21" customHeight="1" x14ac:dyDescent="0.25">
      <c r="A288" s="17">
        <v>278</v>
      </c>
      <c r="B288" s="11" t="s">
        <v>3919</v>
      </c>
      <c r="C288" s="24" t="s">
        <v>54</v>
      </c>
      <c r="D288" s="24" t="s">
        <v>3478</v>
      </c>
      <c r="E288" s="25"/>
      <c r="F288" s="26" t="s">
        <v>3920</v>
      </c>
      <c r="G288" s="24" t="s">
        <v>94</v>
      </c>
      <c r="H288" s="27">
        <v>52014003</v>
      </c>
      <c r="I288" s="24">
        <v>1</v>
      </c>
      <c r="J288" s="24" t="s">
        <v>3480</v>
      </c>
      <c r="K288" s="24">
        <v>29532633</v>
      </c>
      <c r="L288" s="28"/>
      <c r="M288" s="29">
        <v>42018</v>
      </c>
      <c r="N288" s="24">
        <v>1</v>
      </c>
      <c r="O288" s="24" t="s">
        <v>3480</v>
      </c>
      <c r="P288" s="24">
        <v>29532633</v>
      </c>
      <c r="Q288" s="28"/>
      <c r="R288" s="30">
        <v>34415</v>
      </c>
      <c r="S288" s="29">
        <v>42019</v>
      </c>
      <c r="T288" s="31" t="s">
        <v>3481</v>
      </c>
    </row>
    <row r="289" spans="1:20" s="8" customFormat="1" ht="21" customHeight="1" x14ac:dyDescent="0.25">
      <c r="A289" s="23">
        <v>279</v>
      </c>
      <c r="B289" s="11" t="s">
        <v>3921</v>
      </c>
      <c r="C289" s="24" t="s">
        <v>54</v>
      </c>
      <c r="D289" s="24" t="s">
        <v>3478</v>
      </c>
      <c r="E289" s="25"/>
      <c r="F289" s="26" t="s">
        <v>3922</v>
      </c>
      <c r="G289" s="24" t="s">
        <v>94</v>
      </c>
      <c r="H289" s="27">
        <v>51014033</v>
      </c>
      <c r="I289" s="24">
        <v>1</v>
      </c>
      <c r="J289" s="24" t="s">
        <v>3480</v>
      </c>
      <c r="K289" s="24">
        <v>50923200</v>
      </c>
      <c r="L289" s="28"/>
      <c r="M289" s="29">
        <v>42018</v>
      </c>
      <c r="N289" s="24">
        <v>1</v>
      </c>
      <c r="O289" s="24" t="s">
        <v>3480</v>
      </c>
      <c r="P289" s="24">
        <v>50923200</v>
      </c>
      <c r="Q289" s="28"/>
      <c r="R289" s="30">
        <v>42115</v>
      </c>
      <c r="S289" s="29">
        <v>42019</v>
      </c>
      <c r="T289" s="31" t="s">
        <v>3481</v>
      </c>
    </row>
    <row r="290" spans="1:20" s="8" customFormat="1" ht="21" customHeight="1" x14ac:dyDescent="0.25">
      <c r="A290" s="17">
        <v>280</v>
      </c>
      <c r="B290" s="11" t="s">
        <v>3923</v>
      </c>
      <c r="C290" s="24" t="s">
        <v>54</v>
      </c>
      <c r="D290" s="24" t="s">
        <v>3478</v>
      </c>
      <c r="E290" s="25"/>
      <c r="F290" s="26" t="s">
        <v>3924</v>
      </c>
      <c r="G290" s="24" t="s">
        <v>94</v>
      </c>
      <c r="H290" s="27">
        <v>52012001</v>
      </c>
      <c r="I290" s="24">
        <v>1</v>
      </c>
      <c r="J290" s="24" t="s">
        <v>3480</v>
      </c>
      <c r="K290" s="24">
        <v>14756196</v>
      </c>
      <c r="L290" s="28"/>
      <c r="M290" s="29">
        <v>42019</v>
      </c>
      <c r="N290" s="24">
        <v>1</v>
      </c>
      <c r="O290" s="24" t="s">
        <v>3480</v>
      </c>
      <c r="P290" s="24">
        <v>14756196</v>
      </c>
      <c r="Q290" s="28"/>
      <c r="R290" s="30">
        <v>15615</v>
      </c>
      <c r="S290" s="29">
        <v>42019</v>
      </c>
      <c r="T290" s="31" t="s">
        <v>3481</v>
      </c>
    </row>
    <row r="291" spans="1:20" s="8" customFormat="1" ht="21" customHeight="1" x14ac:dyDescent="0.25">
      <c r="A291" s="23">
        <v>281</v>
      </c>
      <c r="B291" s="11" t="s">
        <v>3925</v>
      </c>
      <c r="C291" s="24" t="s">
        <v>54</v>
      </c>
      <c r="D291" s="24" t="s">
        <v>3478</v>
      </c>
      <c r="E291" s="25"/>
      <c r="F291" s="26" t="s">
        <v>3926</v>
      </c>
      <c r="G291" s="24" t="s">
        <v>94</v>
      </c>
      <c r="H291" s="27">
        <v>52014022</v>
      </c>
      <c r="I291" s="24">
        <v>1</v>
      </c>
      <c r="J291" s="24" t="s">
        <v>3480</v>
      </c>
      <c r="K291" s="24">
        <v>8778831</v>
      </c>
      <c r="L291" s="28"/>
      <c r="M291" s="29">
        <v>42019</v>
      </c>
      <c r="N291" s="24">
        <v>1</v>
      </c>
      <c r="O291" s="24" t="s">
        <v>3480</v>
      </c>
      <c r="P291" s="24">
        <v>8778831</v>
      </c>
      <c r="Q291" s="28"/>
      <c r="R291" s="30">
        <v>27915</v>
      </c>
      <c r="S291" s="29">
        <v>42019</v>
      </c>
      <c r="T291" s="31" t="s">
        <v>3481</v>
      </c>
    </row>
    <row r="292" spans="1:20" s="8" customFormat="1" ht="21" customHeight="1" x14ac:dyDescent="0.25">
      <c r="A292" s="17">
        <v>282</v>
      </c>
      <c r="B292" s="11" t="s">
        <v>3927</v>
      </c>
      <c r="C292" s="24" t="s">
        <v>54</v>
      </c>
      <c r="D292" s="24" t="s">
        <v>3478</v>
      </c>
      <c r="E292" s="25"/>
      <c r="F292" s="26" t="s">
        <v>3928</v>
      </c>
      <c r="G292" s="24" t="s">
        <v>94</v>
      </c>
      <c r="H292" s="27">
        <v>52014022</v>
      </c>
      <c r="I292" s="24">
        <v>1</v>
      </c>
      <c r="J292" s="24" t="s">
        <v>3480</v>
      </c>
      <c r="K292" s="24">
        <v>5114061</v>
      </c>
      <c r="L292" s="28"/>
      <c r="M292" s="29">
        <v>42019</v>
      </c>
      <c r="N292" s="24">
        <v>1</v>
      </c>
      <c r="O292" s="24" t="s">
        <v>3480</v>
      </c>
      <c r="P292" s="24">
        <v>5114061</v>
      </c>
      <c r="Q292" s="28"/>
      <c r="R292" s="30">
        <v>29015</v>
      </c>
      <c r="S292" s="29">
        <v>42019</v>
      </c>
      <c r="T292" s="31" t="s">
        <v>3481</v>
      </c>
    </row>
    <row r="293" spans="1:20" s="8" customFormat="1" ht="21" customHeight="1" x14ac:dyDescent="0.25">
      <c r="A293" s="23">
        <v>283</v>
      </c>
      <c r="B293" s="11" t="s">
        <v>3929</v>
      </c>
      <c r="C293" s="24" t="s">
        <v>54</v>
      </c>
      <c r="D293" s="24" t="s">
        <v>3478</v>
      </c>
      <c r="E293" s="25"/>
      <c r="F293" s="26" t="s">
        <v>3930</v>
      </c>
      <c r="G293" s="24" t="s">
        <v>94</v>
      </c>
      <c r="H293" s="27">
        <v>52012001</v>
      </c>
      <c r="I293" s="24">
        <v>1</v>
      </c>
      <c r="J293" s="24" t="s">
        <v>3480</v>
      </c>
      <c r="K293" s="24">
        <v>56973297</v>
      </c>
      <c r="L293" s="28"/>
      <c r="M293" s="29">
        <v>42019</v>
      </c>
      <c r="N293" s="24">
        <v>1</v>
      </c>
      <c r="O293" s="24" t="s">
        <v>3480</v>
      </c>
      <c r="P293" s="24">
        <v>56973297</v>
      </c>
      <c r="Q293" s="28"/>
      <c r="R293" s="30">
        <v>16015</v>
      </c>
      <c r="S293" s="29">
        <v>42019</v>
      </c>
      <c r="T293" s="31" t="s">
        <v>3481</v>
      </c>
    </row>
    <row r="294" spans="1:20" s="8" customFormat="1" ht="21" customHeight="1" x14ac:dyDescent="0.25">
      <c r="A294" s="17">
        <v>284</v>
      </c>
      <c r="B294" s="11" t="s">
        <v>3931</v>
      </c>
      <c r="C294" s="24" t="s">
        <v>54</v>
      </c>
      <c r="D294" s="24" t="s">
        <v>3478</v>
      </c>
      <c r="E294" s="25"/>
      <c r="F294" s="26" t="s">
        <v>3932</v>
      </c>
      <c r="G294" s="24" t="s">
        <v>94</v>
      </c>
      <c r="H294" s="27">
        <v>52012001</v>
      </c>
      <c r="I294" s="24">
        <v>1</v>
      </c>
      <c r="J294" s="24" t="s">
        <v>3480</v>
      </c>
      <c r="K294" s="24">
        <v>21598215</v>
      </c>
      <c r="L294" s="28"/>
      <c r="M294" s="29">
        <v>42019</v>
      </c>
      <c r="N294" s="24">
        <v>1</v>
      </c>
      <c r="O294" s="24" t="s">
        <v>3480</v>
      </c>
      <c r="P294" s="24">
        <v>21598215</v>
      </c>
      <c r="Q294" s="28"/>
      <c r="R294" s="30">
        <v>13415</v>
      </c>
      <c r="S294" s="29">
        <v>42019</v>
      </c>
      <c r="T294" s="31" t="s">
        <v>3481</v>
      </c>
    </row>
    <row r="295" spans="1:20" s="8" customFormat="1" ht="21" customHeight="1" x14ac:dyDescent="0.25">
      <c r="A295" s="23">
        <v>285</v>
      </c>
      <c r="B295" s="11" t="s">
        <v>3933</v>
      </c>
      <c r="C295" s="24" t="s">
        <v>54</v>
      </c>
      <c r="D295" s="24" t="s">
        <v>3478</v>
      </c>
      <c r="E295" s="25"/>
      <c r="F295" s="26" t="s">
        <v>3934</v>
      </c>
      <c r="G295" s="24" t="s">
        <v>94</v>
      </c>
      <c r="H295" s="27">
        <v>52012001</v>
      </c>
      <c r="I295" s="24">
        <v>1</v>
      </c>
      <c r="J295" s="24" t="s">
        <v>3480</v>
      </c>
      <c r="K295" s="24">
        <v>29695957</v>
      </c>
      <c r="L295" s="28"/>
      <c r="M295" s="29">
        <v>42019</v>
      </c>
      <c r="N295" s="24">
        <v>1</v>
      </c>
      <c r="O295" s="24" t="s">
        <v>3480</v>
      </c>
      <c r="P295" s="24">
        <v>29695957</v>
      </c>
      <c r="Q295" s="28"/>
      <c r="R295" s="30">
        <v>13315</v>
      </c>
      <c r="S295" s="29">
        <v>42019</v>
      </c>
      <c r="T295" s="31" t="s">
        <v>3481</v>
      </c>
    </row>
    <row r="296" spans="1:20" s="8" customFormat="1" ht="21" customHeight="1" x14ac:dyDescent="0.25">
      <c r="A296" s="17">
        <v>286</v>
      </c>
      <c r="B296" s="11" t="s">
        <v>3935</v>
      </c>
      <c r="C296" s="24" t="s">
        <v>54</v>
      </c>
      <c r="D296" s="24" t="s">
        <v>3478</v>
      </c>
      <c r="E296" s="25"/>
      <c r="F296" s="26" t="s">
        <v>3936</v>
      </c>
      <c r="G296" s="24" t="s">
        <v>94</v>
      </c>
      <c r="H296" s="27">
        <v>67012004099</v>
      </c>
      <c r="I296" s="24">
        <v>1</v>
      </c>
      <c r="J296" s="24" t="s">
        <v>3480</v>
      </c>
      <c r="K296" s="24">
        <v>46623019</v>
      </c>
      <c r="L296" s="28"/>
      <c r="M296" s="29">
        <v>42019</v>
      </c>
      <c r="N296" s="24">
        <v>1</v>
      </c>
      <c r="O296" s="24" t="s">
        <v>3480</v>
      </c>
      <c r="P296" s="24">
        <v>46623019</v>
      </c>
      <c r="Q296" s="28"/>
      <c r="R296" s="30">
        <v>16515</v>
      </c>
      <c r="S296" s="29">
        <v>42019</v>
      </c>
      <c r="T296" s="31" t="s">
        <v>3481</v>
      </c>
    </row>
    <row r="297" spans="1:20" s="8" customFormat="1" ht="21" customHeight="1" x14ac:dyDescent="0.25">
      <c r="A297" s="23">
        <v>287</v>
      </c>
      <c r="B297" s="11" t="s">
        <v>3937</v>
      </c>
      <c r="C297" s="24" t="s">
        <v>54</v>
      </c>
      <c r="D297" s="24" t="s">
        <v>3478</v>
      </c>
      <c r="E297" s="25"/>
      <c r="F297" s="26" t="s">
        <v>3938</v>
      </c>
      <c r="G297" s="24" t="s">
        <v>94</v>
      </c>
      <c r="H297" s="27">
        <v>52012001</v>
      </c>
      <c r="I297" s="24">
        <v>1</v>
      </c>
      <c r="J297" s="24" t="s">
        <v>3480</v>
      </c>
      <c r="K297" s="24">
        <v>34196000</v>
      </c>
      <c r="L297" s="28"/>
      <c r="M297" s="29">
        <v>42019</v>
      </c>
      <c r="N297" s="24">
        <v>1</v>
      </c>
      <c r="O297" s="24" t="s">
        <v>3480</v>
      </c>
      <c r="P297" s="24">
        <v>34196000</v>
      </c>
      <c r="Q297" s="28"/>
      <c r="R297" s="30">
        <v>13215</v>
      </c>
      <c r="S297" s="29">
        <v>42019</v>
      </c>
      <c r="T297" s="31" t="s">
        <v>3481</v>
      </c>
    </row>
    <row r="298" spans="1:20" s="8" customFormat="1" ht="21" customHeight="1" x14ac:dyDescent="0.25">
      <c r="A298" s="17">
        <v>288</v>
      </c>
      <c r="B298" s="11" t="s">
        <v>3939</v>
      </c>
      <c r="C298" s="24" t="s">
        <v>54</v>
      </c>
      <c r="D298" s="24" t="s">
        <v>3478</v>
      </c>
      <c r="E298" s="25"/>
      <c r="F298" s="26" t="s">
        <v>3940</v>
      </c>
      <c r="G298" s="24" t="s">
        <v>94</v>
      </c>
      <c r="H298" s="27">
        <v>67012004099</v>
      </c>
      <c r="I298" s="24">
        <v>1</v>
      </c>
      <c r="J298" s="24" t="s">
        <v>3480</v>
      </c>
      <c r="K298" s="24">
        <v>17330522</v>
      </c>
      <c r="L298" s="28"/>
      <c r="M298" s="29">
        <v>42019</v>
      </c>
      <c r="N298" s="24">
        <v>1</v>
      </c>
      <c r="O298" s="24" t="s">
        <v>3480</v>
      </c>
      <c r="P298" s="24">
        <v>17330522</v>
      </c>
      <c r="Q298" s="28"/>
      <c r="R298" s="30">
        <v>16615</v>
      </c>
      <c r="S298" s="29">
        <v>42019</v>
      </c>
      <c r="T298" s="31" t="s">
        <v>3481</v>
      </c>
    </row>
    <row r="299" spans="1:20" s="8" customFormat="1" ht="21" customHeight="1" x14ac:dyDescent="0.25">
      <c r="A299" s="23">
        <v>289</v>
      </c>
      <c r="B299" s="11" t="s">
        <v>3941</v>
      </c>
      <c r="C299" s="24" t="s">
        <v>54</v>
      </c>
      <c r="D299" s="24" t="s">
        <v>3478</v>
      </c>
      <c r="E299" s="25"/>
      <c r="F299" s="26" t="s">
        <v>3942</v>
      </c>
      <c r="G299" s="24" t="s">
        <v>94</v>
      </c>
      <c r="H299" s="27">
        <v>52012001</v>
      </c>
      <c r="I299" s="24">
        <v>1</v>
      </c>
      <c r="J299" s="24" t="s">
        <v>3480</v>
      </c>
      <c r="K299" s="24">
        <v>56378820</v>
      </c>
      <c r="L299" s="28"/>
      <c r="M299" s="29">
        <v>42019</v>
      </c>
      <c r="N299" s="24">
        <v>1</v>
      </c>
      <c r="O299" s="24" t="s">
        <v>3480</v>
      </c>
      <c r="P299" s="24">
        <v>56378820</v>
      </c>
      <c r="Q299" s="28"/>
      <c r="R299" s="30">
        <v>15915</v>
      </c>
      <c r="S299" s="29">
        <v>42019</v>
      </c>
      <c r="T299" s="31" t="s">
        <v>3481</v>
      </c>
    </row>
    <row r="300" spans="1:20" s="8" customFormat="1" ht="21" customHeight="1" x14ac:dyDescent="0.25">
      <c r="A300" s="17">
        <v>290</v>
      </c>
      <c r="B300" s="11" t="s">
        <v>3943</v>
      </c>
      <c r="C300" s="24" t="s">
        <v>54</v>
      </c>
      <c r="D300" s="24" t="s">
        <v>3478</v>
      </c>
      <c r="E300" s="25"/>
      <c r="F300" s="26" t="s">
        <v>3944</v>
      </c>
      <c r="G300" s="24" t="s">
        <v>94</v>
      </c>
      <c r="H300" s="27">
        <v>52014003</v>
      </c>
      <c r="I300" s="24">
        <v>1</v>
      </c>
      <c r="J300" s="24" t="s">
        <v>3480</v>
      </c>
      <c r="K300" s="24">
        <v>30433333</v>
      </c>
      <c r="L300" s="28"/>
      <c r="M300" s="29">
        <v>42019</v>
      </c>
      <c r="N300" s="24">
        <v>1</v>
      </c>
      <c r="O300" s="24" t="s">
        <v>3480</v>
      </c>
      <c r="P300" s="24">
        <v>30433333</v>
      </c>
      <c r="Q300" s="28"/>
      <c r="R300" s="30">
        <v>37315</v>
      </c>
      <c r="S300" s="29">
        <v>42019</v>
      </c>
      <c r="T300" s="31" t="s">
        <v>3481</v>
      </c>
    </row>
    <row r="301" spans="1:20" s="8" customFormat="1" ht="21" customHeight="1" x14ac:dyDescent="0.25">
      <c r="A301" s="23">
        <v>291</v>
      </c>
      <c r="B301" s="11" t="s">
        <v>3945</v>
      </c>
      <c r="C301" s="24" t="s">
        <v>54</v>
      </c>
      <c r="D301" s="24" t="s">
        <v>3478</v>
      </c>
      <c r="E301" s="25"/>
      <c r="F301" s="26" t="s">
        <v>3946</v>
      </c>
      <c r="G301" s="24" t="s">
        <v>94</v>
      </c>
      <c r="H301" s="27">
        <v>67012004099</v>
      </c>
      <c r="I301" s="24">
        <v>1</v>
      </c>
      <c r="J301" s="24" t="s">
        <v>3480</v>
      </c>
      <c r="K301" s="24">
        <v>39166732</v>
      </c>
      <c r="L301" s="28"/>
      <c r="M301" s="29">
        <v>42019</v>
      </c>
      <c r="N301" s="24">
        <v>1</v>
      </c>
      <c r="O301" s="24" t="s">
        <v>3480</v>
      </c>
      <c r="P301" s="24">
        <v>39166732</v>
      </c>
      <c r="Q301" s="28"/>
      <c r="R301" s="30">
        <v>16315</v>
      </c>
      <c r="S301" s="29">
        <v>42019</v>
      </c>
      <c r="T301" s="31" t="s">
        <v>3481</v>
      </c>
    </row>
    <row r="302" spans="1:20" s="8" customFormat="1" ht="21" customHeight="1" x14ac:dyDescent="0.25">
      <c r="A302" s="17">
        <v>292</v>
      </c>
      <c r="B302" s="11" t="s">
        <v>3947</v>
      </c>
      <c r="C302" s="24" t="s">
        <v>54</v>
      </c>
      <c r="D302" s="24" t="s">
        <v>3478</v>
      </c>
      <c r="E302" s="25"/>
      <c r="F302" s="26" t="s">
        <v>3948</v>
      </c>
      <c r="G302" s="24" t="s">
        <v>94</v>
      </c>
      <c r="H302" s="27">
        <v>52012002</v>
      </c>
      <c r="I302" s="24">
        <v>1</v>
      </c>
      <c r="J302" s="24" t="s">
        <v>3480</v>
      </c>
      <c r="K302" s="24">
        <v>43826666</v>
      </c>
      <c r="L302" s="28"/>
      <c r="M302" s="29">
        <v>42019</v>
      </c>
      <c r="N302" s="24">
        <v>1</v>
      </c>
      <c r="O302" s="24" t="s">
        <v>3480</v>
      </c>
      <c r="P302" s="24">
        <v>43826666</v>
      </c>
      <c r="Q302" s="28"/>
      <c r="R302" s="30">
        <v>11515</v>
      </c>
      <c r="S302" s="29">
        <v>42019</v>
      </c>
      <c r="T302" s="31" t="s">
        <v>3481</v>
      </c>
    </row>
    <row r="303" spans="1:20" s="8" customFormat="1" ht="21" customHeight="1" x14ac:dyDescent="0.25">
      <c r="A303" s="23">
        <v>293</v>
      </c>
      <c r="B303" s="11" t="s">
        <v>3949</v>
      </c>
      <c r="C303" s="24" t="s">
        <v>54</v>
      </c>
      <c r="D303" s="24" t="s">
        <v>3478</v>
      </c>
      <c r="E303" s="25"/>
      <c r="F303" s="26" t="s">
        <v>3950</v>
      </c>
      <c r="G303" s="24" t="s">
        <v>94</v>
      </c>
      <c r="H303" s="27">
        <v>52012001</v>
      </c>
      <c r="I303" s="24">
        <v>1</v>
      </c>
      <c r="J303" s="24" t="s">
        <v>3480</v>
      </c>
      <c r="K303" s="24">
        <v>67798554</v>
      </c>
      <c r="L303" s="28"/>
      <c r="M303" s="29">
        <v>42019</v>
      </c>
      <c r="N303" s="24">
        <v>1</v>
      </c>
      <c r="O303" s="24" t="s">
        <v>3480</v>
      </c>
      <c r="P303" s="24">
        <v>67798554</v>
      </c>
      <c r="Q303" s="28"/>
      <c r="R303" s="30">
        <v>15215</v>
      </c>
      <c r="S303" s="29">
        <v>42020</v>
      </c>
      <c r="T303" s="31" t="s">
        <v>3481</v>
      </c>
    </row>
    <row r="304" spans="1:20" s="8" customFormat="1" ht="21" customHeight="1" x14ac:dyDescent="0.25">
      <c r="A304" s="17">
        <v>294</v>
      </c>
      <c r="B304" s="11" t="s">
        <v>3951</v>
      </c>
      <c r="C304" s="24" t="s">
        <v>54</v>
      </c>
      <c r="D304" s="24" t="s">
        <v>3478</v>
      </c>
      <c r="E304" s="25"/>
      <c r="F304" s="26" t="s">
        <v>3952</v>
      </c>
      <c r="G304" s="24" t="s">
        <v>94</v>
      </c>
      <c r="H304" s="27">
        <v>67012004099</v>
      </c>
      <c r="I304" s="24">
        <v>1</v>
      </c>
      <c r="J304" s="24" t="s">
        <v>3480</v>
      </c>
      <c r="K304" s="24">
        <v>163982318</v>
      </c>
      <c r="L304" s="28"/>
      <c r="M304" s="29">
        <v>42019</v>
      </c>
      <c r="N304" s="24">
        <v>1</v>
      </c>
      <c r="O304" s="24" t="s">
        <v>3480</v>
      </c>
      <c r="P304" s="24">
        <v>163982318</v>
      </c>
      <c r="Q304" s="28"/>
      <c r="R304" s="30">
        <v>16715</v>
      </c>
      <c r="S304" s="29">
        <v>42020</v>
      </c>
      <c r="T304" s="31" t="s">
        <v>3481</v>
      </c>
    </row>
    <row r="305" spans="1:20" s="8" customFormat="1" ht="21" customHeight="1" x14ac:dyDescent="0.25">
      <c r="A305" s="23">
        <v>295</v>
      </c>
      <c r="B305" s="11" t="s">
        <v>3953</v>
      </c>
      <c r="C305" s="24" t="s">
        <v>54</v>
      </c>
      <c r="D305" s="24" t="s">
        <v>3478</v>
      </c>
      <c r="E305" s="25"/>
      <c r="F305" s="26" t="s">
        <v>3954</v>
      </c>
      <c r="G305" s="24" t="s">
        <v>94</v>
      </c>
      <c r="H305" s="27">
        <v>52014022</v>
      </c>
      <c r="I305" s="24">
        <v>1</v>
      </c>
      <c r="J305" s="24" t="s">
        <v>3480</v>
      </c>
      <c r="K305" s="24">
        <v>44133440</v>
      </c>
      <c r="L305" s="28"/>
      <c r="M305" s="29">
        <v>42020</v>
      </c>
      <c r="N305" s="24">
        <v>1</v>
      </c>
      <c r="O305" s="24" t="s">
        <v>3480</v>
      </c>
      <c r="P305" s="24">
        <v>44133440</v>
      </c>
      <c r="Q305" s="28"/>
      <c r="R305" s="30">
        <v>20415</v>
      </c>
      <c r="S305" s="29">
        <v>42020</v>
      </c>
      <c r="T305" s="31" t="s">
        <v>3481</v>
      </c>
    </row>
    <row r="306" spans="1:20" s="8" customFormat="1" ht="21" customHeight="1" x14ac:dyDescent="0.25">
      <c r="A306" s="17">
        <v>296</v>
      </c>
      <c r="B306" s="11" t="s">
        <v>3955</v>
      </c>
      <c r="C306" s="24" t="s">
        <v>54</v>
      </c>
      <c r="D306" s="24" t="s">
        <v>3478</v>
      </c>
      <c r="E306" s="25"/>
      <c r="F306" s="26" t="s">
        <v>3956</v>
      </c>
      <c r="G306" s="24" t="s">
        <v>94</v>
      </c>
      <c r="H306" s="27">
        <v>52012001</v>
      </c>
      <c r="I306" s="24">
        <v>1</v>
      </c>
      <c r="J306" s="24" t="s">
        <v>3480</v>
      </c>
      <c r="K306" s="24">
        <v>43260000</v>
      </c>
      <c r="L306" s="28"/>
      <c r="M306" s="29">
        <v>42020</v>
      </c>
      <c r="N306" s="24">
        <v>1</v>
      </c>
      <c r="O306" s="24" t="s">
        <v>3480</v>
      </c>
      <c r="P306" s="24">
        <v>43260000</v>
      </c>
      <c r="Q306" s="28"/>
      <c r="R306" s="30">
        <v>13915</v>
      </c>
      <c r="S306" s="29">
        <v>42020</v>
      </c>
      <c r="T306" s="31" t="s">
        <v>3481</v>
      </c>
    </row>
    <row r="307" spans="1:20" s="8" customFormat="1" ht="21" customHeight="1" x14ac:dyDescent="0.25">
      <c r="A307" s="23">
        <v>297</v>
      </c>
      <c r="B307" s="11" t="s">
        <v>3957</v>
      </c>
      <c r="C307" s="24" t="s">
        <v>54</v>
      </c>
      <c r="D307" s="24" t="s">
        <v>3478</v>
      </c>
      <c r="E307" s="25"/>
      <c r="F307" s="26" t="s">
        <v>3958</v>
      </c>
      <c r="G307" s="24" t="s">
        <v>94</v>
      </c>
      <c r="H307" s="27">
        <v>52012001</v>
      </c>
      <c r="I307" s="24">
        <v>1</v>
      </c>
      <c r="J307" s="24" t="s">
        <v>3480</v>
      </c>
      <c r="K307" s="24">
        <v>117721938</v>
      </c>
      <c r="L307" s="28"/>
      <c r="M307" s="29">
        <v>42020</v>
      </c>
      <c r="N307" s="24">
        <v>1</v>
      </c>
      <c r="O307" s="24" t="s">
        <v>3480</v>
      </c>
      <c r="P307" s="24">
        <v>117721938</v>
      </c>
      <c r="Q307" s="28"/>
      <c r="R307" s="30">
        <v>13715</v>
      </c>
      <c r="S307" s="29">
        <v>42020</v>
      </c>
      <c r="T307" s="31" t="s">
        <v>3481</v>
      </c>
    </row>
    <row r="308" spans="1:20" s="8" customFormat="1" ht="21" customHeight="1" x14ac:dyDescent="0.25">
      <c r="A308" s="17">
        <v>298</v>
      </c>
      <c r="B308" s="11" t="s">
        <v>3959</v>
      </c>
      <c r="C308" s="24" t="s">
        <v>54</v>
      </c>
      <c r="D308" s="24" t="s">
        <v>3478</v>
      </c>
      <c r="E308" s="25"/>
      <c r="F308" s="26" t="s">
        <v>3960</v>
      </c>
      <c r="G308" s="24" t="s">
        <v>94</v>
      </c>
      <c r="H308" s="27">
        <v>52014003</v>
      </c>
      <c r="I308" s="24">
        <v>1</v>
      </c>
      <c r="J308" s="24" t="s">
        <v>3480</v>
      </c>
      <c r="K308" s="24">
        <v>31827000</v>
      </c>
      <c r="L308" s="28"/>
      <c r="M308" s="29">
        <v>42020</v>
      </c>
      <c r="N308" s="24">
        <v>1</v>
      </c>
      <c r="O308" s="24" t="s">
        <v>3480</v>
      </c>
      <c r="P308" s="24">
        <v>31827000</v>
      </c>
      <c r="Q308" s="28"/>
      <c r="R308" s="30">
        <v>44015</v>
      </c>
      <c r="S308" s="29">
        <v>42020</v>
      </c>
      <c r="T308" s="31" t="s">
        <v>3481</v>
      </c>
    </row>
    <row r="309" spans="1:20" s="8" customFormat="1" ht="21" customHeight="1" x14ac:dyDescent="0.25">
      <c r="A309" s="23">
        <v>299</v>
      </c>
      <c r="B309" s="11" t="s">
        <v>3961</v>
      </c>
      <c r="C309" s="24" t="s">
        <v>54</v>
      </c>
      <c r="D309" s="24" t="s">
        <v>3478</v>
      </c>
      <c r="E309" s="25"/>
      <c r="F309" s="26" t="s">
        <v>3962</v>
      </c>
      <c r="G309" s="24" t="s">
        <v>94</v>
      </c>
      <c r="H309" s="27">
        <v>52014022</v>
      </c>
      <c r="I309" s="24">
        <v>1</v>
      </c>
      <c r="J309" s="24" t="s">
        <v>3480</v>
      </c>
      <c r="K309" s="24">
        <v>13008987</v>
      </c>
      <c r="L309" s="28"/>
      <c r="M309" s="29">
        <v>42020</v>
      </c>
      <c r="N309" s="24">
        <v>1</v>
      </c>
      <c r="O309" s="24" t="s">
        <v>3480</v>
      </c>
      <c r="P309" s="24">
        <v>13008987</v>
      </c>
      <c r="Q309" s="28"/>
      <c r="R309" s="30">
        <v>19815</v>
      </c>
      <c r="S309" s="29">
        <v>42020</v>
      </c>
      <c r="T309" s="31" t="s">
        <v>3481</v>
      </c>
    </row>
    <row r="310" spans="1:20" s="8" customFormat="1" ht="21" customHeight="1" x14ac:dyDescent="0.25">
      <c r="A310" s="17">
        <v>300</v>
      </c>
      <c r="B310" s="11" t="s">
        <v>3963</v>
      </c>
      <c r="C310" s="24" t="s">
        <v>54</v>
      </c>
      <c r="D310" s="24" t="s">
        <v>3478</v>
      </c>
      <c r="E310" s="25"/>
      <c r="F310" s="26" t="s">
        <v>3964</v>
      </c>
      <c r="G310" s="24" t="s">
        <v>94</v>
      </c>
      <c r="H310" s="27">
        <v>52014022</v>
      </c>
      <c r="I310" s="24">
        <v>1</v>
      </c>
      <c r="J310" s="24" t="s">
        <v>3480</v>
      </c>
      <c r="K310" s="24">
        <v>9333329</v>
      </c>
      <c r="L310" s="28"/>
      <c r="M310" s="29">
        <v>42020</v>
      </c>
      <c r="N310" s="24">
        <v>1</v>
      </c>
      <c r="O310" s="24" t="s">
        <v>3480</v>
      </c>
      <c r="P310" s="24">
        <v>9333329</v>
      </c>
      <c r="Q310" s="28"/>
      <c r="R310" s="30">
        <v>28415</v>
      </c>
      <c r="S310" s="29">
        <v>42020</v>
      </c>
      <c r="T310" s="31" t="s">
        <v>3481</v>
      </c>
    </row>
    <row r="311" spans="1:20" s="8" customFormat="1" ht="21" customHeight="1" x14ac:dyDescent="0.25">
      <c r="A311" s="23">
        <v>301</v>
      </c>
      <c r="B311" s="11" t="s">
        <v>3965</v>
      </c>
      <c r="C311" s="24" t="s">
        <v>54</v>
      </c>
      <c r="D311" s="24" t="s">
        <v>3478</v>
      </c>
      <c r="E311" s="25"/>
      <c r="F311" s="26" t="s">
        <v>3966</v>
      </c>
      <c r="G311" s="24" t="s">
        <v>94</v>
      </c>
      <c r="H311" s="27">
        <v>52014023</v>
      </c>
      <c r="I311" s="24">
        <v>1</v>
      </c>
      <c r="J311" s="24" t="s">
        <v>3480</v>
      </c>
      <c r="K311" s="24">
        <v>41200000</v>
      </c>
      <c r="L311" s="28"/>
      <c r="M311" s="29">
        <v>42020</v>
      </c>
      <c r="N311" s="24">
        <v>1</v>
      </c>
      <c r="O311" s="24" t="s">
        <v>3480</v>
      </c>
      <c r="P311" s="24">
        <v>41200000</v>
      </c>
      <c r="Q311" s="28"/>
      <c r="R311" s="30">
        <v>26215</v>
      </c>
      <c r="S311" s="29">
        <v>42020</v>
      </c>
      <c r="T311" s="31" t="s">
        <v>3481</v>
      </c>
    </row>
    <row r="312" spans="1:20" s="8" customFormat="1" ht="21" customHeight="1" x14ac:dyDescent="0.25">
      <c r="A312" s="17">
        <v>302</v>
      </c>
      <c r="B312" s="11" t="s">
        <v>3967</v>
      </c>
      <c r="C312" s="24" t="s">
        <v>54</v>
      </c>
      <c r="D312" s="24" t="s">
        <v>3478</v>
      </c>
      <c r="E312" s="25"/>
      <c r="F312" s="26" t="s">
        <v>3968</v>
      </c>
      <c r="G312" s="24" t="s">
        <v>94</v>
      </c>
      <c r="H312" s="27">
        <v>52014022</v>
      </c>
      <c r="I312" s="24">
        <v>1</v>
      </c>
      <c r="J312" s="24" t="s">
        <v>3480</v>
      </c>
      <c r="K312" s="24">
        <v>41200000</v>
      </c>
      <c r="L312" s="28"/>
      <c r="M312" s="29">
        <v>42020</v>
      </c>
      <c r="N312" s="24">
        <v>1</v>
      </c>
      <c r="O312" s="24" t="s">
        <v>3480</v>
      </c>
      <c r="P312" s="24">
        <v>41200000</v>
      </c>
      <c r="Q312" s="28"/>
      <c r="R312" s="30">
        <v>20315</v>
      </c>
      <c r="S312" s="29">
        <v>42020</v>
      </c>
      <c r="T312" s="31" t="s">
        <v>3481</v>
      </c>
    </row>
    <row r="313" spans="1:20" s="8" customFormat="1" ht="21" customHeight="1" x14ac:dyDescent="0.25">
      <c r="A313" s="23">
        <v>303</v>
      </c>
      <c r="B313" s="11" t="s">
        <v>3969</v>
      </c>
      <c r="C313" s="24" t="s">
        <v>54</v>
      </c>
      <c r="D313" s="24" t="s">
        <v>3478</v>
      </c>
      <c r="E313" s="25"/>
      <c r="F313" s="26" t="s">
        <v>3767</v>
      </c>
      <c r="G313" s="24" t="s">
        <v>94</v>
      </c>
      <c r="H313" s="27">
        <v>52014022</v>
      </c>
      <c r="I313" s="24">
        <v>1</v>
      </c>
      <c r="J313" s="24" t="s">
        <v>3480</v>
      </c>
      <c r="K313" s="24">
        <v>41872487</v>
      </c>
      <c r="L313" s="28"/>
      <c r="M313" s="29">
        <v>42020</v>
      </c>
      <c r="N313" s="24">
        <v>1</v>
      </c>
      <c r="O313" s="24" t="s">
        <v>3480</v>
      </c>
      <c r="P313" s="24">
        <v>41872487</v>
      </c>
      <c r="Q313" s="28"/>
      <c r="R313" s="30">
        <v>23415</v>
      </c>
      <c r="S313" s="29">
        <v>42020</v>
      </c>
      <c r="T313" s="31" t="s">
        <v>3481</v>
      </c>
    </row>
    <row r="314" spans="1:20" s="8" customFormat="1" ht="21" customHeight="1" x14ac:dyDescent="0.25">
      <c r="A314" s="17">
        <v>304</v>
      </c>
      <c r="B314" s="11" t="s">
        <v>3970</v>
      </c>
      <c r="C314" s="24" t="s">
        <v>54</v>
      </c>
      <c r="D314" s="24" t="s">
        <v>3478</v>
      </c>
      <c r="E314" s="25"/>
      <c r="F314" s="26" t="s">
        <v>3971</v>
      </c>
      <c r="G314" s="24" t="s">
        <v>94</v>
      </c>
      <c r="H314" s="27">
        <v>52014022</v>
      </c>
      <c r="I314" s="24">
        <v>1</v>
      </c>
      <c r="J314" s="24" t="s">
        <v>3480</v>
      </c>
      <c r="K314" s="24">
        <v>51450000</v>
      </c>
      <c r="L314" s="28"/>
      <c r="M314" s="29">
        <v>42020</v>
      </c>
      <c r="N314" s="24">
        <v>1</v>
      </c>
      <c r="O314" s="24" t="s">
        <v>3480</v>
      </c>
      <c r="P314" s="24">
        <v>51450000</v>
      </c>
      <c r="Q314" s="28"/>
      <c r="R314" s="30">
        <v>28115</v>
      </c>
      <c r="S314" s="29">
        <v>42020</v>
      </c>
      <c r="T314" s="31" t="s">
        <v>3481</v>
      </c>
    </row>
    <row r="315" spans="1:20" s="8" customFormat="1" ht="21" customHeight="1" x14ac:dyDescent="0.25">
      <c r="A315" s="23">
        <v>305</v>
      </c>
      <c r="B315" s="11" t="s">
        <v>3972</v>
      </c>
      <c r="C315" s="24" t="s">
        <v>54</v>
      </c>
      <c r="D315" s="24" t="s">
        <v>3478</v>
      </c>
      <c r="E315" s="25"/>
      <c r="F315" s="26" t="s">
        <v>3973</v>
      </c>
      <c r="G315" s="24" t="s">
        <v>94</v>
      </c>
      <c r="H315" s="27">
        <v>52014003</v>
      </c>
      <c r="I315" s="24">
        <v>1</v>
      </c>
      <c r="J315" s="24" t="s">
        <v>3480</v>
      </c>
      <c r="K315" s="24">
        <v>15870766</v>
      </c>
      <c r="L315" s="28"/>
      <c r="M315" s="29">
        <v>42020</v>
      </c>
      <c r="N315" s="24">
        <v>1</v>
      </c>
      <c r="O315" s="24" t="s">
        <v>3480</v>
      </c>
      <c r="P315" s="24">
        <v>15870766</v>
      </c>
      <c r="Q315" s="28"/>
      <c r="R315" s="30">
        <v>36115</v>
      </c>
      <c r="S315" s="29">
        <v>42020</v>
      </c>
      <c r="T315" s="31" t="s">
        <v>3481</v>
      </c>
    </row>
    <row r="316" spans="1:20" s="8" customFormat="1" ht="21" customHeight="1" x14ac:dyDescent="0.25">
      <c r="A316" s="17">
        <v>306</v>
      </c>
      <c r="B316" s="11" t="s">
        <v>3974</v>
      </c>
      <c r="C316" s="24" t="s">
        <v>54</v>
      </c>
      <c r="D316" s="24" t="s">
        <v>3478</v>
      </c>
      <c r="E316" s="25"/>
      <c r="F316" s="26" t="s">
        <v>3975</v>
      </c>
      <c r="G316" s="24" t="s">
        <v>94</v>
      </c>
      <c r="H316" s="27">
        <v>52014003</v>
      </c>
      <c r="I316" s="24">
        <v>1</v>
      </c>
      <c r="J316" s="24" t="s">
        <v>3480</v>
      </c>
      <c r="K316" s="24">
        <v>16991120</v>
      </c>
      <c r="L316" s="28"/>
      <c r="M316" s="29">
        <v>42020</v>
      </c>
      <c r="N316" s="24">
        <v>1</v>
      </c>
      <c r="O316" s="24" t="s">
        <v>3480</v>
      </c>
      <c r="P316" s="24">
        <v>16991120</v>
      </c>
      <c r="Q316" s="28"/>
      <c r="R316" s="30">
        <v>34815</v>
      </c>
      <c r="S316" s="29">
        <v>42020</v>
      </c>
      <c r="T316" s="31" t="s">
        <v>3481</v>
      </c>
    </row>
    <row r="317" spans="1:20" s="8" customFormat="1" ht="21" customHeight="1" x14ac:dyDescent="0.25">
      <c r="A317" s="23">
        <v>307</v>
      </c>
      <c r="B317" s="11" t="s">
        <v>3976</v>
      </c>
      <c r="C317" s="24" t="s">
        <v>54</v>
      </c>
      <c r="D317" s="24" t="s">
        <v>3478</v>
      </c>
      <c r="E317" s="25"/>
      <c r="F317" s="26" t="s">
        <v>3977</v>
      </c>
      <c r="G317" s="24" t="s">
        <v>94</v>
      </c>
      <c r="H317" s="27">
        <v>52014003</v>
      </c>
      <c r="I317" s="24">
        <v>1</v>
      </c>
      <c r="J317" s="24" t="s">
        <v>3480</v>
      </c>
      <c r="K317" s="24">
        <v>12358234</v>
      </c>
      <c r="L317" s="28"/>
      <c r="M317" s="29">
        <v>42020</v>
      </c>
      <c r="N317" s="24">
        <v>1</v>
      </c>
      <c r="O317" s="24" t="s">
        <v>3480</v>
      </c>
      <c r="P317" s="24">
        <v>12358234</v>
      </c>
      <c r="Q317" s="28"/>
      <c r="R317" s="30">
        <v>38915</v>
      </c>
      <c r="S317" s="29">
        <v>42020</v>
      </c>
      <c r="T317" s="31" t="s">
        <v>3481</v>
      </c>
    </row>
    <row r="318" spans="1:20" s="8" customFormat="1" ht="21" customHeight="1" x14ac:dyDescent="0.25">
      <c r="A318" s="17">
        <v>308</v>
      </c>
      <c r="B318" s="11" t="s">
        <v>3978</v>
      </c>
      <c r="C318" s="24" t="s">
        <v>54</v>
      </c>
      <c r="D318" s="24" t="s">
        <v>3478</v>
      </c>
      <c r="E318" s="25"/>
      <c r="F318" s="26" t="s">
        <v>3979</v>
      </c>
      <c r="G318" s="24" t="s">
        <v>94</v>
      </c>
      <c r="H318" s="27">
        <v>52012001</v>
      </c>
      <c r="I318" s="24">
        <v>1</v>
      </c>
      <c r="J318" s="24" t="s">
        <v>3480</v>
      </c>
      <c r="K318" s="24">
        <v>12142305</v>
      </c>
      <c r="L318" s="28"/>
      <c r="M318" s="29">
        <v>42020</v>
      </c>
      <c r="N318" s="24">
        <v>1</v>
      </c>
      <c r="O318" s="24" t="s">
        <v>3480</v>
      </c>
      <c r="P318" s="24">
        <v>12142305</v>
      </c>
      <c r="Q318" s="28"/>
      <c r="R318" s="30">
        <v>14215</v>
      </c>
      <c r="S318" s="29">
        <v>42020</v>
      </c>
      <c r="T318" s="31" t="s">
        <v>3481</v>
      </c>
    </row>
    <row r="319" spans="1:20" s="8" customFormat="1" ht="21" customHeight="1" x14ac:dyDescent="0.25">
      <c r="A319" s="23">
        <v>309</v>
      </c>
      <c r="B319" s="11" t="s">
        <v>3980</v>
      </c>
      <c r="C319" s="24" t="s">
        <v>54</v>
      </c>
      <c r="D319" s="24" t="s">
        <v>3478</v>
      </c>
      <c r="E319" s="25"/>
      <c r="F319" s="26" t="s">
        <v>3981</v>
      </c>
      <c r="G319" s="24" t="s">
        <v>94</v>
      </c>
      <c r="H319" s="27">
        <v>67012004099</v>
      </c>
      <c r="I319" s="24">
        <v>1</v>
      </c>
      <c r="J319" s="24" t="s">
        <v>3480</v>
      </c>
      <c r="K319" s="24">
        <v>53257128</v>
      </c>
      <c r="L319" s="28"/>
      <c r="M319" s="29">
        <v>42020</v>
      </c>
      <c r="N319" s="24">
        <v>1</v>
      </c>
      <c r="O319" s="24" t="s">
        <v>3480</v>
      </c>
      <c r="P319" s="24">
        <v>53257128</v>
      </c>
      <c r="Q319" s="28"/>
      <c r="R319" s="30">
        <v>16415</v>
      </c>
      <c r="S319" s="29">
        <v>42020</v>
      </c>
      <c r="T319" s="31" t="s">
        <v>3481</v>
      </c>
    </row>
    <row r="320" spans="1:20" s="8" customFormat="1" ht="21" customHeight="1" x14ac:dyDescent="0.25">
      <c r="A320" s="17">
        <v>310</v>
      </c>
      <c r="B320" s="11" t="s">
        <v>3982</v>
      </c>
      <c r="C320" s="24" t="s">
        <v>54</v>
      </c>
      <c r="D320" s="24" t="s">
        <v>3478</v>
      </c>
      <c r="E320" s="25"/>
      <c r="F320" s="26" t="s">
        <v>3983</v>
      </c>
      <c r="G320" s="24" t="s">
        <v>94</v>
      </c>
      <c r="H320" s="27">
        <v>52012001</v>
      </c>
      <c r="I320" s="24">
        <v>1</v>
      </c>
      <c r="J320" s="24" t="s">
        <v>3480</v>
      </c>
      <c r="K320" s="24">
        <v>90640000</v>
      </c>
      <c r="L320" s="28"/>
      <c r="M320" s="29">
        <v>42020</v>
      </c>
      <c r="N320" s="24">
        <v>1</v>
      </c>
      <c r="O320" s="24" t="s">
        <v>3480</v>
      </c>
      <c r="P320" s="24">
        <v>90640000</v>
      </c>
      <c r="Q320" s="28"/>
      <c r="R320" s="30">
        <v>11215</v>
      </c>
      <c r="S320" s="29">
        <v>42023</v>
      </c>
      <c r="T320" s="31" t="s">
        <v>3481</v>
      </c>
    </row>
    <row r="321" spans="1:20" s="8" customFormat="1" ht="21" customHeight="1" x14ac:dyDescent="0.25">
      <c r="A321" s="23">
        <v>311</v>
      </c>
      <c r="B321" s="11" t="s">
        <v>3984</v>
      </c>
      <c r="C321" s="24" t="s">
        <v>54</v>
      </c>
      <c r="D321" s="24" t="s">
        <v>3478</v>
      </c>
      <c r="E321" s="25"/>
      <c r="F321" s="26" t="s">
        <v>3985</v>
      </c>
      <c r="G321" s="24" t="s">
        <v>94</v>
      </c>
      <c r="H321" s="27">
        <v>52012001</v>
      </c>
      <c r="I321" s="24">
        <v>1</v>
      </c>
      <c r="J321" s="24" t="s">
        <v>3480</v>
      </c>
      <c r="K321" s="24">
        <v>57166667</v>
      </c>
      <c r="L321" s="28"/>
      <c r="M321" s="29">
        <v>42020</v>
      </c>
      <c r="N321" s="24">
        <v>1</v>
      </c>
      <c r="O321" s="24" t="s">
        <v>3480</v>
      </c>
      <c r="P321" s="24">
        <v>57166667</v>
      </c>
      <c r="Q321" s="28"/>
      <c r="R321" s="30">
        <v>11415</v>
      </c>
      <c r="S321" s="29">
        <v>42023</v>
      </c>
      <c r="T321" s="31" t="s">
        <v>3481</v>
      </c>
    </row>
    <row r="322" spans="1:20" s="8" customFormat="1" ht="21" customHeight="1" x14ac:dyDescent="0.25">
      <c r="A322" s="17">
        <v>312</v>
      </c>
      <c r="B322" s="11" t="s">
        <v>3986</v>
      </c>
      <c r="C322" s="24" t="s">
        <v>54</v>
      </c>
      <c r="D322" s="24" t="s">
        <v>3478</v>
      </c>
      <c r="E322" s="25"/>
      <c r="F322" s="26" t="s">
        <v>3987</v>
      </c>
      <c r="G322" s="24" t="s">
        <v>94</v>
      </c>
      <c r="H322" s="27">
        <v>52014022</v>
      </c>
      <c r="I322" s="24">
        <v>1</v>
      </c>
      <c r="J322" s="24" t="s">
        <v>3480</v>
      </c>
      <c r="K322" s="24">
        <v>11227515</v>
      </c>
      <c r="L322" s="28"/>
      <c r="M322" s="29">
        <v>42020</v>
      </c>
      <c r="N322" s="24">
        <v>1</v>
      </c>
      <c r="O322" s="24" t="s">
        <v>3480</v>
      </c>
      <c r="P322" s="24">
        <v>11227515</v>
      </c>
      <c r="Q322" s="28"/>
      <c r="R322" s="30">
        <v>20215</v>
      </c>
      <c r="S322" s="29">
        <v>42023</v>
      </c>
      <c r="T322" s="31" t="s">
        <v>3481</v>
      </c>
    </row>
    <row r="323" spans="1:20" s="8" customFormat="1" ht="21" customHeight="1" x14ac:dyDescent="0.25">
      <c r="A323" s="23">
        <v>313</v>
      </c>
      <c r="B323" s="11" t="s">
        <v>3988</v>
      </c>
      <c r="C323" s="24" t="s">
        <v>54</v>
      </c>
      <c r="D323" s="24" t="s">
        <v>3478</v>
      </c>
      <c r="E323" s="25"/>
      <c r="F323" s="26" t="s">
        <v>3989</v>
      </c>
      <c r="G323" s="24" t="s">
        <v>94</v>
      </c>
      <c r="H323" s="27">
        <v>52014003</v>
      </c>
      <c r="I323" s="24">
        <v>1</v>
      </c>
      <c r="J323" s="24" t="s">
        <v>3480</v>
      </c>
      <c r="K323" s="24">
        <v>19012932</v>
      </c>
      <c r="L323" s="28"/>
      <c r="M323" s="29">
        <v>42020</v>
      </c>
      <c r="N323" s="24">
        <v>1</v>
      </c>
      <c r="O323" s="24" t="s">
        <v>3480</v>
      </c>
      <c r="P323" s="24">
        <v>19012932</v>
      </c>
      <c r="Q323" s="28"/>
      <c r="R323" s="30">
        <v>37715</v>
      </c>
      <c r="S323" s="29">
        <v>42023</v>
      </c>
      <c r="T323" s="31" t="s">
        <v>3481</v>
      </c>
    </row>
    <row r="324" spans="1:20" s="8" customFormat="1" ht="21" customHeight="1" x14ac:dyDescent="0.25">
      <c r="A324" s="17">
        <v>314</v>
      </c>
      <c r="B324" s="11" t="s">
        <v>3990</v>
      </c>
      <c r="C324" s="24" t="s">
        <v>54</v>
      </c>
      <c r="D324" s="24" t="s">
        <v>3478</v>
      </c>
      <c r="E324" s="25"/>
      <c r="F324" s="26" t="s">
        <v>3696</v>
      </c>
      <c r="G324" s="24" t="s">
        <v>94</v>
      </c>
      <c r="H324" s="27">
        <v>52014003</v>
      </c>
      <c r="I324" s="24">
        <v>1</v>
      </c>
      <c r="J324" s="24" t="s">
        <v>3480</v>
      </c>
      <c r="K324" s="24">
        <v>27000000</v>
      </c>
      <c r="L324" s="28"/>
      <c r="M324" s="29">
        <v>42020</v>
      </c>
      <c r="N324" s="24">
        <v>1</v>
      </c>
      <c r="O324" s="24" t="s">
        <v>3480</v>
      </c>
      <c r="P324" s="24">
        <v>27000000</v>
      </c>
      <c r="Q324" s="28"/>
      <c r="R324" s="30">
        <v>39415</v>
      </c>
      <c r="S324" s="29">
        <v>42023</v>
      </c>
      <c r="T324" s="31" t="s">
        <v>3481</v>
      </c>
    </row>
    <row r="325" spans="1:20" s="8" customFormat="1" ht="21" customHeight="1" x14ac:dyDescent="0.25">
      <c r="A325" s="23">
        <v>315</v>
      </c>
      <c r="B325" s="11" t="s">
        <v>3991</v>
      </c>
      <c r="C325" s="24" t="s">
        <v>54</v>
      </c>
      <c r="D325" s="24" t="s">
        <v>3478</v>
      </c>
      <c r="E325" s="25"/>
      <c r="F325" s="26" t="s">
        <v>3992</v>
      </c>
      <c r="G325" s="24" t="s">
        <v>94</v>
      </c>
      <c r="H325" s="27">
        <v>52012002</v>
      </c>
      <c r="I325" s="24">
        <v>1</v>
      </c>
      <c r="J325" s="24" t="s">
        <v>3480</v>
      </c>
      <c r="K325" s="24">
        <v>125341447</v>
      </c>
      <c r="L325" s="28"/>
      <c r="M325" s="29">
        <v>42020</v>
      </c>
      <c r="N325" s="24">
        <v>1</v>
      </c>
      <c r="O325" s="24" t="s">
        <v>3480</v>
      </c>
      <c r="P325" s="24">
        <v>125341447</v>
      </c>
      <c r="Q325" s="28"/>
      <c r="R325" s="30">
        <v>35615</v>
      </c>
      <c r="S325" s="29">
        <v>42023</v>
      </c>
      <c r="T325" s="31" t="s">
        <v>3481</v>
      </c>
    </row>
    <row r="326" spans="1:20" s="8" customFormat="1" ht="21" customHeight="1" x14ac:dyDescent="0.25">
      <c r="A326" s="17">
        <v>316</v>
      </c>
      <c r="B326" s="11" t="s">
        <v>3993</v>
      </c>
      <c r="C326" s="24" t="s">
        <v>54</v>
      </c>
      <c r="D326" s="24" t="s">
        <v>3478</v>
      </c>
      <c r="E326" s="25"/>
      <c r="F326" s="26" t="s">
        <v>3994</v>
      </c>
      <c r="G326" s="24" t="s">
        <v>94</v>
      </c>
      <c r="H326" s="27">
        <v>52012001</v>
      </c>
      <c r="I326" s="24">
        <v>1</v>
      </c>
      <c r="J326" s="24" t="s">
        <v>3480</v>
      </c>
      <c r="K326" s="24">
        <v>118191054</v>
      </c>
      <c r="L326" s="28"/>
      <c r="M326" s="29">
        <v>42020</v>
      </c>
      <c r="N326" s="24">
        <v>1</v>
      </c>
      <c r="O326" s="24" t="s">
        <v>3480</v>
      </c>
      <c r="P326" s="24">
        <v>118191054</v>
      </c>
      <c r="Q326" s="28"/>
      <c r="R326" s="30">
        <v>11115</v>
      </c>
      <c r="S326" s="29">
        <v>42023</v>
      </c>
      <c r="T326" s="31" t="s">
        <v>3481</v>
      </c>
    </row>
    <row r="327" spans="1:20" s="8" customFormat="1" ht="21" customHeight="1" x14ac:dyDescent="0.25">
      <c r="A327" s="23">
        <v>317</v>
      </c>
      <c r="B327" s="11" t="s">
        <v>3995</v>
      </c>
      <c r="C327" s="24" t="s">
        <v>54</v>
      </c>
      <c r="D327" s="24" t="s">
        <v>3478</v>
      </c>
      <c r="E327" s="25"/>
      <c r="F327" s="26" t="s">
        <v>3996</v>
      </c>
      <c r="G327" s="24" t="s">
        <v>94</v>
      </c>
      <c r="H327" s="27">
        <v>52014003</v>
      </c>
      <c r="I327" s="24">
        <v>1</v>
      </c>
      <c r="J327" s="24" t="s">
        <v>3480</v>
      </c>
      <c r="K327" s="24">
        <v>30000000</v>
      </c>
      <c r="L327" s="28"/>
      <c r="M327" s="29">
        <v>42020</v>
      </c>
      <c r="N327" s="24">
        <v>1</v>
      </c>
      <c r="O327" s="24" t="s">
        <v>3480</v>
      </c>
      <c r="P327" s="24">
        <v>30000000</v>
      </c>
      <c r="Q327" s="28"/>
      <c r="R327" s="30">
        <v>39115</v>
      </c>
      <c r="S327" s="29">
        <v>42023</v>
      </c>
      <c r="T327" s="31" t="s">
        <v>3481</v>
      </c>
    </row>
    <row r="328" spans="1:20" s="8" customFormat="1" ht="21" customHeight="1" x14ac:dyDescent="0.25">
      <c r="A328" s="17">
        <v>318</v>
      </c>
      <c r="B328" s="11" t="s">
        <v>3997</v>
      </c>
      <c r="C328" s="24" t="s">
        <v>54</v>
      </c>
      <c r="D328" s="24" t="s">
        <v>3478</v>
      </c>
      <c r="E328" s="25"/>
      <c r="F328" s="26" t="s">
        <v>3998</v>
      </c>
      <c r="G328" s="24" t="s">
        <v>94</v>
      </c>
      <c r="H328" s="27">
        <v>52014003</v>
      </c>
      <c r="I328" s="24">
        <v>1</v>
      </c>
      <c r="J328" s="24" t="s">
        <v>3480</v>
      </c>
      <c r="K328" s="24">
        <v>48000000</v>
      </c>
      <c r="L328" s="28"/>
      <c r="M328" s="29">
        <v>42020</v>
      </c>
      <c r="N328" s="24">
        <v>1</v>
      </c>
      <c r="O328" s="24" t="s">
        <v>3480</v>
      </c>
      <c r="P328" s="24">
        <v>48000000</v>
      </c>
      <c r="Q328" s="28"/>
      <c r="R328" s="30">
        <v>32715</v>
      </c>
      <c r="S328" s="29">
        <v>42023</v>
      </c>
      <c r="T328" s="31" t="s">
        <v>3481</v>
      </c>
    </row>
    <row r="329" spans="1:20" s="8" customFormat="1" ht="21" customHeight="1" x14ac:dyDescent="0.25">
      <c r="A329" s="23">
        <v>319</v>
      </c>
      <c r="B329" s="11" t="s">
        <v>3999</v>
      </c>
      <c r="C329" s="24" t="s">
        <v>54</v>
      </c>
      <c r="D329" s="24" t="s">
        <v>3478</v>
      </c>
      <c r="E329" s="25"/>
      <c r="F329" s="26" t="s">
        <v>4000</v>
      </c>
      <c r="G329" s="24" t="s">
        <v>94</v>
      </c>
      <c r="H329" s="27">
        <v>52012001</v>
      </c>
      <c r="I329" s="24">
        <v>1</v>
      </c>
      <c r="J329" s="24" t="s">
        <v>3480</v>
      </c>
      <c r="K329" s="24">
        <v>91025220</v>
      </c>
      <c r="L329" s="28"/>
      <c r="M329" s="29">
        <v>42020</v>
      </c>
      <c r="N329" s="24">
        <v>1</v>
      </c>
      <c r="O329" s="24" t="s">
        <v>3480</v>
      </c>
      <c r="P329" s="24">
        <v>91025220</v>
      </c>
      <c r="Q329" s="28"/>
      <c r="R329" s="30">
        <v>10915</v>
      </c>
      <c r="S329" s="29">
        <v>42023</v>
      </c>
      <c r="T329" s="31" t="s">
        <v>3481</v>
      </c>
    </row>
    <row r="330" spans="1:20" s="8" customFormat="1" ht="21" customHeight="1" x14ac:dyDescent="0.25">
      <c r="A330" s="17">
        <v>320</v>
      </c>
      <c r="B330" s="11" t="s">
        <v>4001</v>
      </c>
      <c r="C330" s="24" t="s">
        <v>54</v>
      </c>
      <c r="D330" s="24" t="s">
        <v>3478</v>
      </c>
      <c r="E330" s="25"/>
      <c r="F330" s="26" t="s">
        <v>4002</v>
      </c>
      <c r="G330" s="24" t="s">
        <v>94</v>
      </c>
      <c r="H330" s="27">
        <v>51014033</v>
      </c>
      <c r="I330" s="24">
        <v>1</v>
      </c>
      <c r="J330" s="24" t="s">
        <v>3480</v>
      </c>
      <c r="K330" s="24">
        <v>45000000</v>
      </c>
      <c r="L330" s="28"/>
      <c r="M330" s="29">
        <v>42020</v>
      </c>
      <c r="N330" s="24">
        <v>1</v>
      </c>
      <c r="O330" s="24" t="s">
        <v>3480</v>
      </c>
      <c r="P330" s="24">
        <v>45000000</v>
      </c>
      <c r="Q330" s="28"/>
      <c r="R330" s="30">
        <v>23015</v>
      </c>
      <c r="S330" s="29">
        <v>42023</v>
      </c>
      <c r="T330" s="31" t="s">
        <v>3481</v>
      </c>
    </row>
    <row r="331" spans="1:20" s="8" customFormat="1" ht="21" customHeight="1" x14ac:dyDescent="0.25">
      <c r="A331" s="23">
        <v>321</v>
      </c>
      <c r="B331" s="11" t="s">
        <v>4003</v>
      </c>
      <c r="C331" s="24" t="s">
        <v>54</v>
      </c>
      <c r="D331" s="24" t="s">
        <v>3478</v>
      </c>
      <c r="E331" s="25"/>
      <c r="F331" s="26" t="s">
        <v>4004</v>
      </c>
      <c r="G331" s="24" t="s">
        <v>94</v>
      </c>
      <c r="H331" s="27">
        <v>51014033</v>
      </c>
      <c r="I331" s="24">
        <v>1</v>
      </c>
      <c r="J331" s="24" t="s">
        <v>3480</v>
      </c>
      <c r="K331" s="24">
        <v>41305085</v>
      </c>
      <c r="L331" s="28"/>
      <c r="M331" s="29">
        <v>42020</v>
      </c>
      <c r="N331" s="24">
        <v>1</v>
      </c>
      <c r="O331" s="24" t="s">
        <v>3480</v>
      </c>
      <c r="P331" s="24">
        <v>41305085</v>
      </c>
      <c r="Q331" s="28"/>
      <c r="R331" s="30">
        <v>24315</v>
      </c>
      <c r="S331" s="29">
        <v>42023</v>
      </c>
      <c r="T331" s="31" t="s">
        <v>3481</v>
      </c>
    </row>
    <row r="332" spans="1:20" s="8" customFormat="1" ht="21" customHeight="1" x14ac:dyDescent="0.25">
      <c r="A332" s="17">
        <v>322</v>
      </c>
      <c r="B332" s="11" t="s">
        <v>4005</v>
      </c>
      <c r="C332" s="24" t="s">
        <v>54</v>
      </c>
      <c r="D332" s="24" t="s">
        <v>3478</v>
      </c>
      <c r="E332" s="25"/>
      <c r="F332" s="26" t="s">
        <v>4006</v>
      </c>
      <c r="G332" s="24" t="s">
        <v>94</v>
      </c>
      <c r="H332" s="27">
        <v>52014022</v>
      </c>
      <c r="I332" s="24">
        <v>1</v>
      </c>
      <c r="J332" s="24" t="s">
        <v>3480</v>
      </c>
      <c r="K332" s="24">
        <v>20614163</v>
      </c>
      <c r="L332" s="28"/>
      <c r="M332" s="29">
        <v>42020</v>
      </c>
      <c r="N332" s="24">
        <v>1</v>
      </c>
      <c r="O332" s="24" t="s">
        <v>3480</v>
      </c>
      <c r="P332" s="24">
        <v>20614163</v>
      </c>
      <c r="Q332" s="28"/>
      <c r="R332" s="30">
        <v>28015</v>
      </c>
      <c r="S332" s="29">
        <v>42023</v>
      </c>
      <c r="T332" s="31" t="s">
        <v>3481</v>
      </c>
    </row>
    <row r="333" spans="1:20" s="8" customFormat="1" ht="21" customHeight="1" x14ac:dyDescent="0.25">
      <c r="A333" s="23">
        <v>323</v>
      </c>
      <c r="B333" s="11" t="s">
        <v>4007</v>
      </c>
      <c r="C333" s="24" t="s">
        <v>54</v>
      </c>
      <c r="D333" s="24" t="s">
        <v>3478</v>
      </c>
      <c r="E333" s="25"/>
      <c r="F333" s="26" t="s">
        <v>4008</v>
      </c>
      <c r="G333" s="24" t="s">
        <v>94</v>
      </c>
      <c r="H333" s="27">
        <v>5201000130</v>
      </c>
      <c r="I333" s="24">
        <v>1</v>
      </c>
      <c r="J333" s="24" t="s">
        <v>3480</v>
      </c>
      <c r="K333" s="24">
        <v>30445538</v>
      </c>
      <c r="L333" s="28"/>
      <c r="M333" s="29">
        <v>42020</v>
      </c>
      <c r="N333" s="24">
        <v>1</v>
      </c>
      <c r="O333" s="24" t="s">
        <v>3480</v>
      </c>
      <c r="P333" s="24">
        <v>30445538</v>
      </c>
      <c r="Q333" s="28"/>
      <c r="R333" s="30">
        <v>28715</v>
      </c>
      <c r="S333" s="29">
        <v>42023</v>
      </c>
      <c r="T333" s="31" t="s">
        <v>3481</v>
      </c>
    </row>
    <row r="334" spans="1:20" s="8" customFormat="1" ht="21" customHeight="1" x14ac:dyDescent="0.25">
      <c r="A334" s="17">
        <v>324</v>
      </c>
      <c r="B334" s="11" t="s">
        <v>4009</v>
      </c>
      <c r="C334" s="24" t="s">
        <v>54</v>
      </c>
      <c r="D334" s="24" t="s">
        <v>3478</v>
      </c>
      <c r="E334" s="25"/>
      <c r="F334" s="26" t="s">
        <v>4010</v>
      </c>
      <c r="G334" s="24" t="s">
        <v>94</v>
      </c>
      <c r="H334" s="27">
        <v>52014003</v>
      </c>
      <c r="I334" s="24">
        <v>1</v>
      </c>
      <c r="J334" s="24" t="s">
        <v>3480</v>
      </c>
      <c r="K334" s="24">
        <v>11781054</v>
      </c>
      <c r="L334" s="28"/>
      <c r="M334" s="29">
        <v>42020</v>
      </c>
      <c r="N334" s="24">
        <v>1</v>
      </c>
      <c r="O334" s="24" t="s">
        <v>3480</v>
      </c>
      <c r="P334" s="24">
        <v>11781054</v>
      </c>
      <c r="Q334" s="28"/>
      <c r="R334" s="30">
        <v>37915</v>
      </c>
      <c r="S334" s="29">
        <v>42023</v>
      </c>
      <c r="T334" s="31" t="s">
        <v>3481</v>
      </c>
    </row>
    <row r="335" spans="1:20" s="8" customFormat="1" ht="21" customHeight="1" x14ac:dyDescent="0.25">
      <c r="A335" s="23">
        <v>325</v>
      </c>
      <c r="B335" s="11" t="s">
        <v>4011</v>
      </c>
      <c r="C335" s="24" t="s">
        <v>54</v>
      </c>
      <c r="D335" s="24" t="s">
        <v>3478</v>
      </c>
      <c r="E335" s="25"/>
      <c r="F335" s="26" t="s">
        <v>4012</v>
      </c>
      <c r="G335" s="24" t="s">
        <v>94</v>
      </c>
      <c r="H335" s="27">
        <v>5201000130</v>
      </c>
      <c r="I335" s="24">
        <v>1</v>
      </c>
      <c r="J335" s="24" t="s">
        <v>3480</v>
      </c>
      <c r="K335" s="24">
        <v>10800000</v>
      </c>
      <c r="L335" s="28"/>
      <c r="M335" s="29">
        <v>42020</v>
      </c>
      <c r="N335" s="24">
        <v>1</v>
      </c>
      <c r="O335" s="24" t="s">
        <v>3480</v>
      </c>
      <c r="P335" s="24">
        <v>10800000</v>
      </c>
      <c r="Q335" s="28"/>
      <c r="R335" s="30">
        <v>31215</v>
      </c>
      <c r="S335" s="29">
        <v>42023</v>
      </c>
      <c r="T335" s="31" t="s">
        <v>3481</v>
      </c>
    </row>
    <row r="336" spans="1:20" s="8" customFormat="1" ht="21" customHeight="1" x14ac:dyDescent="0.25">
      <c r="A336" s="17">
        <v>326</v>
      </c>
      <c r="B336" s="11" t="s">
        <v>4013</v>
      </c>
      <c r="C336" s="24" t="s">
        <v>54</v>
      </c>
      <c r="D336" s="24" t="s">
        <v>3478</v>
      </c>
      <c r="E336" s="25"/>
      <c r="F336" s="26" t="s">
        <v>4014</v>
      </c>
      <c r="G336" s="24" t="s">
        <v>94</v>
      </c>
      <c r="H336" s="27">
        <v>52014003</v>
      </c>
      <c r="I336" s="24">
        <v>1</v>
      </c>
      <c r="J336" s="24" t="s">
        <v>3480</v>
      </c>
      <c r="K336" s="24">
        <v>21630000</v>
      </c>
      <c r="L336" s="28"/>
      <c r="M336" s="29">
        <v>42018</v>
      </c>
      <c r="N336" s="24">
        <v>1</v>
      </c>
      <c r="O336" s="24" t="s">
        <v>3480</v>
      </c>
      <c r="P336" s="24">
        <v>21630000</v>
      </c>
      <c r="Q336" s="28"/>
      <c r="R336" s="30">
        <v>35215</v>
      </c>
      <c r="S336" s="29">
        <v>42023</v>
      </c>
      <c r="T336" s="31" t="s">
        <v>3481</v>
      </c>
    </row>
    <row r="337" spans="1:20" s="8" customFormat="1" ht="21" customHeight="1" x14ac:dyDescent="0.25">
      <c r="A337" s="23">
        <v>327</v>
      </c>
      <c r="B337" s="11" t="s">
        <v>4015</v>
      </c>
      <c r="C337" s="24" t="s">
        <v>54</v>
      </c>
      <c r="D337" s="24" t="s">
        <v>3478</v>
      </c>
      <c r="E337" s="25"/>
      <c r="F337" s="26" t="s">
        <v>3975</v>
      </c>
      <c r="G337" s="24" t="s">
        <v>94</v>
      </c>
      <c r="H337" s="27">
        <v>52014003</v>
      </c>
      <c r="I337" s="24">
        <v>1</v>
      </c>
      <c r="J337" s="24" t="s">
        <v>3480</v>
      </c>
      <c r="K337" s="24">
        <v>46349865</v>
      </c>
      <c r="L337" s="28"/>
      <c r="M337" s="29">
        <v>42020</v>
      </c>
      <c r="N337" s="24">
        <v>1</v>
      </c>
      <c r="O337" s="24" t="s">
        <v>3480</v>
      </c>
      <c r="P337" s="24">
        <v>46349865</v>
      </c>
      <c r="Q337" s="28"/>
      <c r="R337" s="30">
        <v>36015</v>
      </c>
      <c r="S337" s="29">
        <v>42023</v>
      </c>
      <c r="T337" s="31" t="s">
        <v>3481</v>
      </c>
    </row>
    <row r="338" spans="1:20" s="8" customFormat="1" ht="21" customHeight="1" x14ac:dyDescent="0.25">
      <c r="A338" s="17">
        <v>328</v>
      </c>
      <c r="B338" s="11" t="s">
        <v>4016</v>
      </c>
      <c r="C338" s="24" t="s">
        <v>54</v>
      </c>
      <c r="D338" s="24" t="s">
        <v>3478</v>
      </c>
      <c r="E338" s="25"/>
      <c r="F338" s="26" t="s">
        <v>4017</v>
      </c>
      <c r="G338" s="24" t="s">
        <v>94</v>
      </c>
      <c r="H338" s="27">
        <v>52014003</v>
      </c>
      <c r="I338" s="24">
        <v>1</v>
      </c>
      <c r="J338" s="24" t="s">
        <v>3480</v>
      </c>
      <c r="K338" s="24">
        <v>30000000</v>
      </c>
      <c r="L338" s="28"/>
      <c r="M338" s="29">
        <v>42023</v>
      </c>
      <c r="N338" s="24">
        <v>1</v>
      </c>
      <c r="O338" s="24" t="s">
        <v>3480</v>
      </c>
      <c r="P338" s="24">
        <v>30000000</v>
      </c>
      <c r="Q338" s="28"/>
      <c r="R338" s="30">
        <v>37515</v>
      </c>
      <c r="S338" s="29">
        <v>42023</v>
      </c>
      <c r="T338" s="31" t="s">
        <v>3481</v>
      </c>
    </row>
    <row r="339" spans="1:20" s="8" customFormat="1" ht="21" customHeight="1" x14ac:dyDescent="0.25">
      <c r="A339" s="23">
        <v>329</v>
      </c>
      <c r="B339" s="11" t="s">
        <v>4018</v>
      </c>
      <c r="C339" s="24" t="s">
        <v>54</v>
      </c>
      <c r="D339" s="24" t="s">
        <v>3478</v>
      </c>
      <c r="E339" s="25"/>
      <c r="F339" s="26" t="s">
        <v>4019</v>
      </c>
      <c r="G339" s="24" t="s">
        <v>94</v>
      </c>
      <c r="H339" s="27">
        <v>52014003</v>
      </c>
      <c r="I339" s="24">
        <v>1</v>
      </c>
      <c r="J339" s="24" t="s">
        <v>3480</v>
      </c>
      <c r="K339" s="24">
        <v>27810000</v>
      </c>
      <c r="L339" s="28"/>
      <c r="M339" s="29">
        <v>42020</v>
      </c>
      <c r="N339" s="24">
        <v>1</v>
      </c>
      <c r="O339" s="24" t="s">
        <v>3480</v>
      </c>
      <c r="P339" s="24">
        <v>27810000</v>
      </c>
      <c r="Q339" s="28"/>
      <c r="R339" s="30">
        <v>36715</v>
      </c>
      <c r="S339" s="29">
        <v>42023</v>
      </c>
      <c r="T339" s="31" t="s">
        <v>3481</v>
      </c>
    </row>
    <row r="340" spans="1:20" s="8" customFormat="1" ht="21" customHeight="1" x14ac:dyDescent="0.25">
      <c r="A340" s="17">
        <v>330</v>
      </c>
      <c r="B340" s="11" t="s">
        <v>4020</v>
      </c>
      <c r="C340" s="24" t="s">
        <v>54</v>
      </c>
      <c r="D340" s="24" t="s">
        <v>3478</v>
      </c>
      <c r="E340" s="25"/>
      <c r="F340" s="26" t="s">
        <v>4021</v>
      </c>
      <c r="G340" s="24" t="s">
        <v>94</v>
      </c>
      <c r="H340" s="27">
        <v>52014022</v>
      </c>
      <c r="I340" s="24">
        <v>1</v>
      </c>
      <c r="J340" s="24" t="s">
        <v>3480</v>
      </c>
      <c r="K340" s="24">
        <v>16948000</v>
      </c>
      <c r="L340" s="28"/>
      <c r="M340" s="29">
        <v>42020</v>
      </c>
      <c r="N340" s="24">
        <v>1</v>
      </c>
      <c r="O340" s="24" t="s">
        <v>3480</v>
      </c>
      <c r="P340" s="24">
        <v>16948000</v>
      </c>
      <c r="Q340" s="28"/>
      <c r="R340" s="30">
        <v>22715</v>
      </c>
      <c r="S340" s="29">
        <v>42023</v>
      </c>
      <c r="T340" s="31" t="s">
        <v>3481</v>
      </c>
    </row>
    <row r="341" spans="1:20" s="8" customFormat="1" ht="21" customHeight="1" x14ac:dyDescent="0.25">
      <c r="A341" s="23">
        <v>331</v>
      </c>
      <c r="B341" s="11" t="s">
        <v>4022</v>
      </c>
      <c r="C341" s="24" t="s">
        <v>54</v>
      </c>
      <c r="D341" s="24" t="s">
        <v>3478</v>
      </c>
      <c r="E341" s="25"/>
      <c r="F341" s="26" t="s">
        <v>4023</v>
      </c>
      <c r="G341" s="24" t="s">
        <v>94</v>
      </c>
      <c r="H341" s="27">
        <v>52012002</v>
      </c>
      <c r="I341" s="24">
        <v>1</v>
      </c>
      <c r="J341" s="24" t="s">
        <v>3480</v>
      </c>
      <c r="K341" s="24">
        <v>74050683</v>
      </c>
      <c r="L341" s="28"/>
      <c r="M341" s="29">
        <v>42023</v>
      </c>
      <c r="N341" s="24">
        <v>1</v>
      </c>
      <c r="O341" s="24" t="s">
        <v>3480</v>
      </c>
      <c r="P341" s="24">
        <v>74050683</v>
      </c>
      <c r="Q341" s="28"/>
      <c r="R341" s="30">
        <v>10215</v>
      </c>
      <c r="S341" s="29">
        <v>42023</v>
      </c>
      <c r="T341" s="31" t="s">
        <v>3481</v>
      </c>
    </row>
    <row r="342" spans="1:20" s="8" customFormat="1" ht="21" customHeight="1" x14ac:dyDescent="0.25">
      <c r="A342" s="17">
        <v>332</v>
      </c>
      <c r="B342" s="11" t="s">
        <v>4024</v>
      </c>
      <c r="C342" s="24" t="s">
        <v>54</v>
      </c>
      <c r="D342" s="24" t="s">
        <v>3478</v>
      </c>
      <c r="E342" s="25"/>
      <c r="F342" s="26" t="s">
        <v>4025</v>
      </c>
      <c r="G342" s="24" t="s">
        <v>94</v>
      </c>
      <c r="H342" s="27">
        <v>52012002</v>
      </c>
      <c r="I342" s="24">
        <v>1</v>
      </c>
      <c r="J342" s="24" t="s">
        <v>3480</v>
      </c>
      <c r="K342" s="24">
        <v>88281599</v>
      </c>
      <c r="L342" s="28"/>
      <c r="M342" s="29">
        <v>42023</v>
      </c>
      <c r="N342" s="24">
        <v>1</v>
      </c>
      <c r="O342" s="24" t="s">
        <v>3480</v>
      </c>
      <c r="P342" s="24">
        <v>88281599</v>
      </c>
      <c r="Q342" s="28"/>
      <c r="R342" s="30">
        <v>10615</v>
      </c>
      <c r="S342" s="29">
        <v>42023</v>
      </c>
      <c r="T342" s="31" t="s">
        <v>3481</v>
      </c>
    </row>
    <row r="343" spans="1:20" s="8" customFormat="1" ht="21" customHeight="1" x14ac:dyDescent="0.25">
      <c r="A343" s="23">
        <v>333</v>
      </c>
      <c r="B343" s="11" t="s">
        <v>4026</v>
      </c>
      <c r="C343" s="24" t="s">
        <v>54</v>
      </c>
      <c r="D343" s="24" t="s">
        <v>3478</v>
      </c>
      <c r="E343" s="25"/>
      <c r="F343" s="26" t="s">
        <v>4027</v>
      </c>
      <c r="G343" s="24" t="s">
        <v>94</v>
      </c>
      <c r="H343" s="27">
        <v>52012002</v>
      </c>
      <c r="I343" s="24">
        <v>1</v>
      </c>
      <c r="J343" s="24" t="s">
        <v>3480</v>
      </c>
      <c r="K343" s="24">
        <v>99180000</v>
      </c>
      <c r="L343" s="28"/>
      <c r="M343" s="29">
        <v>42023</v>
      </c>
      <c r="N343" s="24">
        <v>1</v>
      </c>
      <c r="O343" s="24" t="s">
        <v>3480</v>
      </c>
      <c r="P343" s="24">
        <v>99180000</v>
      </c>
      <c r="Q343" s="28"/>
      <c r="R343" s="30">
        <v>10715</v>
      </c>
      <c r="S343" s="29">
        <v>42023</v>
      </c>
      <c r="T343" s="31" t="s">
        <v>3481</v>
      </c>
    </row>
    <row r="344" spans="1:20" s="8" customFormat="1" ht="21" customHeight="1" x14ac:dyDescent="0.25">
      <c r="A344" s="17">
        <v>334</v>
      </c>
      <c r="B344" s="11" t="s">
        <v>4028</v>
      </c>
      <c r="C344" s="24" t="s">
        <v>54</v>
      </c>
      <c r="D344" s="24" t="s">
        <v>3478</v>
      </c>
      <c r="E344" s="25"/>
      <c r="F344" s="26" t="s">
        <v>4029</v>
      </c>
      <c r="G344" s="24" t="s">
        <v>94</v>
      </c>
      <c r="H344" s="27">
        <v>52014003</v>
      </c>
      <c r="I344" s="24">
        <v>1</v>
      </c>
      <c r="J344" s="24" t="s">
        <v>3480</v>
      </c>
      <c r="K344" s="24">
        <v>60000000</v>
      </c>
      <c r="L344" s="28"/>
      <c r="M344" s="29">
        <v>42023</v>
      </c>
      <c r="N344" s="24">
        <v>1</v>
      </c>
      <c r="O344" s="24" t="s">
        <v>3480</v>
      </c>
      <c r="P344" s="24">
        <v>60000000</v>
      </c>
      <c r="Q344" s="28"/>
      <c r="R344" s="30">
        <v>46815</v>
      </c>
      <c r="S344" s="29">
        <v>42023</v>
      </c>
      <c r="T344" s="31" t="s">
        <v>3481</v>
      </c>
    </row>
    <row r="345" spans="1:20" s="8" customFormat="1" ht="21" customHeight="1" x14ac:dyDescent="0.25">
      <c r="A345" s="23">
        <v>335</v>
      </c>
      <c r="B345" s="11" t="s">
        <v>4030</v>
      </c>
      <c r="C345" s="24" t="s">
        <v>54</v>
      </c>
      <c r="D345" s="24" t="s">
        <v>3478</v>
      </c>
      <c r="E345" s="25"/>
      <c r="F345" s="26" t="s">
        <v>4031</v>
      </c>
      <c r="G345" s="24" t="s">
        <v>94</v>
      </c>
      <c r="H345" s="27">
        <v>52012002</v>
      </c>
      <c r="I345" s="24">
        <v>1</v>
      </c>
      <c r="J345" s="24" t="s">
        <v>3480</v>
      </c>
      <c r="K345" s="24">
        <v>88281599</v>
      </c>
      <c r="L345" s="28"/>
      <c r="M345" s="29">
        <v>42023</v>
      </c>
      <c r="N345" s="24">
        <v>1</v>
      </c>
      <c r="O345" s="24" t="s">
        <v>3480</v>
      </c>
      <c r="P345" s="24">
        <v>88281599</v>
      </c>
      <c r="Q345" s="28"/>
      <c r="R345" s="30">
        <v>10415</v>
      </c>
      <c r="S345" s="29">
        <v>42023</v>
      </c>
      <c r="T345" s="31" t="s">
        <v>3481</v>
      </c>
    </row>
    <row r="346" spans="1:20" s="8" customFormat="1" ht="21" customHeight="1" x14ac:dyDescent="0.25">
      <c r="A346" s="17">
        <v>336</v>
      </c>
      <c r="B346" s="11" t="s">
        <v>4032</v>
      </c>
      <c r="C346" s="24" t="s">
        <v>54</v>
      </c>
      <c r="D346" s="24" t="s">
        <v>3478</v>
      </c>
      <c r="E346" s="25"/>
      <c r="F346" s="26" t="s">
        <v>4033</v>
      </c>
      <c r="G346" s="24" t="s">
        <v>94</v>
      </c>
      <c r="H346" s="27">
        <v>52014003</v>
      </c>
      <c r="I346" s="24">
        <v>1</v>
      </c>
      <c r="J346" s="24" t="s">
        <v>3480</v>
      </c>
      <c r="K346" s="24">
        <v>27000000</v>
      </c>
      <c r="L346" s="28"/>
      <c r="M346" s="29">
        <v>42023</v>
      </c>
      <c r="N346" s="24">
        <v>1</v>
      </c>
      <c r="O346" s="24" t="s">
        <v>3480</v>
      </c>
      <c r="P346" s="24">
        <v>27000000</v>
      </c>
      <c r="Q346" s="28"/>
      <c r="R346" s="30">
        <v>39815</v>
      </c>
      <c r="S346" s="29">
        <v>42023</v>
      </c>
      <c r="T346" s="31" t="s">
        <v>3481</v>
      </c>
    </row>
    <row r="347" spans="1:20" s="8" customFormat="1" ht="21" customHeight="1" x14ac:dyDescent="0.25">
      <c r="A347" s="23">
        <v>337</v>
      </c>
      <c r="B347" s="11" t="s">
        <v>4034</v>
      </c>
      <c r="C347" s="24" t="s">
        <v>54</v>
      </c>
      <c r="D347" s="24" t="s">
        <v>3478</v>
      </c>
      <c r="E347" s="25"/>
      <c r="F347" s="26" t="s">
        <v>4035</v>
      </c>
      <c r="G347" s="24" t="s">
        <v>94</v>
      </c>
      <c r="H347" s="27">
        <v>52012001</v>
      </c>
      <c r="I347" s="24">
        <v>1</v>
      </c>
      <c r="J347" s="24" t="s">
        <v>3480</v>
      </c>
      <c r="K347" s="24">
        <v>43346959</v>
      </c>
      <c r="L347" s="28"/>
      <c r="M347" s="29">
        <v>42020</v>
      </c>
      <c r="N347" s="24">
        <v>1</v>
      </c>
      <c r="O347" s="24" t="s">
        <v>3480</v>
      </c>
      <c r="P347" s="24">
        <v>43346959</v>
      </c>
      <c r="Q347" s="28"/>
      <c r="R347" s="30">
        <v>13115</v>
      </c>
      <c r="S347" s="29">
        <v>42023</v>
      </c>
      <c r="T347" s="31" t="s">
        <v>3481</v>
      </c>
    </row>
    <row r="348" spans="1:20" s="8" customFormat="1" ht="21" customHeight="1" x14ac:dyDescent="0.25">
      <c r="A348" s="17">
        <v>338</v>
      </c>
      <c r="B348" s="11" t="s">
        <v>4036</v>
      </c>
      <c r="C348" s="24" t="s">
        <v>54</v>
      </c>
      <c r="D348" s="24" t="s">
        <v>3478</v>
      </c>
      <c r="E348" s="25"/>
      <c r="F348" s="26" t="s">
        <v>4037</v>
      </c>
      <c r="G348" s="24" t="s">
        <v>94</v>
      </c>
      <c r="H348" s="27">
        <v>52012002</v>
      </c>
      <c r="I348" s="24">
        <v>1</v>
      </c>
      <c r="J348" s="24" t="s">
        <v>3480</v>
      </c>
      <c r="K348" s="24">
        <v>88281599</v>
      </c>
      <c r="L348" s="28"/>
      <c r="M348" s="29">
        <v>42023</v>
      </c>
      <c r="N348" s="24">
        <v>1</v>
      </c>
      <c r="O348" s="24" t="s">
        <v>3480</v>
      </c>
      <c r="P348" s="24">
        <v>88281599</v>
      </c>
      <c r="Q348" s="28"/>
      <c r="R348" s="30">
        <v>10315</v>
      </c>
      <c r="S348" s="29">
        <v>42023</v>
      </c>
      <c r="T348" s="31" t="s">
        <v>3481</v>
      </c>
    </row>
    <row r="349" spans="1:20" s="8" customFormat="1" ht="21" customHeight="1" x14ac:dyDescent="0.25">
      <c r="A349" s="23">
        <v>339</v>
      </c>
      <c r="B349" s="11" t="s">
        <v>4038</v>
      </c>
      <c r="C349" s="24" t="s">
        <v>54</v>
      </c>
      <c r="D349" s="24" t="s">
        <v>3478</v>
      </c>
      <c r="E349" s="25"/>
      <c r="F349" s="26" t="s">
        <v>4039</v>
      </c>
      <c r="G349" s="24" t="s">
        <v>94</v>
      </c>
      <c r="H349" s="27">
        <v>52012001</v>
      </c>
      <c r="I349" s="24">
        <v>1</v>
      </c>
      <c r="J349" s="24" t="s">
        <v>3480</v>
      </c>
      <c r="K349" s="24">
        <v>64585008</v>
      </c>
      <c r="L349" s="28"/>
      <c r="M349" s="29">
        <v>42023</v>
      </c>
      <c r="N349" s="24">
        <v>1</v>
      </c>
      <c r="O349" s="24" t="s">
        <v>3480</v>
      </c>
      <c r="P349" s="24">
        <v>64585008</v>
      </c>
      <c r="Q349" s="28"/>
      <c r="R349" s="30">
        <v>11715</v>
      </c>
      <c r="S349" s="29">
        <v>42023</v>
      </c>
      <c r="T349" s="31" t="s">
        <v>3481</v>
      </c>
    </row>
    <row r="350" spans="1:20" s="8" customFormat="1" ht="21" customHeight="1" x14ac:dyDescent="0.25">
      <c r="A350" s="17">
        <v>340</v>
      </c>
      <c r="B350" s="11" t="s">
        <v>4040</v>
      </c>
      <c r="C350" s="24" t="s">
        <v>54</v>
      </c>
      <c r="D350" s="24" t="s">
        <v>3478</v>
      </c>
      <c r="E350" s="25"/>
      <c r="F350" s="26" t="s">
        <v>4041</v>
      </c>
      <c r="G350" s="24" t="s">
        <v>94</v>
      </c>
      <c r="H350" s="27">
        <v>52012002</v>
      </c>
      <c r="I350" s="24">
        <v>1</v>
      </c>
      <c r="J350" s="24" t="s">
        <v>3480</v>
      </c>
      <c r="K350" s="24">
        <v>62699999</v>
      </c>
      <c r="L350" s="28"/>
      <c r="M350" s="29">
        <v>42023</v>
      </c>
      <c r="N350" s="24">
        <v>1</v>
      </c>
      <c r="O350" s="24" t="s">
        <v>3480</v>
      </c>
      <c r="P350" s="24">
        <v>62699999</v>
      </c>
      <c r="Q350" s="28"/>
      <c r="R350" s="30">
        <v>10515</v>
      </c>
      <c r="S350" s="29">
        <v>42023</v>
      </c>
      <c r="T350" s="31" t="s">
        <v>3481</v>
      </c>
    </row>
    <row r="351" spans="1:20" s="8" customFormat="1" ht="21" customHeight="1" x14ac:dyDescent="0.25">
      <c r="A351" s="23">
        <v>341</v>
      </c>
      <c r="B351" s="11" t="s">
        <v>4042</v>
      </c>
      <c r="C351" s="24" t="s">
        <v>54</v>
      </c>
      <c r="D351" s="24" t="s">
        <v>3478</v>
      </c>
      <c r="E351" s="25"/>
      <c r="F351" s="26" t="s">
        <v>4043</v>
      </c>
      <c r="G351" s="24" t="s">
        <v>94</v>
      </c>
      <c r="H351" s="27">
        <v>67012004099</v>
      </c>
      <c r="I351" s="24">
        <v>1</v>
      </c>
      <c r="J351" s="24" t="s">
        <v>3480</v>
      </c>
      <c r="K351" s="24">
        <v>117378721</v>
      </c>
      <c r="L351" s="28"/>
      <c r="M351" s="29">
        <v>42023</v>
      </c>
      <c r="N351" s="24">
        <v>1</v>
      </c>
      <c r="O351" s="24" t="s">
        <v>3480</v>
      </c>
      <c r="P351" s="24">
        <v>117378721</v>
      </c>
      <c r="Q351" s="28"/>
      <c r="R351" s="30">
        <v>16815</v>
      </c>
      <c r="S351" s="29">
        <v>42023</v>
      </c>
      <c r="T351" s="31" t="s">
        <v>3481</v>
      </c>
    </row>
    <row r="352" spans="1:20" s="8" customFormat="1" ht="21" customHeight="1" x14ac:dyDescent="0.25">
      <c r="A352" s="17">
        <v>342</v>
      </c>
      <c r="B352" s="11" t="s">
        <v>4044</v>
      </c>
      <c r="C352" s="24" t="s">
        <v>54</v>
      </c>
      <c r="D352" s="24" t="s">
        <v>3478</v>
      </c>
      <c r="E352" s="25"/>
      <c r="F352" s="26" t="s">
        <v>4045</v>
      </c>
      <c r="G352" s="24" t="s">
        <v>94</v>
      </c>
      <c r="H352" s="27">
        <v>52014003</v>
      </c>
      <c r="I352" s="24">
        <v>1</v>
      </c>
      <c r="J352" s="24" t="s">
        <v>3480</v>
      </c>
      <c r="K352" s="24">
        <v>27810000</v>
      </c>
      <c r="L352" s="28"/>
      <c r="M352" s="29">
        <v>42024</v>
      </c>
      <c r="N352" s="24">
        <v>1</v>
      </c>
      <c r="O352" s="24" t="s">
        <v>3480</v>
      </c>
      <c r="P352" s="24">
        <v>27810000</v>
      </c>
      <c r="Q352" s="28"/>
      <c r="R352" s="30">
        <v>37115</v>
      </c>
      <c r="S352" s="29">
        <v>42024</v>
      </c>
      <c r="T352" s="31" t="s">
        <v>3481</v>
      </c>
    </row>
    <row r="353" spans="1:20" s="8" customFormat="1" ht="21" customHeight="1" x14ac:dyDescent="0.25">
      <c r="A353" s="23">
        <v>343</v>
      </c>
      <c r="B353" s="11" t="s">
        <v>4046</v>
      </c>
      <c r="C353" s="24" t="s">
        <v>54</v>
      </c>
      <c r="D353" s="24" t="s">
        <v>3478</v>
      </c>
      <c r="E353" s="25"/>
      <c r="F353" s="26" t="s">
        <v>4047</v>
      </c>
      <c r="G353" s="24" t="s">
        <v>94</v>
      </c>
      <c r="H353" s="27">
        <v>52014003</v>
      </c>
      <c r="I353" s="24">
        <v>1</v>
      </c>
      <c r="J353" s="24" t="s">
        <v>3480</v>
      </c>
      <c r="K353" s="24">
        <v>1466666667</v>
      </c>
      <c r="L353" s="28"/>
      <c r="M353" s="29">
        <v>42024</v>
      </c>
      <c r="N353" s="24">
        <v>1</v>
      </c>
      <c r="O353" s="24" t="s">
        <v>3480</v>
      </c>
      <c r="P353" s="24">
        <v>1466666667</v>
      </c>
      <c r="Q353" s="28"/>
      <c r="R353" s="30">
        <v>37815</v>
      </c>
      <c r="S353" s="29">
        <v>42024</v>
      </c>
      <c r="T353" s="31" t="s">
        <v>3481</v>
      </c>
    </row>
    <row r="354" spans="1:20" s="8" customFormat="1" ht="21" customHeight="1" x14ac:dyDescent="0.25">
      <c r="A354" s="17">
        <v>344</v>
      </c>
      <c r="B354" s="11" t="s">
        <v>4048</v>
      </c>
      <c r="C354" s="24" t="s">
        <v>54</v>
      </c>
      <c r="D354" s="24" t="s">
        <v>3478</v>
      </c>
      <c r="E354" s="25"/>
      <c r="F354" s="26" t="s">
        <v>4049</v>
      </c>
      <c r="G354" s="24" t="s">
        <v>94</v>
      </c>
      <c r="H354" s="27">
        <v>52014003</v>
      </c>
      <c r="I354" s="24">
        <v>1</v>
      </c>
      <c r="J354" s="24" t="s">
        <v>3480</v>
      </c>
      <c r="K354" s="24">
        <v>13320252</v>
      </c>
      <c r="L354" s="28"/>
      <c r="M354" s="29">
        <v>42024</v>
      </c>
      <c r="N354" s="24">
        <v>1</v>
      </c>
      <c r="O354" s="24" t="s">
        <v>3480</v>
      </c>
      <c r="P354" s="24">
        <v>13320252</v>
      </c>
      <c r="Q354" s="28"/>
      <c r="R354" s="30">
        <v>33415</v>
      </c>
      <c r="S354" s="29">
        <v>42025</v>
      </c>
      <c r="T354" s="31" t="s">
        <v>3481</v>
      </c>
    </row>
    <row r="355" spans="1:20" s="8" customFormat="1" ht="21" customHeight="1" x14ac:dyDescent="0.25">
      <c r="A355" s="23">
        <v>345</v>
      </c>
      <c r="B355" s="11" t="s">
        <v>4050</v>
      </c>
      <c r="C355" s="24" t="s">
        <v>54</v>
      </c>
      <c r="D355" s="24" t="s">
        <v>3478</v>
      </c>
      <c r="E355" s="25"/>
      <c r="F355" s="26" t="s">
        <v>4051</v>
      </c>
      <c r="G355" s="24" t="s">
        <v>94</v>
      </c>
      <c r="H355" s="27">
        <v>52014022</v>
      </c>
      <c r="I355" s="24">
        <v>1</v>
      </c>
      <c r="J355" s="24" t="s">
        <v>3480</v>
      </c>
      <c r="K355" s="24">
        <v>37619047</v>
      </c>
      <c r="L355" s="28"/>
      <c r="M355" s="29">
        <v>42024</v>
      </c>
      <c r="N355" s="24">
        <v>1</v>
      </c>
      <c r="O355" s="24" t="s">
        <v>3480</v>
      </c>
      <c r="P355" s="24">
        <v>37619047</v>
      </c>
      <c r="Q355" s="28"/>
      <c r="R355" s="30">
        <v>24815</v>
      </c>
      <c r="S355" s="29">
        <v>42025</v>
      </c>
      <c r="T355" s="31" t="s">
        <v>3481</v>
      </c>
    </row>
    <row r="356" spans="1:20" s="8" customFormat="1" ht="21" customHeight="1" x14ac:dyDescent="0.25">
      <c r="A356" s="17">
        <v>346</v>
      </c>
      <c r="B356" s="11" t="s">
        <v>4052</v>
      </c>
      <c r="C356" s="24" t="s">
        <v>54</v>
      </c>
      <c r="D356" s="24" t="s">
        <v>3478</v>
      </c>
      <c r="E356" s="25"/>
      <c r="F356" s="26" t="s">
        <v>4053</v>
      </c>
      <c r="G356" s="24" t="s">
        <v>94</v>
      </c>
      <c r="H356" s="27">
        <v>51014033</v>
      </c>
      <c r="I356" s="24">
        <v>1</v>
      </c>
      <c r="J356" s="24" t="s">
        <v>3480</v>
      </c>
      <c r="K356" s="24">
        <v>13200000</v>
      </c>
      <c r="L356" s="28"/>
      <c r="M356" s="29">
        <v>42024</v>
      </c>
      <c r="N356" s="24">
        <v>1</v>
      </c>
      <c r="O356" s="24" t="s">
        <v>3480</v>
      </c>
      <c r="P356" s="24">
        <v>13200000</v>
      </c>
      <c r="Q356" s="28"/>
      <c r="R356" s="30">
        <v>26815</v>
      </c>
      <c r="S356" s="29">
        <v>42025</v>
      </c>
      <c r="T356" s="31" t="s">
        <v>3481</v>
      </c>
    </row>
    <row r="357" spans="1:20" s="8" customFormat="1" ht="21" customHeight="1" x14ac:dyDescent="0.25">
      <c r="A357" s="23">
        <v>347</v>
      </c>
      <c r="B357" s="11" t="s">
        <v>4054</v>
      </c>
      <c r="C357" s="24" t="s">
        <v>54</v>
      </c>
      <c r="D357" s="24" t="s">
        <v>3478</v>
      </c>
      <c r="E357" s="25"/>
      <c r="F357" s="26" t="s">
        <v>4055</v>
      </c>
      <c r="G357" s="24" t="s">
        <v>94</v>
      </c>
      <c r="H357" s="27">
        <v>52012001</v>
      </c>
      <c r="I357" s="24">
        <v>1</v>
      </c>
      <c r="J357" s="24" t="s">
        <v>3480</v>
      </c>
      <c r="K357" s="24">
        <v>17705142</v>
      </c>
      <c r="L357" s="28"/>
      <c r="M357" s="29">
        <v>42024</v>
      </c>
      <c r="N357" s="24">
        <v>1</v>
      </c>
      <c r="O357" s="24" t="s">
        <v>3480</v>
      </c>
      <c r="P357" s="24">
        <v>17705142</v>
      </c>
      <c r="Q357" s="28"/>
      <c r="R357" s="30">
        <v>14515</v>
      </c>
      <c r="S357" s="29">
        <v>42025</v>
      </c>
      <c r="T357" s="31" t="s">
        <v>3481</v>
      </c>
    </row>
    <row r="358" spans="1:20" s="8" customFormat="1" ht="21" customHeight="1" x14ac:dyDescent="0.25">
      <c r="A358" s="17">
        <v>348</v>
      </c>
      <c r="B358" s="11" t="s">
        <v>4056</v>
      </c>
      <c r="C358" s="24" t="s">
        <v>54</v>
      </c>
      <c r="D358" s="24" t="s">
        <v>3478</v>
      </c>
      <c r="E358" s="25"/>
      <c r="F358" s="26" t="s">
        <v>4057</v>
      </c>
      <c r="G358" s="24" t="s">
        <v>94</v>
      </c>
      <c r="H358" s="27">
        <v>52014022</v>
      </c>
      <c r="I358" s="24">
        <v>1</v>
      </c>
      <c r="J358" s="24" t="s">
        <v>3480</v>
      </c>
      <c r="K358" s="24">
        <v>37604476</v>
      </c>
      <c r="L358" s="28"/>
      <c r="M358" s="29">
        <v>42024</v>
      </c>
      <c r="N358" s="24">
        <v>1</v>
      </c>
      <c r="O358" s="24" t="s">
        <v>3480</v>
      </c>
      <c r="P358" s="24">
        <v>37604476</v>
      </c>
      <c r="Q358" s="28"/>
      <c r="R358" s="30">
        <v>21815</v>
      </c>
      <c r="S358" s="29">
        <v>42025</v>
      </c>
      <c r="T358" s="31" t="s">
        <v>3481</v>
      </c>
    </row>
    <row r="359" spans="1:20" s="8" customFormat="1" ht="21" customHeight="1" x14ac:dyDescent="0.25">
      <c r="A359" s="23">
        <v>349</v>
      </c>
      <c r="B359" s="11" t="s">
        <v>4058</v>
      </c>
      <c r="C359" s="24" t="s">
        <v>54</v>
      </c>
      <c r="D359" s="24" t="s">
        <v>3478</v>
      </c>
      <c r="E359" s="25"/>
      <c r="F359" s="26" t="s">
        <v>4059</v>
      </c>
      <c r="G359" s="24" t="s">
        <v>94</v>
      </c>
      <c r="H359" s="27">
        <v>52012001</v>
      </c>
      <c r="I359" s="24">
        <v>1</v>
      </c>
      <c r="J359" s="24" t="s">
        <v>3480</v>
      </c>
      <c r="K359" s="24">
        <v>112270319</v>
      </c>
      <c r="L359" s="28"/>
      <c r="M359" s="29">
        <v>42024</v>
      </c>
      <c r="N359" s="24">
        <v>1</v>
      </c>
      <c r="O359" s="24" t="s">
        <v>3480</v>
      </c>
      <c r="P359" s="24">
        <v>112270319</v>
      </c>
      <c r="Q359" s="28"/>
      <c r="R359" s="30">
        <v>13015</v>
      </c>
      <c r="S359" s="29">
        <v>42025</v>
      </c>
      <c r="T359" s="31" t="s">
        <v>3481</v>
      </c>
    </row>
    <row r="360" spans="1:20" s="8" customFormat="1" ht="21" customHeight="1" x14ac:dyDescent="0.25">
      <c r="A360" s="17">
        <v>350</v>
      </c>
      <c r="B360" s="11" t="s">
        <v>4060</v>
      </c>
      <c r="C360" s="24" t="s">
        <v>54</v>
      </c>
      <c r="D360" s="24" t="s">
        <v>3478</v>
      </c>
      <c r="E360" s="25"/>
      <c r="F360" s="26" t="s">
        <v>4061</v>
      </c>
      <c r="G360" s="24" t="s">
        <v>94</v>
      </c>
      <c r="H360" s="27">
        <v>52014003</v>
      </c>
      <c r="I360" s="24">
        <v>1</v>
      </c>
      <c r="J360" s="24" t="s">
        <v>3480</v>
      </c>
      <c r="K360" s="24">
        <v>39440000</v>
      </c>
      <c r="L360" s="28"/>
      <c r="M360" s="29">
        <v>42024</v>
      </c>
      <c r="N360" s="24">
        <v>1</v>
      </c>
      <c r="O360" s="24" t="s">
        <v>3480</v>
      </c>
      <c r="P360" s="24">
        <v>39440000</v>
      </c>
      <c r="Q360" s="28"/>
      <c r="R360" s="30">
        <v>17415</v>
      </c>
      <c r="S360" s="29">
        <v>42025</v>
      </c>
      <c r="T360" s="31" t="s">
        <v>3481</v>
      </c>
    </row>
    <row r="361" spans="1:20" s="8" customFormat="1" ht="21" customHeight="1" x14ac:dyDescent="0.25">
      <c r="A361" s="23">
        <v>351</v>
      </c>
      <c r="B361" s="11" t="s">
        <v>4062</v>
      </c>
      <c r="C361" s="24" t="s">
        <v>54</v>
      </c>
      <c r="D361" s="24" t="s">
        <v>3478</v>
      </c>
      <c r="E361" s="25"/>
      <c r="F361" s="26" t="s">
        <v>4061</v>
      </c>
      <c r="G361" s="24" t="s">
        <v>94</v>
      </c>
      <c r="H361" s="27">
        <v>52014003</v>
      </c>
      <c r="I361" s="24">
        <v>1</v>
      </c>
      <c r="J361" s="24" t="s">
        <v>3480</v>
      </c>
      <c r="K361" s="24">
        <v>33195333</v>
      </c>
      <c r="L361" s="28"/>
      <c r="M361" s="29">
        <v>42024</v>
      </c>
      <c r="N361" s="24">
        <v>1</v>
      </c>
      <c r="O361" s="24" t="s">
        <v>3480</v>
      </c>
      <c r="P361" s="24">
        <v>33195333</v>
      </c>
      <c r="Q361" s="28"/>
      <c r="R361" s="30">
        <v>38315</v>
      </c>
      <c r="S361" s="29">
        <v>42025</v>
      </c>
      <c r="T361" s="31" t="s">
        <v>3481</v>
      </c>
    </row>
    <row r="362" spans="1:20" s="8" customFormat="1" ht="21" customHeight="1" x14ac:dyDescent="0.25">
      <c r="A362" s="17">
        <v>352</v>
      </c>
      <c r="B362" s="11" t="s">
        <v>4063</v>
      </c>
      <c r="C362" s="24" t="s">
        <v>54</v>
      </c>
      <c r="D362" s="24" t="s">
        <v>3478</v>
      </c>
      <c r="E362" s="25"/>
      <c r="F362" s="26" t="s">
        <v>4064</v>
      </c>
      <c r="G362" s="24" t="s">
        <v>94</v>
      </c>
      <c r="H362" s="27">
        <v>52012002</v>
      </c>
      <c r="I362" s="24">
        <v>1</v>
      </c>
      <c r="J362" s="24" t="s">
        <v>3480</v>
      </c>
      <c r="K362" s="24">
        <v>122345116</v>
      </c>
      <c r="L362" s="28"/>
      <c r="M362" s="29">
        <v>42025</v>
      </c>
      <c r="N362" s="24">
        <v>1</v>
      </c>
      <c r="O362" s="24" t="s">
        <v>3480</v>
      </c>
      <c r="P362" s="24">
        <v>122345116</v>
      </c>
      <c r="Q362" s="28"/>
      <c r="R362" s="30">
        <v>10815</v>
      </c>
      <c r="S362" s="29">
        <v>42025</v>
      </c>
      <c r="T362" s="31" t="s">
        <v>3481</v>
      </c>
    </row>
    <row r="363" spans="1:20" s="8" customFormat="1" ht="21" customHeight="1" x14ac:dyDescent="0.25">
      <c r="A363" s="23">
        <v>353</v>
      </c>
      <c r="B363" s="11" t="s">
        <v>4065</v>
      </c>
      <c r="C363" s="24" t="s">
        <v>54</v>
      </c>
      <c r="D363" s="24" t="s">
        <v>3478</v>
      </c>
      <c r="E363" s="25"/>
      <c r="F363" s="26" t="s">
        <v>4066</v>
      </c>
      <c r="G363" s="24" t="s">
        <v>94</v>
      </c>
      <c r="H363" s="27">
        <v>52014003</v>
      </c>
      <c r="I363" s="24">
        <v>1</v>
      </c>
      <c r="J363" s="24" t="s">
        <v>3480</v>
      </c>
      <c r="K363" s="24">
        <v>9000000</v>
      </c>
      <c r="L363" s="28"/>
      <c r="M363" s="29">
        <v>42024</v>
      </c>
      <c r="N363" s="24">
        <v>1</v>
      </c>
      <c r="O363" s="24" t="s">
        <v>3480</v>
      </c>
      <c r="P363" s="24">
        <v>9000000</v>
      </c>
      <c r="Q363" s="28"/>
      <c r="R363" s="30">
        <v>32515</v>
      </c>
      <c r="S363" s="29">
        <v>42025</v>
      </c>
      <c r="T363" s="31" t="s">
        <v>3481</v>
      </c>
    </row>
    <row r="364" spans="1:20" s="8" customFormat="1" ht="21" customHeight="1" x14ac:dyDescent="0.25">
      <c r="A364" s="17">
        <v>354</v>
      </c>
      <c r="B364" s="11" t="s">
        <v>4067</v>
      </c>
      <c r="C364" s="24" t="s">
        <v>54</v>
      </c>
      <c r="D364" s="24" t="s">
        <v>3478</v>
      </c>
      <c r="E364" s="25"/>
      <c r="F364" s="26" t="s">
        <v>4068</v>
      </c>
      <c r="G364" s="24" t="s">
        <v>94</v>
      </c>
      <c r="H364" s="27">
        <v>51014033</v>
      </c>
      <c r="I364" s="24">
        <v>1</v>
      </c>
      <c r="J364" s="24" t="s">
        <v>3480</v>
      </c>
      <c r="K364" s="24">
        <v>24751932</v>
      </c>
      <c r="L364" s="28"/>
      <c r="M364" s="29">
        <v>42026</v>
      </c>
      <c r="N364" s="24">
        <v>1</v>
      </c>
      <c r="O364" s="24" t="s">
        <v>3480</v>
      </c>
      <c r="P364" s="24">
        <v>24751932</v>
      </c>
      <c r="Q364" s="28"/>
      <c r="R364" s="30">
        <v>52915</v>
      </c>
      <c r="S364" s="29">
        <v>42026</v>
      </c>
      <c r="T364" s="31" t="s">
        <v>3481</v>
      </c>
    </row>
    <row r="365" spans="1:20" s="8" customFormat="1" ht="21" customHeight="1" x14ac:dyDescent="0.25">
      <c r="A365" s="23">
        <v>355</v>
      </c>
      <c r="B365" s="11" t="s">
        <v>4069</v>
      </c>
      <c r="C365" s="24" t="s">
        <v>54</v>
      </c>
      <c r="D365" s="24" t="s">
        <v>3478</v>
      </c>
      <c r="E365" s="25"/>
      <c r="F365" s="26" t="s">
        <v>4070</v>
      </c>
      <c r="G365" s="24" t="s">
        <v>94</v>
      </c>
      <c r="H365" s="27">
        <v>52012001</v>
      </c>
      <c r="I365" s="24">
        <v>1</v>
      </c>
      <c r="J365" s="24" t="s">
        <v>3480</v>
      </c>
      <c r="K365" s="24">
        <v>21643035</v>
      </c>
      <c r="L365" s="28"/>
      <c r="M365" s="29">
        <v>42026</v>
      </c>
      <c r="N365" s="24">
        <v>1</v>
      </c>
      <c r="O365" s="24" t="s">
        <v>3480</v>
      </c>
      <c r="P365" s="24">
        <v>21643035</v>
      </c>
      <c r="Q365" s="28"/>
      <c r="R365" s="30">
        <v>53015</v>
      </c>
      <c r="S365" s="29">
        <v>42026</v>
      </c>
      <c r="T365" s="31" t="s">
        <v>3481</v>
      </c>
    </row>
    <row r="366" spans="1:20" s="8" customFormat="1" ht="21" customHeight="1" x14ac:dyDescent="0.25">
      <c r="A366" s="17">
        <v>356</v>
      </c>
      <c r="B366" s="11" t="s">
        <v>4071</v>
      </c>
      <c r="C366" s="24" t="s">
        <v>54</v>
      </c>
      <c r="D366" s="24" t="s">
        <v>3478</v>
      </c>
      <c r="E366" s="25"/>
      <c r="F366" s="26" t="s">
        <v>4072</v>
      </c>
      <c r="G366" s="24" t="s">
        <v>94</v>
      </c>
      <c r="H366" s="27">
        <v>52014003</v>
      </c>
      <c r="I366" s="24">
        <v>1</v>
      </c>
      <c r="J366" s="24" t="s">
        <v>3480</v>
      </c>
      <c r="K366" s="24">
        <v>18000000</v>
      </c>
      <c r="L366" s="28"/>
      <c r="M366" s="29">
        <v>42030</v>
      </c>
      <c r="N366" s="24">
        <v>1</v>
      </c>
      <c r="O366" s="24" t="s">
        <v>3480</v>
      </c>
      <c r="P366" s="24">
        <v>18000000</v>
      </c>
      <c r="Q366" s="28"/>
      <c r="R366" s="30">
        <v>36515</v>
      </c>
      <c r="S366" s="29">
        <v>42030</v>
      </c>
      <c r="T366" s="31" t="s">
        <v>3481</v>
      </c>
    </row>
    <row r="367" spans="1:20" s="8" customFormat="1" ht="21" customHeight="1" x14ac:dyDescent="0.25">
      <c r="A367" s="23">
        <v>357</v>
      </c>
      <c r="B367" s="11" t="s">
        <v>4073</v>
      </c>
      <c r="C367" s="24" t="s">
        <v>54</v>
      </c>
      <c r="D367" s="24" t="s">
        <v>3478</v>
      </c>
      <c r="E367" s="25"/>
      <c r="F367" s="26" t="s">
        <v>4074</v>
      </c>
      <c r="G367" s="24" t="s">
        <v>94</v>
      </c>
      <c r="H367" s="27">
        <v>5201000130</v>
      </c>
      <c r="I367" s="24">
        <v>1</v>
      </c>
      <c r="J367" s="24" t="s">
        <v>3480</v>
      </c>
      <c r="K367" s="24">
        <v>48000000</v>
      </c>
      <c r="L367" s="28"/>
      <c r="M367" s="29">
        <v>42031</v>
      </c>
      <c r="N367" s="24">
        <v>1</v>
      </c>
      <c r="O367" s="24" t="s">
        <v>3480</v>
      </c>
      <c r="P367" s="24">
        <v>48000000</v>
      </c>
      <c r="Q367" s="28"/>
      <c r="R367" s="30">
        <v>45215</v>
      </c>
      <c r="S367" s="29">
        <v>42031</v>
      </c>
      <c r="T367" s="31" t="s">
        <v>3481</v>
      </c>
    </row>
    <row r="368" spans="1:20" s="8" customFormat="1" ht="21" customHeight="1" x14ac:dyDescent="0.25">
      <c r="A368" s="17">
        <v>358</v>
      </c>
      <c r="B368" s="11" t="s">
        <v>4075</v>
      </c>
      <c r="C368" s="24" t="s">
        <v>54</v>
      </c>
      <c r="D368" s="24" t="s">
        <v>3478</v>
      </c>
      <c r="E368" s="25"/>
      <c r="F368" s="26" t="s">
        <v>4076</v>
      </c>
      <c r="G368" s="24" t="s">
        <v>94</v>
      </c>
      <c r="H368" s="27">
        <v>52014022</v>
      </c>
      <c r="I368" s="24">
        <v>1</v>
      </c>
      <c r="J368" s="24" t="s">
        <v>3480</v>
      </c>
      <c r="K368" s="24">
        <v>30754976</v>
      </c>
      <c r="L368" s="28"/>
      <c r="M368" s="29">
        <v>42030</v>
      </c>
      <c r="N368" s="24">
        <v>1</v>
      </c>
      <c r="O368" s="24" t="s">
        <v>3480</v>
      </c>
      <c r="P368" s="24">
        <v>30754976</v>
      </c>
      <c r="Q368" s="28"/>
      <c r="R368" s="30">
        <v>47715</v>
      </c>
      <c r="S368" s="29">
        <v>42031</v>
      </c>
      <c r="T368" s="31" t="s">
        <v>3481</v>
      </c>
    </row>
    <row r="369" spans="1:20" s="8" customFormat="1" ht="21" customHeight="1" x14ac:dyDescent="0.25">
      <c r="A369" s="23">
        <v>359</v>
      </c>
      <c r="B369" s="11" t="s">
        <v>4077</v>
      </c>
      <c r="C369" s="24" t="s">
        <v>54</v>
      </c>
      <c r="D369" s="24" t="s">
        <v>3478</v>
      </c>
      <c r="E369" s="25"/>
      <c r="F369" s="26" t="s">
        <v>4078</v>
      </c>
      <c r="G369" s="24" t="s">
        <v>94</v>
      </c>
      <c r="H369" s="27">
        <v>51014033</v>
      </c>
      <c r="I369" s="24">
        <v>1</v>
      </c>
      <c r="J369" s="24" t="s">
        <v>3480</v>
      </c>
      <c r="K369" s="24">
        <v>66454776</v>
      </c>
      <c r="L369" s="28"/>
      <c r="M369" s="29">
        <v>42031</v>
      </c>
      <c r="N369" s="24">
        <v>1</v>
      </c>
      <c r="O369" s="24" t="s">
        <v>3480</v>
      </c>
      <c r="P369" s="24">
        <v>66454776</v>
      </c>
      <c r="Q369" s="28"/>
      <c r="R369" s="30">
        <v>24515</v>
      </c>
      <c r="S369" s="29">
        <v>42031</v>
      </c>
      <c r="T369" s="31" t="s">
        <v>3481</v>
      </c>
    </row>
    <row r="370" spans="1:20" s="8" customFormat="1" ht="21" customHeight="1" x14ac:dyDescent="0.25">
      <c r="A370" s="17">
        <v>360</v>
      </c>
      <c r="B370" s="11" t="s">
        <v>4079</v>
      </c>
      <c r="C370" s="24" t="s">
        <v>54</v>
      </c>
      <c r="D370" s="24" t="s">
        <v>3478</v>
      </c>
      <c r="E370" s="25"/>
      <c r="F370" s="26" t="s">
        <v>4080</v>
      </c>
      <c r="G370" s="24" t="s">
        <v>94</v>
      </c>
      <c r="H370" s="27">
        <v>52012001</v>
      </c>
      <c r="I370" s="24">
        <v>1</v>
      </c>
      <c r="J370" s="24" t="s">
        <v>3480</v>
      </c>
      <c r="K370" s="24">
        <v>67056653</v>
      </c>
      <c r="L370" s="28"/>
      <c r="M370" s="29">
        <v>42032</v>
      </c>
      <c r="N370" s="24">
        <v>1</v>
      </c>
      <c r="O370" s="24" t="s">
        <v>3480</v>
      </c>
      <c r="P370" s="24">
        <v>67056653</v>
      </c>
      <c r="Q370" s="28"/>
      <c r="R370" s="30">
        <v>15815</v>
      </c>
      <c r="S370" s="29">
        <v>42032</v>
      </c>
      <c r="T370" s="31" t="s">
        <v>3481</v>
      </c>
    </row>
    <row r="371" spans="1:20" s="8" customFormat="1" ht="21" customHeight="1" x14ac:dyDescent="0.25">
      <c r="A371" s="23">
        <v>361</v>
      </c>
      <c r="B371" s="11" t="s">
        <v>4081</v>
      </c>
      <c r="C371" s="24" t="s">
        <v>54</v>
      </c>
      <c r="D371" s="24" t="s">
        <v>3478</v>
      </c>
      <c r="E371" s="25"/>
      <c r="F371" s="26" t="s">
        <v>4082</v>
      </c>
      <c r="G371" s="24" t="s">
        <v>94</v>
      </c>
      <c r="H371" s="27">
        <v>52010002</v>
      </c>
      <c r="I371" s="24">
        <v>1</v>
      </c>
      <c r="J371" s="24" t="s">
        <v>3480</v>
      </c>
      <c r="K371" s="24">
        <v>98606734</v>
      </c>
      <c r="L371" s="28"/>
      <c r="M371" s="29">
        <v>42033</v>
      </c>
      <c r="N371" s="24">
        <v>1</v>
      </c>
      <c r="O371" s="24" t="s">
        <v>3480</v>
      </c>
      <c r="P371" s="24">
        <v>98606734</v>
      </c>
      <c r="Q371" s="28"/>
      <c r="R371" s="30">
        <v>41215</v>
      </c>
      <c r="S371" s="29">
        <v>42033</v>
      </c>
      <c r="T371" s="31" t="s">
        <v>3481</v>
      </c>
    </row>
    <row r="372" spans="1:20" s="8" customFormat="1" ht="21" customHeight="1" x14ac:dyDescent="0.25">
      <c r="A372" s="17">
        <v>362</v>
      </c>
      <c r="B372" s="11" t="s">
        <v>4083</v>
      </c>
      <c r="C372" s="24" t="s">
        <v>54</v>
      </c>
      <c r="D372" s="24" t="s">
        <v>3478</v>
      </c>
      <c r="E372" s="25"/>
      <c r="F372" s="26" t="s">
        <v>4084</v>
      </c>
      <c r="G372" s="24" t="s">
        <v>94</v>
      </c>
      <c r="H372" s="27">
        <v>5201000130</v>
      </c>
      <c r="I372" s="24">
        <v>1</v>
      </c>
      <c r="J372" s="24" t="s">
        <v>3480</v>
      </c>
      <c r="K372" s="24">
        <v>37642000</v>
      </c>
      <c r="L372" s="28"/>
      <c r="M372" s="29">
        <v>42032</v>
      </c>
      <c r="N372" s="24">
        <v>1</v>
      </c>
      <c r="O372" s="24" t="s">
        <v>3480</v>
      </c>
      <c r="P372" s="24">
        <v>37642000</v>
      </c>
      <c r="Q372" s="28"/>
      <c r="R372" s="30">
        <v>31515</v>
      </c>
      <c r="S372" s="29">
        <v>42033</v>
      </c>
      <c r="T372" s="31" t="s">
        <v>3481</v>
      </c>
    </row>
    <row r="373" spans="1:20" s="8" customFormat="1" ht="21" customHeight="1" x14ac:dyDescent="0.25">
      <c r="A373" s="23">
        <v>363</v>
      </c>
      <c r="B373" s="11" t="s">
        <v>4085</v>
      </c>
      <c r="C373" s="24" t="s">
        <v>54</v>
      </c>
      <c r="D373" s="24" t="s">
        <v>3478</v>
      </c>
      <c r="E373" s="25"/>
      <c r="F373" s="26" t="s">
        <v>4086</v>
      </c>
      <c r="G373" s="24" t="s">
        <v>94</v>
      </c>
      <c r="H373" s="27">
        <v>52012001</v>
      </c>
      <c r="I373" s="24">
        <v>1</v>
      </c>
      <c r="J373" s="24" t="s">
        <v>3480</v>
      </c>
      <c r="K373" s="24">
        <v>29537684</v>
      </c>
      <c r="L373" s="28"/>
      <c r="M373" s="29">
        <v>42034</v>
      </c>
      <c r="N373" s="24">
        <v>1</v>
      </c>
      <c r="O373" s="24" t="s">
        <v>3480</v>
      </c>
      <c r="P373" s="24">
        <v>29537684</v>
      </c>
      <c r="Q373" s="28"/>
      <c r="R373" s="30">
        <v>16215</v>
      </c>
      <c r="S373" s="29">
        <v>42034</v>
      </c>
      <c r="T373" s="31" t="s">
        <v>3481</v>
      </c>
    </row>
    <row r="374" spans="1:20" s="8" customFormat="1" ht="21" customHeight="1" x14ac:dyDescent="0.25">
      <c r="A374" s="17">
        <v>364</v>
      </c>
      <c r="B374" s="11" t="s">
        <v>4087</v>
      </c>
      <c r="C374" s="24" t="s">
        <v>54</v>
      </c>
      <c r="D374" s="24" t="s">
        <v>3478</v>
      </c>
      <c r="E374" s="25"/>
      <c r="F374" s="26" t="s">
        <v>4088</v>
      </c>
      <c r="G374" s="24" t="s">
        <v>96</v>
      </c>
      <c r="H374" s="27">
        <v>5201000130</v>
      </c>
      <c r="I374" s="24">
        <v>1</v>
      </c>
      <c r="J374" s="24" t="s">
        <v>3480</v>
      </c>
      <c r="K374" s="24">
        <v>80000000</v>
      </c>
      <c r="L374" s="28"/>
      <c r="M374" s="29">
        <v>42034</v>
      </c>
      <c r="N374" s="24">
        <v>1</v>
      </c>
      <c r="O374" s="24" t="s">
        <v>3480</v>
      </c>
      <c r="P374" s="24">
        <v>80000000</v>
      </c>
      <c r="Q374" s="28"/>
      <c r="R374" s="30">
        <v>31015</v>
      </c>
      <c r="S374" s="29">
        <v>42034</v>
      </c>
      <c r="T374" s="31" t="s">
        <v>3481</v>
      </c>
    </row>
    <row r="375" spans="1:20" s="8" customFormat="1" ht="21" customHeight="1" x14ac:dyDescent="0.25">
      <c r="A375" s="23">
        <v>365</v>
      </c>
      <c r="B375" s="11" t="s">
        <v>4089</v>
      </c>
      <c r="C375" s="24" t="s">
        <v>54</v>
      </c>
      <c r="D375" s="24" t="s">
        <v>3478</v>
      </c>
      <c r="E375" s="25"/>
      <c r="F375" s="26" t="s">
        <v>4090</v>
      </c>
      <c r="G375" s="24" t="s">
        <v>94</v>
      </c>
      <c r="H375" s="27">
        <v>5201000130</v>
      </c>
      <c r="I375" s="24">
        <v>1</v>
      </c>
      <c r="J375" s="24" t="s">
        <v>3480</v>
      </c>
      <c r="K375" s="24">
        <v>912361910</v>
      </c>
      <c r="L375" s="28"/>
      <c r="M375" s="29">
        <v>42038</v>
      </c>
      <c r="N375" s="24">
        <v>1</v>
      </c>
      <c r="O375" s="24" t="s">
        <v>3480</v>
      </c>
      <c r="P375" s="24">
        <v>912361910</v>
      </c>
      <c r="Q375" s="28"/>
      <c r="R375" s="30">
        <v>31715</v>
      </c>
      <c r="S375" s="29">
        <v>42038</v>
      </c>
      <c r="T375" s="31" t="s">
        <v>3481</v>
      </c>
    </row>
    <row r="376" spans="1:20" s="8" customFormat="1" ht="21" customHeight="1" x14ac:dyDescent="0.25">
      <c r="A376" s="17">
        <v>366</v>
      </c>
      <c r="B376" s="11" t="s">
        <v>4091</v>
      </c>
      <c r="C376" s="24" t="s">
        <v>54</v>
      </c>
      <c r="D376" s="24" t="s">
        <v>3478</v>
      </c>
      <c r="E376" s="25"/>
      <c r="F376" s="26" t="s">
        <v>4092</v>
      </c>
      <c r="G376" s="24" t="s">
        <v>94</v>
      </c>
      <c r="H376" s="27">
        <v>67012004099</v>
      </c>
      <c r="I376" s="24">
        <v>1</v>
      </c>
      <c r="J376" s="24" t="s">
        <v>3480</v>
      </c>
      <c r="K376" s="24">
        <v>668000000</v>
      </c>
      <c r="L376" s="28"/>
      <c r="M376" s="29">
        <v>42039</v>
      </c>
      <c r="N376" s="24">
        <v>1</v>
      </c>
      <c r="O376" s="24" t="s">
        <v>3480</v>
      </c>
      <c r="P376" s="24">
        <v>668000000</v>
      </c>
      <c r="Q376" s="28"/>
      <c r="R376" s="30">
        <v>51815</v>
      </c>
      <c r="S376" s="29">
        <v>42039</v>
      </c>
      <c r="T376" s="31" t="s">
        <v>3481</v>
      </c>
    </row>
    <row r="377" spans="1:20" s="8" customFormat="1" ht="21" customHeight="1" x14ac:dyDescent="0.25">
      <c r="A377" s="23">
        <v>367</v>
      </c>
      <c r="B377" s="11" t="s">
        <v>4093</v>
      </c>
      <c r="C377" s="24" t="s">
        <v>54</v>
      </c>
      <c r="D377" s="24" t="s">
        <v>3478</v>
      </c>
      <c r="E377" s="25"/>
      <c r="F377" s="26" t="s">
        <v>4094</v>
      </c>
      <c r="G377" s="24" t="s">
        <v>94</v>
      </c>
      <c r="H377" s="27">
        <v>52012001</v>
      </c>
      <c r="I377" s="24">
        <v>1</v>
      </c>
      <c r="J377" s="24" t="s">
        <v>3480</v>
      </c>
      <c r="K377" s="24">
        <v>49500000</v>
      </c>
      <c r="L377" s="28"/>
      <c r="M377" s="29">
        <v>42041</v>
      </c>
      <c r="N377" s="24">
        <v>1</v>
      </c>
      <c r="O377" s="24" t="s">
        <v>3480</v>
      </c>
      <c r="P377" s="24">
        <v>49500000</v>
      </c>
      <c r="Q377" s="28"/>
      <c r="R377" s="30">
        <v>11315</v>
      </c>
      <c r="S377" s="29">
        <v>42041</v>
      </c>
      <c r="T377" s="31" t="s">
        <v>3481</v>
      </c>
    </row>
    <row r="378" spans="1:20" s="8" customFormat="1" ht="21" customHeight="1" x14ac:dyDescent="0.25">
      <c r="A378" s="17">
        <v>368</v>
      </c>
      <c r="B378" s="11" t="s">
        <v>4095</v>
      </c>
      <c r="C378" s="24" t="s">
        <v>54</v>
      </c>
      <c r="D378" s="24" t="s">
        <v>3478</v>
      </c>
      <c r="E378" s="25"/>
      <c r="F378" s="26" t="s">
        <v>4096</v>
      </c>
      <c r="G378" s="24" t="s">
        <v>94</v>
      </c>
      <c r="H378" s="27">
        <v>52014003</v>
      </c>
      <c r="I378" s="24">
        <v>1</v>
      </c>
      <c r="J378" s="24" t="s">
        <v>3480</v>
      </c>
      <c r="K378" s="24">
        <v>10200000</v>
      </c>
      <c r="L378" s="28"/>
      <c r="M378" s="29">
        <v>42041</v>
      </c>
      <c r="N378" s="24">
        <v>1</v>
      </c>
      <c r="O378" s="24" t="s">
        <v>3480</v>
      </c>
      <c r="P378" s="24">
        <v>10200000</v>
      </c>
      <c r="Q378" s="28"/>
      <c r="R378" s="30">
        <v>32915</v>
      </c>
      <c r="S378" s="29">
        <v>42041</v>
      </c>
      <c r="T378" s="31" t="s">
        <v>3481</v>
      </c>
    </row>
    <row r="379" spans="1:20" s="8" customFormat="1" ht="21" customHeight="1" x14ac:dyDescent="0.25">
      <c r="A379" s="23">
        <v>369</v>
      </c>
      <c r="B379" s="11" t="s">
        <v>4097</v>
      </c>
      <c r="C379" s="24" t="s">
        <v>54</v>
      </c>
      <c r="D379" s="24" t="s">
        <v>3478</v>
      </c>
      <c r="E379" s="25"/>
      <c r="F379" s="26" t="s">
        <v>4098</v>
      </c>
      <c r="G379" s="24" t="s">
        <v>94</v>
      </c>
      <c r="H379" s="27">
        <v>52014003</v>
      </c>
      <c r="I379" s="24">
        <v>1</v>
      </c>
      <c r="J379" s="24" t="s">
        <v>3480</v>
      </c>
      <c r="K379" s="24">
        <v>33000000</v>
      </c>
      <c r="L379" s="28"/>
      <c r="M379" s="29">
        <v>42041</v>
      </c>
      <c r="N379" s="24">
        <v>1</v>
      </c>
      <c r="O379" s="24" t="s">
        <v>3480</v>
      </c>
      <c r="P379" s="24">
        <v>33000000</v>
      </c>
      <c r="Q379" s="28"/>
      <c r="R379" s="30">
        <v>37415</v>
      </c>
      <c r="S379" s="29">
        <v>42044</v>
      </c>
      <c r="T379" s="31" t="s">
        <v>3481</v>
      </c>
    </row>
    <row r="380" spans="1:20" s="8" customFormat="1" ht="21" customHeight="1" x14ac:dyDescent="0.25">
      <c r="A380" s="17">
        <v>370</v>
      </c>
      <c r="B380" s="11" t="s">
        <v>4099</v>
      </c>
      <c r="C380" s="24" t="s">
        <v>54</v>
      </c>
      <c r="D380" s="24" t="s">
        <v>3478</v>
      </c>
      <c r="E380" s="25"/>
      <c r="F380" s="26" t="s">
        <v>4100</v>
      </c>
      <c r="G380" s="24" t="s">
        <v>94</v>
      </c>
      <c r="H380" s="27">
        <v>51014033</v>
      </c>
      <c r="I380" s="24">
        <v>1</v>
      </c>
      <c r="J380" s="24" t="s">
        <v>3480</v>
      </c>
      <c r="K380" s="24">
        <v>122302040</v>
      </c>
      <c r="L380" s="28"/>
      <c r="M380" s="29">
        <v>42044</v>
      </c>
      <c r="N380" s="24">
        <v>1</v>
      </c>
      <c r="O380" s="24" t="s">
        <v>3480</v>
      </c>
      <c r="P380" s="24">
        <v>122302040</v>
      </c>
      <c r="Q380" s="28"/>
      <c r="R380" s="30">
        <v>60115</v>
      </c>
      <c r="S380" s="29">
        <v>42044</v>
      </c>
      <c r="T380" s="31" t="s">
        <v>3481</v>
      </c>
    </row>
    <row r="381" spans="1:20" s="8" customFormat="1" ht="21" customHeight="1" x14ac:dyDescent="0.25">
      <c r="A381" s="23">
        <v>371</v>
      </c>
      <c r="B381" s="11" t="s">
        <v>4101</v>
      </c>
      <c r="C381" s="24" t="s">
        <v>54</v>
      </c>
      <c r="D381" s="24" t="s">
        <v>3478</v>
      </c>
      <c r="E381" s="25"/>
      <c r="F381" s="26" t="s">
        <v>4102</v>
      </c>
      <c r="G381" s="24" t="s">
        <v>94</v>
      </c>
      <c r="H381" s="27">
        <v>52014022</v>
      </c>
      <c r="I381" s="24">
        <v>1</v>
      </c>
      <c r="J381" s="24" t="s">
        <v>3480</v>
      </c>
      <c r="K381" s="24">
        <v>79098313</v>
      </c>
      <c r="L381" s="28"/>
      <c r="M381" s="29">
        <v>42044</v>
      </c>
      <c r="N381" s="24">
        <v>1</v>
      </c>
      <c r="O381" s="24" t="s">
        <v>3480</v>
      </c>
      <c r="P381" s="24">
        <v>79098313</v>
      </c>
      <c r="Q381" s="28"/>
      <c r="R381" s="30">
        <v>49315</v>
      </c>
      <c r="S381" s="29">
        <v>42044</v>
      </c>
      <c r="T381" s="31" t="s">
        <v>3481</v>
      </c>
    </row>
    <row r="382" spans="1:20" s="8" customFormat="1" ht="21" customHeight="1" x14ac:dyDescent="0.25">
      <c r="A382" s="17">
        <v>372</v>
      </c>
      <c r="B382" s="11" t="s">
        <v>4103</v>
      </c>
      <c r="C382" s="24" t="s">
        <v>54</v>
      </c>
      <c r="D382" s="24" t="s">
        <v>3478</v>
      </c>
      <c r="E382" s="25"/>
      <c r="F382" s="26" t="s">
        <v>4104</v>
      </c>
      <c r="G382" s="24" t="s">
        <v>94</v>
      </c>
      <c r="H382" s="27">
        <v>52012001</v>
      </c>
      <c r="I382" s="24">
        <v>1</v>
      </c>
      <c r="J382" s="24" t="s">
        <v>3480</v>
      </c>
      <c r="K382" s="24">
        <v>53257134</v>
      </c>
      <c r="L382" s="28"/>
      <c r="M382" s="29">
        <v>42045</v>
      </c>
      <c r="N382" s="24">
        <v>1</v>
      </c>
      <c r="O382" s="24" t="s">
        <v>3480</v>
      </c>
      <c r="P382" s="24">
        <v>53257134</v>
      </c>
      <c r="Q382" s="28"/>
      <c r="R382" s="30">
        <v>16115</v>
      </c>
      <c r="S382" s="29">
        <v>42045</v>
      </c>
      <c r="T382" s="31" t="s">
        <v>3481</v>
      </c>
    </row>
    <row r="383" spans="1:20" s="8" customFormat="1" ht="21" customHeight="1" x14ac:dyDescent="0.25">
      <c r="A383" s="23">
        <v>373</v>
      </c>
      <c r="B383" s="11" t="s">
        <v>4105</v>
      </c>
      <c r="C383" s="24" t="s">
        <v>54</v>
      </c>
      <c r="D383" s="24" t="s">
        <v>3478</v>
      </c>
      <c r="E383" s="25"/>
      <c r="F383" s="26" t="s">
        <v>4106</v>
      </c>
      <c r="G383" s="24" t="s">
        <v>94</v>
      </c>
      <c r="H383" s="27">
        <v>52014003</v>
      </c>
      <c r="I383" s="24">
        <v>1</v>
      </c>
      <c r="J383" s="24" t="s">
        <v>3480</v>
      </c>
      <c r="K383" s="24">
        <v>30000000</v>
      </c>
      <c r="L383" s="28"/>
      <c r="M383" s="29">
        <v>42045</v>
      </c>
      <c r="N383" s="24">
        <v>1</v>
      </c>
      <c r="O383" s="24" t="s">
        <v>3480</v>
      </c>
      <c r="P383" s="24">
        <v>30000000</v>
      </c>
      <c r="Q383" s="28"/>
      <c r="R383" s="30">
        <v>33115</v>
      </c>
      <c r="S383" s="29">
        <v>42045</v>
      </c>
      <c r="T383" s="31" t="s">
        <v>3481</v>
      </c>
    </row>
    <row r="384" spans="1:20" s="8" customFormat="1" ht="21" customHeight="1" x14ac:dyDescent="0.25">
      <c r="A384" s="17">
        <v>374</v>
      </c>
      <c r="B384" s="11" t="s">
        <v>4107</v>
      </c>
      <c r="C384" s="24" t="s">
        <v>54</v>
      </c>
      <c r="D384" s="24" t="s">
        <v>3478</v>
      </c>
      <c r="E384" s="25"/>
      <c r="F384" s="26" t="s">
        <v>4108</v>
      </c>
      <c r="G384" s="24" t="s">
        <v>94</v>
      </c>
      <c r="H384" s="27">
        <v>52012001</v>
      </c>
      <c r="I384" s="24">
        <v>1</v>
      </c>
      <c r="J384" s="24" t="s">
        <v>3480</v>
      </c>
      <c r="K384" s="24">
        <v>71807230</v>
      </c>
      <c r="L384" s="28"/>
      <c r="M384" s="29">
        <v>42045</v>
      </c>
      <c r="N384" s="24">
        <v>1</v>
      </c>
      <c r="O384" s="24" t="s">
        <v>3480</v>
      </c>
      <c r="P384" s="24">
        <v>71807230</v>
      </c>
      <c r="Q384" s="28"/>
      <c r="R384" s="30">
        <v>11615</v>
      </c>
      <c r="S384" s="29">
        <v>42046</v>
      </c>
      <c r="T384" s="31" t="s">
        <v>3481</v>
      </c>
    </row>
    <row r="385" spans="1:20" s="8" customFormat="1" ht="21" customHeight="1" x14ac:dyDescent="0.25">
      <c r="A385" s="23">
        <v>375</v>
      </c>
      <c r="B385" s="11" t="s">
        <v>4109</v>
      </c>
      <c r="C385" s="24" t="s">
        <v>54</v>
      </c>
      <c r="D385" s="24" t="s">
        <v>3478</v>
      </c>
      <c r="E385" s="25"/>
      <c r="F385" s="26" t="s">
        <v>4110</v>
      </c>
      <c r="G385" s="24" t="s">
        <v>94</v>
      </c>
      <c r="H385" s="27">
        <v>51014033</v>
      </c>
      <c r="I385" s="24">
        <v>1</v>
      </c>
      <c r="J385" s="24" t="s">
        <v>3480</v>
      </c>
      <c r="K385" s="24">
        <v>6500000</v>
      </c>
      <c r="L385" s="28"/>
      <c r="M385" s="29">
        <v>42046</v>
      </c>
      <c r="N385" s="24">
        <v>1</v>
      </c>
      <c r="O385" s="24" t="s">
        <v>3480</v>
      </c>
      <c r="P385" s="24">
        <v>6500000</v>
      </c>
      <c r="Q385" s="28"/>
      <c r="R385" s="30">
        <v>52115</v>
      </c>
      <c r="S385" s="29">
        <v>42046</v>
      </c>
      <c r="T385" s="31" t="s">
        <v>3481</v>
      </c>
    </row>
    <row r="386" spans="1:20" s="8" customFormat="1" ht="21" customHeight="1" x14ac:dyDescent="0.25">
      <c r="A386" s="17">
        <v>376</v>
      </c>
      <c r="B386" s="11" t="s">
        <v>4111</v>
      </c>
      <c r="C386" s="24" t="s">
        <v>54</v>
      </c>
      <c r="D386" s="24" t="s">
        <v>3478</v>
      </c>
      <c r="E386" s="25"/>
      <c r="F386" s="26" t="s">
        <v>4112</v>
      </c>
      <c r="G386" s="24" t="s">
        <v>94</v>
      </c>
      <c r="H386" s="27">
        <v>52012001</v>
      </c>
      <c r="I386" s="24">
        <v>1</v>
      </c>
      <c r="J386" s="24" t="s">
        <v>3480</v>
      </c>
      <c r="K386" s="24">
        <v>64397979</v>
      </c>
      <c r="L386" s="28"/>
      <c r="M386" s="29">
        <v>42046</v>
      </c>
      <c r="N386" s="24">
        <v>1</v>
      </c>
      <c r="O386" s="24" t="s">
        <v>3480</v>
      </c>
      <c r="P386" s="24">
        <v>64397979</v>
      </c>
      <c r="Q386" s="28"/>
      <c r="R386" s="30">
        <v>14715</v>
      </c>
      <c r="S386" s="29">
        <v>42047</v>
      </c>
      <c r="T386" s="31" t="s">
        <v>3481</v>
      </c>
    </row>
    <row r="387" spans="1:20" s="8" customFormat="1" ht="21" customHeight="1" x14ac:dyDescent="0.25">
      <c r="A387" s="23">
        <v>377</v>
      </c>
      <c r="B387" s="11" t="s">
        <v>4113</v>
      </c>
      <c r="C387" s="24" t="s">
        <v>54</v>
      </c>
      <c r="D387" s="24" t="s">
        <v>3478</v>
      </c>
      <c r="E387" s="25"/>
      <c r="F387" s="26" t="s">
        <v>4114</v>
      </c>
      <c r="G387" s="24" t="s">
        <v>94</v>
      </c>
      <c r="H387" s="27">
        <v>51014033</v>
      </c>
      <c r="I387" s="24">
        <v>1</v>
      </c>
      <c r="J387" s="24" t="s">
        <v>3480</v>
      </c>
      <c r="K387" s="24">
        <v>14000000</v>
      </c>
      <c r="L387" s="28"/>
      <c r="M387" s="29">
        <v>42046</v>
      </c>
      <c r="N387" s="24">
        <v>1</v>
      </c>
      <c r="O387" s="24" t="s">
        <v>3480</v>
      </c>
      <c r="P387" s="24">
        <v>14000000</v>
      </c>
      <c r="Q387" s="28"/>
      <c r="R387" s="30">
        <v>60015</v>
      </c>
      <c r="S387" s="29">
        <v>42047</v>
      </c>
      <c r="T387" s="31" t="s">
        <v>3481</v>
      </c>
    </row>
    <row r="388" spans="1:20" s="8" customFormat="1" ht="21" customHeight="1" x14ac:dyDescent="0.25">
      <c r="A388" s="17">
        <v>378</v>
      </c>
      <c r="B388" s="11" t="s">
        <v>4115</v>
      </c>
      <c r="C388" s="24" t="s">
        <v>54</v>
      </c>
      <c r="D388" s="24" t="s">
        <v>3478</v>
      </c>
      <c r="E388" s="25"/>
      <c r="F388" s="26" t="s">
        <v>4116</v>
      </c>
      <c r="G388" s="24" t="s">
        <v>94</v>
      </c>
      <c r="H388" s="27">
        <v>52012001</v>
      </c>
      <c r="I388" s="24">
        <v>1</v>
      </c>
      <c r="J388" s="24" t="s">
        <v>3480</v>
      </c>
      <c r="K388" s="24">
        <v>61777548</v>
      </c>
      <c r="L388" s="28"/>
      <c r="M388" s="29">
        <v>42046</v>
      </c>
      <c r="N388" s="24">
        <v>1</v>
      </c>
      <c r="O388" s="24" t="s">
        <v>3480</v>
      </c>
      <c r="P388" s="24">
        <v>61777548</v>
      </c>
      <c r="Q388" s="28"/>
      <c r="R388" s="30">
        <v>14115</v>
      </c>
      <c r="S388" s="29">
        <v>42047</v>
      </c>
      <c r="T388" s="31" t="s">
        <v>3481</v>
      </c>
    </row>
    <row r="389" spans="1:20" s="8" customFormat="1" ht="21" customHeight="1" x14ac:dyDescent="0.25">
      <c r="A389" s="23">
        <v>379</v>
      </c>
      <c r="B389" s="11" t="s">
        <v>4117</v>
      </c>
      <c r="C389" s="24" t="s">
        <v>54</v>
      </c>
      <c r="D389" s="24" t="s">
        <v>3478</v>
      </c>
      <c r="E389" s="25"/>
      <c r="F389" s="26" t="s">
        <v>4118</v>
      </c>
      <c r="G389" s="24" t="s">
        <v>94</v>
      </c>
      <c r="H389" s="27">
        <v>52012001</v>
      </c>
      <c r="I389" s="24">
        <v>1</v>
      </c>
      <c r="J389" s="24" t="s">
        <v>3480</v>
      </c>
      <c r="K389" s="24">
        <v>41968800</v>
      </c>
      <c r="L389" s="28"/>
      <c r="M389" s="29">
        <v>42046</v>
      </c>
      <c r="N389" s="24">
        <v>1</v>
      </c>
      <c r="O389" s="24" t="s">
        <v>3480</v>
      </c>
      <c r="P389" s="24">
        <v>41968800</v>
      </c>
      <c r="Q389" s="28"/>
      <c r="R389" s="30">
        <v>11815</v>
      </c>
      <c r="S389" s="29">
        <v>42047</v>
      </c>
      <c r="T389" s="31" t="s">
        <v>3481</v>
      </c>
    </row>
    <row r="390" spans="1:20" s="8" customFormat="1" ht="21" customHeight="1" x14ac:dyDescent="0.25">
      <c r="A390" s="17">
        <v>380</v>
      </c>
      <c r="B390" s="11" t="s">
        <v>4119</v>
      </c>
      <c r="C390" s="24" t="s">
        <v>54</v>
      </c>
      <c r="D390" s="24" t="s">
        <v>3478</v>
      </c>
      <c r="E390" s="25"/>
      <c r="F390" s="26" t="s">
        <v>4120</v>
      </c>
      <c r="G390" s="24" t="s">
        <v>94</v>
      </c>
      <c r="H390" s="27">
        <v>52012001</v>
      </c>
      <c r="I390" s="24">
        <v>1</v>
      </c>
      <c r="J390" s="24" t="s">
        <v>3480</v>
      </c>
      <c r="K390" s="24">
        <v>84533333</v>
      </c>
      <c r="L390" s="28"/>
      <c r="M390" s="29">
        <v>42046</v>
      </c>
      <c r="N390" s="24">
        <v>1</v>
      </c>
      <c r="O390" s="24" t="s">
        <v>3480</v>
      </c>
      <c r="P390" s="24">
        <v>84533333</v>
      </c>
      <c r="Q390" s="28"/>
      <c r="R390" s="30">
        <v>81115</v>
      </c>
      <c r="S390" s="29">
        <v>42047</v>
      </c>
      <c r="T390" s="31" t="s">
        <v>3481</v>
      </c>
    </row>
    <row r="391" spans="1:20" s="8" customFormat="1" ht="21" customHeight="1" x14ac:dyDescent="0.25">
      <c r="A391" s="23">
        <v>381</v>
      </c>
      <c r="B391" s="11" t="s">
        <v>4121</v>
      </c>
      <c r="C391" s="24" t="s">
        <v>54</v>
      </c>
      <c r="D391" s="24" t="s">
        <v>3478</v>
      </c>
      <c r="E391" s="25"/>
      <c r="F391" s="26" t="s">
        <v>4122</v>
      </c>
      <c r="G391" s="24" t="s">
        <v>94</v>
      </c>
      <c r="H391" s="27">
        <v>52012001</v>
      </c>
      <c r="I391" s="24">
        <v>1</v>
      </c>
      <c r="J391" s="24" t="s">
        <v>3480</v>
      </c>
      <c r="K391" s="24">
        <v>65340000</v>
      </c>
      <c r="L391" s="28"/>
      <c r="M391" s="29">
        <v>42046</v>
      </c>
      <c r="N391" s="24">
        <v>1</v>
      </c>
      <c r="O391" s="24" t="s">
        <v>3480</v>
      </c>
      <c r="P391" s="24">
        <v>65340000</v>
      </c>
      <c r="Q391" s="28"/>
      <c r="R391" s="30">
        <v>12915</v>
      </c>
      <c r="S391" s="29">
        <v>42047</v>
      </c>
      <c r="T391" s="31" t="s">
        <v>3481</v>
      </c>
    </row>
    <row r="392" spans="1:20" s="8" customFormat="1" ht="21" customHeight="1" x14ac:dyDescent="0.25">
      <c r="A392" s="17">
        <v>382</v>
      </c>
      <c r="B392" s="11" t="s">
        <v>4123</v>
      </c>
      <c r="C392" s="24" t="s">
        <v>54</v>
      </c>
      <c r="D392" s="24" t="s">
        <v>3478</v>
      </c>
      <c r="E392" s="25"/>
      <c r="F392" s="26" t="s">
        <v>4124</v>
      </c>
      <c r="G392" s="24" t="s">
        <v>94</v>
      </c>
      <c r="H392" s="27">
        <v>67012004099</v>
      </c>
      <c r="I392" s="24">
        <v>1</v>
      </c>
      <c r="J392" s="24" t="s">
        <v>3480</v>
      </c>
      <c r="K392" s="24">
        <v>1762133065</v>
      </c>
      <c r="L392" s="28"/>
      <c r="M392" s="29">
        <v>42046</v>
      </c>
      <c r="N392" s="24">
        <v>1</v>
      </c>
      <c r="O392" s="24" t="s">
        <v>3480</v>
      </c>
      <c r="P392" s="24">
        <v>1762133065</v>
      </c>
      <c r="Q392" s="28"/>
      <c r="R392" s="30">
        <v>80915</v>
      </c>
      <c r="S392" s="29">
        <v>42047</v>
      </c>
      <c r="T392" s="31" t="s">
        <v>3481</v>
      </c>
    </row>
    <row r="393" spans="1:20" s="8" customFormat="1" ht="21" customHeight="1" x14ac:dyDescent="0.25">
      <c r="A393" s="23">
        <v>383</v>
      </c>
      <c r="B393" s="11" t="s">
        <v>4125</v>
      </c>
      <c r="C393" s="24" t="s">
        <v>54</v>
      </c>
      <c r="D393" s="24" t="s">
        <v>3478</v>
      </c>
      <c r="E393" s="25"/>
      <c r="F393" s="26" t="s">
        <v>4126</v>
      </c>
      <c r="G393" s="24" t="s">
        <v>94</v>
      </c>
      <c r="H393" s="27">
        <v>52012002</v>
      </c>
      <c r="I393" s="24">
        <v>1</v>
      </c>
      <c r="J393" s="24" t="s">
        <v>3480</v>
      </c>
      <c r="K393" s="24">
        <v>33174060</v>
      </c>
      <c r="L393" s="28"/>
      <c r="M393" s="29">
        <v>42048</v>
      </c>
      <c r="N393" s="24">
        <v>1</v>
      </c>
      <c r="O393" s="24" t="s">
        <v>3480</v>
      </c>
      <c r="P393" s="24">
        <v>33174060</v>
      </c>
      <c r="Q393" s="28"/>
      <c r="R393" s="30">
        <v>77915</v>
      </c>
      <c r="S393" s="29">
        <v>42048</v>
      </c>
      <c r="T393" s="31" t="s">
        <v>3481</v>
      </c>
    </row>
    <row r="394" spans="1:20" s="8" customFormat="1" ht="21" customHeight="1" x14ac:dyDescent="0.25">
      <c r="A394" s="17">
        <v>384</v>
      </c>
      <c r="B394" s="11" t="s">
        <v>4127</v>
      </c>
      <c r="C394" s="24" t="s">
        <v>54</v>
      </c>
      <c r="D394" s="24" t="s">
        <v>3478</v>
      </c>
      <c r="E394" s="25"/>
      <c r="F394" s="26" t="s">
        <v>4128</v>
      </c>
      <c r="G394" s="24" t="s">
        <v>94</v>
      </c>
      <c r="H394" s="27">
        <v>51014033</v>
      </c>
      <c r="I394" s="24">
        <v>1</v>
      </c>
      <c r="J394" s="24" t="s">
        <v>3480</v>
      </c>
      <c r="K394" s="24">
        <v>22500000</v>
      </c>
      <c r="L394" s="28"/>
      <c r="M394" s="29">
        <v>42053</v>
      </c>
      <c r="N394" s="24">
        <v>1</v>
      </c>
      <c r="O394" s="24" t="s">
        <v>3480</v>
      </c>
      <c r="P394" s="24">
        <v>22500000</v>
      </c>
      <c r="Q394" s="28"/>
      <c r="R394" s="30">
        <v>52215</v>
      </c>
      <c r="S394" s="29">
        <v>42053</v>
      </c>
      <c r="T394" s="31" t="s">
        <v>3481</v>
      </c>
    </row>
    <row r="395" spans="1:20" s="8" customFormat="1" ht="21" customHeight="1" x14ac:dyDescent="0.25">
      <c r="A395" s="23">
        <v>385</v>
      </c>
      <c r="B395" s="11" t="s">
        <v>4129</v>
      </c>
      <c r="C395" s="24" t="s">
        <v>54</v>
      </c>
      <c r="D395" s="24" t="s">
        <v>3478</v>
      </c>
      <c r="E395" s="25"/>
      <c r="F395" s="26" t="s">
        <v>4130</v>
      </c>
      <c r="G395" s="24" t="s">
        <v>94</v>
      </c>
      <c r="H395" s="27">
        <v>51014033</v>
      </c>
      <c r="I395" s="24">
        <v>1</v>
      </c>
      <c r="J395" s="24" t="s">
        <v>3480</v>
      </c>
      <c r="K395" s="24">
        <v>1166666666</v>
      </c>
      <c r="L395" s="28"/>
      <c r="M395" s="29">
        <v>42053</v>
      </c>
      <c r="N395" s="24">
        <v>1</v>
      </c>
      <c r="O395" s="24" t="s">
        <v>3480</v>
      </c>
      <c r="P395" s="24">
        <v>1166666666</v>
      </c>
      <c r="Q395" s="28"/>
      <c r="R395" s="30">
        <v>52715</v>
      </c>
      <c r="S395" s="29">
        <v>42054</v>
      </c>
      <c r="T395" s="31" t="s">
        <v>3481</v>
      </c>
    </row>
    <row r="396" spans="1:20" s="8" customFormat="1" ht="21" customHeight="1" x14ac:dyDescent="0.25">
      <c r="A396" s="17">
        <v>386</v>
      </c>
      <c r="B396" s="11" t="s">
        <v>4131</v>
      </c>
      <c r="C396" s="24" t="s">
        <v>54</v>
      </c>
      <c r="D396" s="24" t="s">
        <v>3478</v>
      </c>
      <c r="E396" s="25"/>
      <c r="F396" s="26" t="s">
        <v>4132</v>
      </c>
      <c r="G396" s="24" t="s">
        <v>94</v>
      </c>
      <c r="H396" s="27">
        <v>52014022</v>
      </c>
      <c r="I396" s="24">
        <v>1</v>
      </c>
      <c r="J396" s="24" t="s">
        <v>3480</v>
      </c>
      <c r="K396" s="24">
        <v>32500000</v>
      </c>
      <c r="L396" s="28"/>
      <c r="M396" s="29">
        <v>42054</v>
      </c>
      <c r="N396" s="24">
        <v>1</v>
      </c>
      <c r="O396" s="24" t="s">
        <v>3480</v>
      </c>
      <c r="P396" s="24">
        <v>32500000</v>
      </c>
      <c r="Q396" s="28"/>
      <c r="R396" s="30">
        <v>81615</v>
      </c>
      <c r="S396" s="29">
        <v>42054</v>
      </c>
      <c r="T396" s="31" t="s">
        <v>3481</v>
      </c>
    </row>
    <row r="397" spans="1:20" s="8" customFormat="1" ht="21" customHeight="1" x14ac:dyDescent="0.25">
      <c r="A397" s="23">
        <v>387</v>
      </c>
      <c r="B397" s="11" t="s">
        <v>4133</v>
      </c>
      <c r="C397" s="24" t="s">
        <v>54</v>
      </c>
      <c r="D397" s="24" t="s">
        <v>3478</v>
      </c>
      <c r="E397" s="25"/>
      <c r="F397" s="26" t="s">
        <v>4134</v>
      </c>
      <c r="G397" s="24" t="s">
        <v>94</v>
      </c>
      <c r="H397" s="27">
        <v>67012004099</v>
      </c>
      <c r="I397" s="24">
        <v>1</v>
      </c>
      <c r="J397" s="24" t="s">
        <v>3480</v>
      </c>
      <c r="K397" s="24">
        <v>51705402</v>
      </c>
      <c r="L397" s="28"/>
      <c r="M397" s="29">
        <v>42054</v>
      </c>
      <c r="N397" s="24">
        <v>1</v>
      </c>
      <c r="O397" s="24" t="s">
        <v>3480</v>
      </c>
      <c r="P397" s="24">
        <v>51705402</v>
      </c>
      <c r="Q397" s="28"/>
      <c r="R397" s="30">
        <v>48415</v>
      </c>
      <c r="S397" s="29">
        <v>42054</v>
      </c>
      <c r="T397" s="31" t="s">
        <v>3481</v>
      </c>
    </row>
    <row r="398" spans="1:20" s="8" customFormat="1" ht="21" customHeight="1" x14ac:dyDescent="0.25">
      <c r="A398" s="17">
        <v>388</v>
      </c>
      <c r="B398" s="11" t="s">
        <v>4135</v>
      </c>
      <c r="C398" s="24" t="s">
        <v>54</v>
      </c>
      <c r="D398" s="24" t="s">
        <v>3478</v>
      </c>
      <c r="E398" s="25"/>
      <c r="F398" s="26" t="s">
        <v>4136</v>
      </c>
      <c r="G398" s="24" t="s">
        <v>94</v>
      </c>
      <c r="H398" s="27">
        <v>51014033</v>
      </c>
      <c r="I398" s="24">
        <v>1</v>
      </c>
      <c r="J398" s="24" t="s">
        <v>3480</v>
      </c>
      <c r="K398" s="24">
        <v>12500000</v>
      </c>
      <c r="L398" s="28"/>
      <c r="M398" s="29">
        <v>42054</v>
      </c>
      <c r="N398" s="24">
        <v>1</v>
      </c>
      <c r="O398" s="24" t="s">
        <v>3480</v>
      </c>
      <c r="P398" s="24">
        <v>12500000</v>
      </c>
      <c r="Q398" s="28"/>
      <c r="R398" s="30">
        <v>74515</v>
      </c>
      <c r="S398" s="29">
        <v>42054</v>
      </c>
      <c r="T398" s="31" t="s">
        <v>3481</v>
      </c>
    </row>
    <row r="399" spans="1:20" s="8" customFormat="1" ht="21" customHeight="1" x14ac:dyDescent="0.25">
      <c r="A399" s="23">
        <v>389</v>
      </c>
      <c r="B399" s="11" t="s">
        <v>4137</v>
      </c>
      <c r="C399" s="24" t="s">
        <v>54</v>
      </c>
      <c r="D399" s="24" t="s">
        <v>3478</v>
      </c>
      <c r="E399" s="25"/>
      <c r="F399" s="26" t="s">
        <v>3872</v>
      </c>
      <c r="G399" s="24" t="s">
        <v>94</v>
      </c>
      <c r="H399" s="27">
        <v>52014022</v>
      </c>
      <c r="I399" s="24">
        <v>1</v>
      </c>
      <c r="J399" s="24" t="s">
        <v>3480</v>
      </c>
      <c r="K399" s="24">
        <v>5010000</v>
      </c>
      <c r="L399" s="28"/>
      <c r="M399" s="29">
        <v>42054</v>
      </c>
      <c r="N399" s="24">
        <v>1</v>
      </c>
      <c r="O399" s="24" t="s">
        <v>3480</v>
      </c>
      <c r="P399" s="24">
        <v>5010000</v>
      </c>
      <c r="Q399" s="28"/>
      <c r="R399" s="30">
        <v>19915</v>
      </c>
      <c r="S399" s="29">
        <v>42054</v>
      </c>
      <c r="T399" s="31" t="s">
        <v>3481</v>
      </c>
    </row>
    <row r="400" spans="1:20" s="8" customFormat="1" ht="21" customHeight="1" x14ac:dyDescent="0.25">
      <c r="A400" s="17">
        <v>390</v>
      </c>
      <c r="B400" s="11" t="s">
        <v>4138</v>
      </c>
      <c r="C400" s="24" t="s">
        <v>54</v>
      </c>
      <c r="D400" s="24" t="s">
        <v>3478</v>
      </c>
      <c r="E400" s="25"/>
      <c r="F400" s="26" t="s">
        <v>4139</v>
      </c>
      <c r="G400" s="24" t="s">
        <v>94</v>
      </c>
      <c r="H400" s="27">
        <v>52014022</v>
      </c>
      <c r="I400" s="24">
        <v>1</v>
      </c>
      <c r="J400" s="24" t="s">
        <v>3480</v>
      </c>
      <c r="K400" s="24">
        <v>21168000</v>
      </c>
      <c r="L400" s="28"/>
      <c r="M400" s="29">
        <v>42054</v>
      </c>
      <c r="N400" s="24">
        <v>1</v>
      </c>
      <c r="O400" s="24" t="s">
        <v>3480</v>
      </c>
      <c r="P400" s="24">
        <v>21168000</v>
      </c>
      <c r="Q400" s="28"/>
      <c r="R400" s="30">
        <v>83315</v>
      </c>
      <c r="S400" s="29">
        <v>42054</v>
      </c>
      <c r="T400" s="31" t="s">
        <v>3481</v>
      </c>
    </row>
    <row r="401" spans="1:20" s="8" customFormat="1" ht="21" customHeight="1" x14ac:dyDescent="0.25">
      <c r="A401" s="23">
        <v>391</v>
      </c>
      <c r="B401" s="11" t="s">
        <v>4140</v>
      </c>
      <c r="C401" s="24" t="s">
        <v>54</v>
      </c>
      <c r="D401" s="24" t="s">
        <v>3478</v>
      </c>
      <c r="E401" s="25"/>
      <c r="F401" s="26" t="s">
        <v>4141</v>
      </c>
      <c r="G401" s="24" t="s">
        <v>94</v>
      </c>
      <c r="H401" s="27">
        <v>52012001</v>
      </c>
      <c r="I401" s="24">
        <v>1</v>
      </c>
      <c r="J401" s="24" t="s">
        <v>3480</v>
      </c>
      <c r="K401" s="24">
        <v>21523086</v>
      </c>
      <c r="L401" s="28"/>
      <c r="M401" s="29">
        <v>42054</v>
      </c>
      <c r="N401" s="24">
        <v>1</v>
      </c>
      <c r="O401" s="24" t="s">
        <v>3480</v>
      </c>
      <c r="P401" s="24">
        <v>21523086</v>
      </c>
      <c r="Q401" s="28"/>
      <c r="R401" s="30">
        <v>14415</v>
      </c>
      <c r="S401" s="29">
        <v>42054</v>
      </c>
      <c r="T401" s="31" t="s">
        <v>3481</v>
      </c>
    </row>
    <row r="402" spans="1:20" s="8" customFormat="1" ht="21" customHeight="1" x14ac:dyDescent="0.25">
      <c r="A402" s="17">
        <v>392</v>
      </c>
      <c r="B402" s="11" t="s">
        <v>4142</v>
      </c>
      <c r="C402" s="24" t="s">
        <v>54</v>
      </c>
      <c r="D402" s="24" t="s">
        <v>3478</v>
      </c>
      <c r="E402" s="25"/>
      <c r="F402" s="26" t="s">
        <v>4143</v>
      </c>
      <c r="G402" s="24" t="s">
        <v>94</v>
      </c>
      <c r="H402" s="27">
        <v>52014023</v>
      </c>
      <c r="I402" s="24">
        <v>1</v>
      </c>
      <c r="J402" s="24" t="s">
        <v>3480</v>
      </c>
      <c r="K402" s="24">
        <v>28350000</v>
      </c>
      <c r="L402" s="28"/>
      <c r="M402" s="29">
        <v>42054</v>
      </c>
      <c r="N402" s="24">
        <v>1</v>
      </c>
      <c r="O402" s="24" t="s">
        <v>3480</v>
      </c>
      <c r="P402" s="24">
        <v>28350000</v>
      </c>
      <c r="Q402" s="28"/>
      <c r="R402" s="30">
        <v>83415</v>
      </c>
      <c r="S402" s="29">
        <v>42054</v>
      </c>
      <c r="T402" s="31" t="s">
        <v>3481</v>
      </c>
    </row>
    <row r="403" spans="1:20" s="8" customFormat="1" ht="21" customHeight="1" x14ac:dyDescent="0.25">
      <c r="A403" s="23">
        <v>393</v>
      </c>
      <c r="B403" s="11" t="s">
        <v>4144</v>
      </c>
      <c r="C403" s="24" t="s">
        <v>54</v>
      </c>
      <c r="D403" s="24" t="s">
        <v>3478</v>
      </c>
      <c r="E403" s="25"/>
      <c r="F403" s="26" t="s">
        <v>4145</v>
      </c>
      <c r="G403" s="24" t="s">
        <v>94</v>
      </c>
      <c r="H403" s="27">
        <v>51014033</v>
      </c>
      <c r="I403" s="24">
        <v>1</v>
      </c>
      <c r="J403" s="24" t="s">
        <v>3480</v>
      </c>
      <c r="K403" s="24">
        <v>22500000</v>
      </c>
      <c r="L403" s="28"/>
      <c r="M403" s="29">
        <v>42054</v>
      </c>
      <c r="N403" s="24">
        <v>1</v>
      </c>
      <c r="O403" s="24" t="s">
        <v>3480</v>
      </c>
      <c r="P403" s="24">
        <v>22500000</v>
      </c>
      <c r="Q403" s="28"/>
      <c r="R403" s="30">
        <v>52515</v>
      </c>
      <c r="S403" s="29">
        <v>42054</v>
      </c>
      <c r="T403" s="31" t="s">
        <v>3481</v>
      </c>
    </row>
    <row r="404" spans="1:20" s="8" customFormat="1" ht="21" customHeight="1" x14ac:dyDescent="0.25">
      <c r="A404" s="17">
        <v>394</v>
      </c>
      <c r="B404" s="11" t="s">
        <v>4146</v>
      </c>
      <c r="C404" s="24" t="s">
        <v>54</v>
      </c>
      <c r="D404" s="24" t="s">
        <v>3478</v>
      </c>
      <c r="E404" s="25"/>
      <c r="F404" s="26" t="s">
        <v>4147</v>
      </c>
      <c r="G404" s="24" t="s">
        <v>94</v>
      </c>
      <c r="H404" s="27">
        <v>51014033</v>
      </c>
      <c r="I404" s="24">
        <v>1</v>
      </c>
      <c r="J404" s="24" t="s">
        <v>3480</v>
      </c>
      <c r="K404" s="24">
        <v>3520000</v>
      </c>
      <c r="L404" s="28"/>
      <c r="M404" s="29">
        <v>42055</v>
      </c>
      <c r="N404" s="24">
        <v>1</v>
      </c>
      <c r="O404" s="24" t="s">
        <v>3480</v>
      </c>
      <c r="P404" s="24">
        <v>3520000</v>
      </c>
      <c r="Q404" s="28"/>
      <c r="R404" s="30">
        <v>82415</v>
      </c>
      <c r="S404" s="29">
        <v>42055</v>
      </c>
      <c r="T404" s="31" t="s">
        <v>3481</v>
      </c>
    </row>
    <row r="405" spans="1:20" s="8" customFormat="1" ht="21" customHeight="1" x14ac:dyDescent="0.25">
      <c r="A405" s="23">
        <v>395</v>
      </c>
      <c r="B405" s="11" t="s">
        <v>4148</v>
      </c>
      <c r="C405" s="24" t="s">
        <v>54</v>
      </c>
      <c r="D405" s="24" t="s">
        <v>3478</v>
      </c>
      <c r="E405" s="25"/>
      <c r="F405" s="26" t="s">
        <v>4149</v>
      </c>
      <c r="G405" s="24" t="s">
        <v>94</v>
      </c>
      <c r="H405" s="27">
        <v>22310001</v>
      </c>
      <c r="I405" s="24">
        <v>1</v>
      </c>
      <c r="J405" s="24" t="s">
        <v>3480</v>
      </c>
      <c r="K405" s="24">
        <v>15000000</v>
      </c>
      <c r="L405" s="28"/>
      <c r="M405" s="29">
        <v>42055</v>
      </c>
      <c r="N405" s="24">
        <v>1</v>
      </c>
      <c r="O405" s="24" t="s">
        <v>3480</v>
      </c>
      <c r="P405" s="24">
        <v>15000000</v>
      </c>
      <c r="Q405" s="28"/>
      <c r="R405" s="30">
        <v>8415</v>
      </c>
      <c r="S405" s="29">
        <v>42055</v>
      </c>
      <c r="T405" s="31" t="s">
        <v>3481</v>
      </c>
    </row>
    <row r="406" spans="1:20" s="8" customFormat="1" ht="21" customHeight="1" x14ac:dyDescent="0.25">
      <c r="A406" s="17">
        <v>396</v>
      </c>
      <c r="B406" s="11" t="s">
        <v>4150</v>
      </c>
      <c r="C406" s="24" t="s">
        <v>54</v>
      </c>
      <c r="D406" s="24" t="s">
        <v>3478</v>
      </c>
      <c r="E406" s="25"/>
      <c r="F406" s="26" t="s">
        <v>4151</v>
      </c>
      <c r="G406" s="24" t="s">
        <v>94</v>
      </c>
      <c r="H406" s="27">
        <v>51014033</v>
      </c>
      <c r="I406" s="24">
        <v>1</v>
      </c>
      <c r="J406" s="24" t="s">
        <v>3480</v>
      </c>
      <c r="K406" s="24">
        <v>20000000</v>
      </c>
      <c r="L406" s="28"/>
      <c r="M406" s="29">
        <v>42058</v>
      </c>
      <c r="N406" s="24">
        <v>1</v>
      </c>
      <c r="O406" s="24" t="s">
        <v>3480</v>
      </c>
      <c r="P406" s="24">
        <v>20000000</v>
      </c>
      <c r="Q406" s="28"/>
      <c r="R406" s="30">
        <v>52015</v>
      </c>
      <c r="S406" s="29">
        <v>42058</v>
      </c>
      <c r="T406" s="31" t="s">
        <v>3481</v>
      </c>
    </row>
    <row r="407" spans="1:20" s="8" customFormat="1" ht="21" customHeight="1" x14ac:dyDescent="0.25">
      <c r="A407" s="23">
        <v>397</v>
      </c>
      <c r="B407" s="11" t="s">
        <v>4152</v>
      </c>
      <c r="C407" s="24" t="s">
        <v>54</v>
      </c>
      <c r="D407" s="24" t="s">
        <v>3478</v>
      </c>
      <c r="E407" s="25"/>
      <c r="F407" s="26" t="s">
        <v>4153</v>
      </c>
      <c r="G407" s="24" t="s">
        <v>94</v>
      </c>
      <c r="H407" s="27">
        <v>51014033</v>
      </c>
      <c r="I407" s="24">
        <v>1</v>
      </c>
      <c r="J407" s="24" t="s">
        <v>3480</v>
      </c>
      <c r="K407" s="24">
        <v>2060000</v>
      </c>
      <c r="L407" s="28"/>
      <c r="M407" s="29">
        <v>42062</v>
      </c>
      <c r="N407" s="24">
        <v>1</v>
      </c>
      <c r="O407" s="24" t="s">
        <v>3480</v>
      </c>
      <c r="P407" s="24">
        <v>2060000</v>
      </c>
      <c r="Q407" s="28"/>
      <c r="R407" s="30">
        <v>91115</v>
      </c>
      <c r="S407" s="29">
        <v>42062</v>
      </c>
      <c r="T407" s="31" t="s">
        <v>3481</v>
      </c>
    </row>
    <row r="408" spans="1:20" s="8" customFormat="1" ht="21" customHeight="1" x14ac:dyDescent="0.25">
      <c r="A408" s="17">
        <v>398</v>
      </c>
      <c r="B408" s="11" t="s">
        <v>4154</v>
      </c>
      <c r="C408" s="24" t="s">
        <v>54</v>
      </c>
      <c r="D408" s="24" t="s">
        <v>3478</v>
      </c>
      <c r="E408" s="25"/>
      <c r="F408" s="26" t="s">
        <v>4155</v>
      </c>
      <c r="G408" s="24" t="s">
        <v>94</v>
      </c>
      <c r="H408" s="27">
        <v>51014033</v>
      </c>
      <c r="I408" s="24">
        <v>1</v>
      </c>
      <c r="J408" s="24" t="s">
        <v>3480</v>
      </c>
      <c r="K408" s="24">
        <v>7863885</v>
      </c>
      <c r="L408" s="28"/>
      <c r="M408" s="29">
        <v>42065</v>
      </c>
      <c r="N408" s="24">
        <v>1</v>
      </c>
      <c r="O408" s="24" t="s">
        <v>3480</v>
      </c>
      <c r="P408" s="24">
        <v>7863885</v>
      </c>
      <c r="Q408" s="28"/>
      <c r="R408" s="30">
        <v>52815</v>
      </c>
      <c r="S408" s="29">
        <v>42065</v>
      </c>
      <c r="T408" s="31" t="s">
        <v>3481</v>
      </c>
    </row>
    <row r="409" spans="1:20" s="8" customFormat="1" ht="21" customHeight="1" x14ac:dyDescent="0.25">
      <c r="A409" s="23">
        <v>399</v>
      </c>
      <c r="B409" s="11" t="s">
        <v>4156</v>
      </c>
      <c r="C409" s="24" t="s">
        <v>54</v>
      </c>
      <c r="D409" s="24" t="s">
        <v>3478</v>
      </c>
      <c r="E409" s="25"/>
      <c r="F409" s="26" t="s">
        <v>4157</v>
      </c>
      <c r="G409" s="24" t="s">
        <v>94</v>
      </c>
      <c r="H409" s="27">
        <v>51014033</v>
      </c>
      <c r="I409" s="24">
        <v>1</v>
      </c>
      <c r="J409" s="24" t="s">
        <v>3480</v>
      </c>
      <c r="K409" s="24">
        <v>12794535</v>
      </c>
      <c r="L409" s="28"/>
      <c r="M409" s="29">
        <v>42065</v>
      </c>
      <c r="N409" s="24">
        <v>1</v>
      </c>
      <c r="O409" s="24" t="s">
        <v>3480</v>
      </c>
      <c r="P409" s="24">
        <v>12794535</v>
      </c>
      <c r="Q409" s="28"/>
      <c r="R409" s="30">
        <v>89615</v>
      </c>
      <c r="S409" s="29">
        <v>42065</v>
      </c>
      <c r="T409" s="31" t="s">
        <v>3481</v>
      </c>
    </row>
    <row r="410" spans="1:20" s="8" customFormat="1" ht="21" customHeight="1" x14ac:dyDescent="0.25">
      <c r="A410" s="17">
        <v>400</v>
      </c>
      <c r="B410" s="11" t="s">
        <v>4158</v>
      </c>
      <c r="C410" s="24" t="s">
        <v>54</v>
      </c>
      <c r="D410" s="24" t="s">
        <v>3478</v>
      </c>
      <c r="E410" s="25"/>
      <c r="F410" s="26" t="s">
        <v>4159</v>
      </c>
      <c r="G410" s="24" t="s">
        <v>94</v>
      </c>
      <c r="H410" s="27">
        <v>51014033</v>
      </c>
      <c r="I410" s="24">
        <v>1</v>
      </c>
      <c r="J410" s="24" t="s">
        <v>3480</v>
      </c>
      <c r="K410" s="24">
        <v>3038560</v>
      </c>
      <c r="L410" s="28"/>
      <c r="M410" s="29">
        <v>42065</v>
      </c>
      <c r="N410" s="24">
        <v>1</v>
      </c>
      <c r="O410" s="24" t="s">
        <v>3480</v>
      </c>
      <c r="P410" s="24">
        <v>3038560</v>
      </c>
      <c r="Q410" s="28"/>
      <c r="R410" s="30">
        <v>84915</v>
      </c>
      <c r="S410" s="29">
        <v>42065</v>
      </c>
      <c r="T410" s="31" t="s">
        <v>3481</v>
      </c>
    </row>
    <row r="411" spans="1:20" s="8" customFormat="1" ht="21" customHeight="1" x14ac:dyDescent="0.25">
      <c r="A411" s="23">
        <v>401</v>
      </c>
      <c r="B411" s="11" t="s">
        <v>4160</v>
      </c>
      <c r="C411" s="24" t="s">
        <v>54</v>
      </c>
      <c r="D411" s="24" t="s">
        <v>3478</v>
      </c>
      <c r="E411" s="25"/>
      <c r="F411" s="26" t="s">
        <v>4161</v>
      </c>
      <c r="G411" s="24" t="s">
        <v>94</v>
      </c>
      <c r="H411" s="27">
        <v>51014033</v>
      </c>
      <c r="I411" s="24">
        <v>1</v>
      </c>
      <c r="J411" s="24" t="s">
        <v>3480</v>
      </c>
      <c r="K411" s="24">
        <v>32500000</v>
      </c>
      <c r="L411" s="28"/>
      <c r="M411" s="29">
        <v>42065</v>
      </c>
      <c r="N411" s="24">
        <v>1</v>
      </c>
      <c r="O411" s="24" t="s">
        <v>3480</v>
      </c>
      <c r="P411" s="24">
        <v>32500000</v>
      </c>
      <c r="Q411" s="28"/>
      <c r="R411" s="30">
        <v>89415</v>
      </c>
      <c r="S411" s="29">
        <v>42065</v>
      </c>
      <c r="T411" s="31" t="s">
        <v>3481</v>
      </c>
    </row>
    <row r="412" spans="1:20" s="8" customFormat="1" ht="21" customHeight="1" x14ac:dyDescent="0.25">
      <c r="A412" s="17">
        <v>402</v>
      </c>
      <c r="B412" s="11" t="s">
        <v>4162</v>
      </c>
      <c r="C412" s="24" t="s">
        <v>54</v>
      </c>
      <c r="D412" s="24" t="s">
        <v>3478</v>
      </c>
      <c r="E412" s="25"/>
      <c r="F412" s="26" t="s">
        <v>4163</v>
      </c>
      <c r="G412" s="24" t="s">
        <v>94</v>
      </c>
      <c r="H412" s="27">
        <v>51014033</v>
      </c>
      <c r="I412" s="24">
        <v>1</v>
      </c>
      <c r="J412" s="24" t="s">
        <v>3480</v>
      </c>
      <c r="K412" s="24">
        <v>7500000</v>
      </c>
      <c r="L412" s="28"/>
      <c r="M412" s="29">
        <v>42065</v>
      </c>
      <c r="N412" s="24">
        <v>1</v>
      </c>
      <c r="O412" s="24" t="s">
        <v>3480</v>
      </c>
      <c r="P412" s="24">
        <v>7500000</v>
      </c>
      <c r="Q412" s="28"/>
      <c r="R412" s="30">
        <v>90215</v>
      </c>
      <c r="S412" s="29">
        <v>42065</v>
      </c>
      <c r="T412" s="31" t="s">
        <v>3481</v>
      </c>
    </row>
    <row r="413" spans="1:20" s="8" customFormat="1" ht="21" customHeight="1" x14ac:dyDescent="0.25">
      <c r="A413" s="23">
        <v>403</v>
      </c>
      <c r="B413" s="11" t="s">
        <v>4164</v>
      </c>
      <c r="C413" s="24" t="s">
        <v>54</v>
      </c>
      <c r="D413" s="24" t="s">
        <v>3478</v>
      </c>
      <c r="E413" s="25"/>
      <c r="F413" s="26" t="s">
        <v>4165</v>
      </c>
      <c r="G413" s="24" t="s">
        <v>94</v>
      </c>
      <c r="H413" s="27">
        <v>52014022</v>
      </c>
      <c r="I413" s="24">
        <v>1</v>
      </c>
      <c r="J413" s="24" t="s">
        <v>3480</v>
      </c>
      <c r="K413" s="24">
        <v>35577600</v>
      </c>
      <c r="L413" s="28"/>
      <c r="M413" s="29">
        <v>42066</v>
      </c>
      <c r="N413" s="24">
        <v>1</v>
      </c>
      <c r="O413" s="24" t="s">
        <v>3480</v>
      </c>
      <c r="P413" s="24">
        <v>35577600</v>
      </c>
      <c r="Q413" s="28"/>
      <c r="R413" s="30">
        <v>82015</v>
      </c>
      <c r="S413" s="29">
        <v>42066</v>
      </c>
      <c r="T413" s="31" t="s">
        <v>3481</v>
      </c>
    </row>
    <row r="414" spans="1:20" s="8" customFormat="1" ht="21" customHeight="1" x14ac:dyDescent="0.25">
      <c r="A414" s="17">
        <v>404</v>
      </c>
      <c r="B414" s="11" t="s">
        <v>4166</v>
      </c>
      <c r="C414" s="24" t="s">
        <v>54</v>
      </c>
      <c r="D414" s="24" t="s">
        <v>3478</v>
      </c>
      <c r="E414" s="25"/>
      <c r="F414" s="26" t="s">
        <v>4167</v>
      </c>
      <c r="G414" s="24" t="s">
        <v>94</v>
      </c>
      <c r="H414" s="27">
        <v>51014033</v>
      </c>
      <c r="I414" s="24">
        <v>1</v>
      </c>
      <c r="J414" s="24" t="s">
        <v>3480</v>
      </c>
      <c r="K414" s="24">
        <v>22500000</v>
      </c>
      <c r="L414" s="28"/>
      <c r="M414" s="29">
        <v>42067</v>
      </c>
      <c r="N414" s="24">
        <v>1</v>
      </c>
      <c r="O414" s="24" t="s">
        <v>3480</v>
      </c>
      <c r="P414" s="24">
        <v>22500000</v>
      </c>
      <c r="Q414" s="28"/>
      <c r="R414" s="30">
        <v>89315</v>
      </c>
      <c r="S414" s="29">
        <v>42067</v>
      </c>
      <c r="T414" s="31" t="s">
        <v>3481</v>
      </c>
    </row>
    <row r="415" spans="1:20" s="8" customFormat="1" ht="21" customHeight="1" x14ac:dyDescent="0.25">
      <c r="A415" s="23">
        <v>405</v>
      </c>
      <c r="B415" s="11" t="s">
        <v>4168</v>
      </c>
      <c r="C415" s="24" t="s">
        <v>54</v>
      </c>
      <c r="D415" s="24" t="s">
        <v>3478</v>
      </c>
      <c r="E415" s="25"/>
      <c r="F415" s="26" t="s">
        <v>4169</v>
      </c>
      <c r="G415" s="24" t="s">
        <v>94</v>
      </c>
      <c r="H415" s="27">
        <v>52012001</v>
      </c>
      <c r="I415" s="24">
        <v>1</v>
      </c>
      <c r="J415" s="24" t="s">
        <v>3480</v>
      </c>
      <c r="K415" s="24">
        <v>11770314</v>
      </c>
      <c r="L415" s="28"/>
      <c r="M415" s="29">
        <v>42067</v>
      </c>
      <c r="N415" s="24">
        <v>1</v>
      </c>
      <c r="O415" s="24" t="s">
        <v>3480</v>
      </c>
      <c r="P415" s="24">
        <v>11770314</v>
      </c>
      <c r="Q415" s="28"/>
      <c r="R415" s="30">
        <v>86915</v>
      </c>
      <c r="S415" s="29">
        <v>42067</v>
      </c>
      <c r="T415" s="31" t="s">
        <v>3481</v>
      </c>
    </row>
    <row r="416" spans="1:20" s="8" customFormat="1" ht="21" customHeight="1" x14ac:dyDescent="0.25">
      <c r="A416" s="17">
        <v>406</v>
      </c>
      <c r="B416" s="11" t="s">
        <v>4170</v>
      </c>
      <c r="C416" s="24" t="s">
        <v>54</v>
      </c>
      <c r="D416" s="24" t="s">
        <v>3478</v>
      </c>
      <c r="E416" s="25"/>
      <c r="F416" s="26" t="s">
        <v>4171</v>
      </c>
      <c r="G416" s="24" t="s">
        <v>94</v>
      </c>
      <c r="H416" s="27">
        <v>51014033</v>
      </c>
      <c r="I416" s="24">
        <v>1</v>
      </c>
      <c r="J416" s="24" t="s">
        <v>3480</v>
      </c>
      <c r="K416" s="24">
        <v>22500000</v>
      </c>
      <c r="L416" s="28"/>
      <c r="M416" s="29">
        <v>42067</v>
      </c>
      <c r="N416" s="24">
        <v>1</v>
      </c>
      <c r="O416" s="24" t="s">
        <v>3480</v>
      </c>
      <c r="P416" s="24">
        <v>22500000</v>
      </c>
      <c r="Q416" s="28"/>
      <c r="R416" s="30">
        <v>52615</v>
      </c>
      <c r="S416" s="29">
        <v>42067</v>
      </c>
      <c r="T416" s="31" t="s">
        <v>3481</v>
      </c>
    </row>
    <row r="417" spans="1:20" s="8" customFormat="1" ht="21" customHeight="1" x14ac:dyDescent="0.25">
      <c r="A417" s="23">
        <v>407</v>
      </c>
      <c r="B417" s="11" t="s">
        <v>4172</v>
      </c>
      <c r="C417" s="24" t="s">
        <v>54</v>
      </c>
      <c r="D417" s="24" t="s">
        <v>3478</v>
      </c>
      <c r="E417" s="25"/>
      <c r="F417" s="26" t="s">
        <v>4173</v>
      </c>
      <c r="G417" s="24" t="s">
        <v>94</v>
      </c>
      <c r="H417" s="27">
        <v>52014003</v>
      </c>
      <c r="I417" s="24">
        <v>1</v>
      </c>
      <c r="J417" s="24" t="s">
        <v>3480</v>
      </c>
      <c r="K417" s="24">
        <v>27500000</v>
      </c>
      <c r="L417" s="28"/>
      <c r="M417" s="29">
        <v>42067</v>
      </c>
      <c r="N417" s="24">
        <v>1</v>
      </c>
      <c r="O417" s="24" t="s">
        <v>3480</v>
      </c>
      <c r="P417" s="24">
        <v>27500000</v>
      </c>
      <c r="Q417" s="28"/>
      <c r="R417" s="30">
        <v>89515</v>
      </c>
      <c r="S417" s="29">
        <v>42068</v>
      </c>
      <c r="T417" s="31" t="s">
        <v>3481</v>
      </c>
    </row>
    <row r="418" spans="1:20" s="8" customFormat="1" ht="21" customHeight="1" x14ac:dyDescent="0.25">
      <c r="A418" s="17">
        <v>408</v>
      </c>
      <c r="B418" s="11" t="s">
        <v>4174</v>
      </c>
      <c r="C418" s="24" t="s">
        <v>54</v>
      </c>
      <c r="D418" s="24" t="s">
        <v>3478</v>
      </c>
      <c r="E418" s="25"/>
      <c r="F418" s="26" t="s">
        <v>4175</v>
      </c>
      <c r="G418" s="24" t="s">
        <v>94</v>
      </c>
      <c r="H418" s="27">
        <v>52014003</v>
      </c>
      <c r="I418" s="24">
        <v>1</v>
      </c>
      <c r="J418" s="24" t="s">
        <v>3480</v>
      </c>
      <c r="K418" s="24">
        <v>30000000</v>
      </c>
      <c r="L418" s="28"/>
      <c r="M418" s="29">
        <v>42068</v>
      </c>
      <c r="N418" s="24">
        <v>1</v>
      </c>
      <c r="O418" s="24" t="s">
        <v>3480</v>
      </c>
      <c r="P418" s="24">
        <v>30000000</v>
      </c>
      <c r="Q418" s="28"/>
      <c r="R418" s="30">
        <v>84415</v>
      </c>
      <c r="S418" s="29">
        <v>42068</v>
      </c>
      <c r="T418" s="31" t="s">
        <v>3481</v>
      </c>
    </row>
    <row r="419" spans="1:20" s="8" customFormat="1" ht="21" customHeight="1" x14ac:dyDescent="0.25">
      <c r="A419" s="23">
        <v>409</v>
      </c>
      <c r="B419" s="11" t="s">
        <v>4176</v>
      </c>
      <c r="C419" s="24" t="s">
        <v>54</v>
      </c>
      <c r="D419" s="24" t="s">
        <v>3478</v>
      </c>
      <c r="E419" s="25"/>
      <c r="F419" s="26" t="s">
        <v>4177</v>
      </c>
      <c r="G419" s="24" t="s">
        <v>94</v>
      </c>
      <c r="H419" s="27">
        <v>51014033</v>
      </c>
      <c r="I419" s="24">
        <v>1</v>
      </c>
      <c r="J419" s="24" t="s">
        <v>3480</v>
      </c>
      <c r="K419" s="24">
        <v>27500000</v>
      </c>
      <c r="L419" s="28"/>
      <c r="M419" s="29">
        <v>42068</v>
      </c>
      <c r="N419" s="24">
        <v>1</v>
      </c>
      <c r="O419" s="24" t="s">
        <v>3480</v>
      </c>
      <c r="P419" s="24">
        <v>27500000</v>
      </c>
      <c r="Q419" s="28"/>
      <c r="R419" s="30">
        <v>89215</v>
      </c>
      <c r="S419" s="29">
        <v>42068</v>
      </c>
      <c r="T419" s="31" t="s">
        <v>3481</v>
      </c>
    </row>
    <row r="420" spans="1:20" s="8" customFormat="1" ht="21" customHeight="1" x14ac:dyDescent="0.25">
      <c r="A420" s="17">
        <v>410</v>
      </c>
      <c r="B420" s="11" t="s">
        <v>4178</v>
      </c>
      <c r="C420" s="24" t="s">
        <v>54</v>
      </c>
      <c r="D420" s="24" t="s">
        <v>3478</v>
      </c>
      <c r="E420" s="25"/>
      <c r="F420" s="26" t="s">
        <v>4179</v>
      </c>
      <c r="G420" s="24" t="s">
        <v>94</v>
      </c>
      <c r="H420" s="27">
        <v>51014033</v>
      </c>
      <c r="I420" s="24">
        <v>1</v>
      </c>
      <c r="J420" s="24" t="s">
        <v>3480</v>
      </c>
      <c r="K420" s="24">
        <v>7500000</v>
      </c>
      <c r="L420" s="28"/>
      <c r="M420" s="29">
        <v>42069</v>
      </c>
      <c r="N420" s="24">
        <v>1</v>
      </c>
      <c r="O420" s="24" t="s">
        <v>3480</v>
      </c>
      <c r="P420" s="24">
        <v>7500000</v>
      </c>
      <c r="Q420" s="28"/>
      <c r="R420" s="30">
        <v>83615</v>
      </c>
      <c r="S420" s="29">
        <v>42069</v>
      </c>
      <c r="T420" s="31" t="s">
        <v>3481</v>
      </c>
    </row>
    <row r="421" spans="1:20" s="8" customFormat="1" ht="21" customHeight="1" x14ac:dyDescent="0.25">
      <c r="A421" s="23">
        <v>411</v>
      </c>
      <c r="B421" s="11" t="s">
        <v>4180</v>
      </c>
      <c r="C421" s="24" t="s">
        <v>54</v>
      </c>
      <c r="D421" s="24" t="s">
        <v>3478</v>
      </c>
      <c r="E421" s="25"/>
      <c r="F421" s="26" t="s">
        <v>4181</v>
      </c>
      <c r="G421" s="24" t="s">
        <v>94</v>
      </c>
      <c r="H421" s="27">
        <v>52012001</v>
      </c>
      <c r="I421" s="24">
        <v>1</v>
      </c>
      <c r="J421" s="24" t="s">
        <v>3480</v>
      </c>
      <c r="K421" s="24">
        <v>60770000</v>
      </c>
      <c r="L421" s="28"/>
      <c r="M421" s="29">
        <v>42069</v>
      </c>
      <c r="N421" s="24">
        <v>1</v>
      </c>
      <c r="O421" s="24" t="s">
        <v>3480</v>
      </c>
      <c r="P421" s="24">
        <v>60770000</v>
      </c>
      <c r="Q421" s="28"/>
      <c r="R421" s="30">
        <v>87015</v>
      </c>
      <c r="S421" s="29">
        <v>42069</v>
      </c>
      <c r="T421" s="31" t="s">
        <v>3481</v>
      </c>
    </row>
    <row r="422" spans="1:20" s="8" customFormat="1" ht="21" customHeight="1" x14ac:dyDescent="0.25">
      <c r="A422" s="17">
        <v>412</v>
      </c>
      <c r="B422" s="11" t="s">
        <v>4182</v>
      </c>
      <c r="C422" s="24" t="s">
        <v>54</v>
      </c>
      <c r="D422" s="24" t="s">
        <v>3478</v>
      </c>
      <c r="E422" s="25"/>
      <c r="F422" s="26" t="s">
        <v>4183</v>
      </c>
      <c r="G422" s="24" t="s">
        <v>94</v>
      </c>
      <c r="H422" s="27">
        <v>52014022</v>
      </c>
      <c r="I422" s="24">
        <v>1</v>
      </c>
      <c r="J422" s="24" t="s">
        <v>3480</v>
      </c>
      <c r="K422" s="24">
        <v>24000000</v>
      </c>
      <c r="L422" s="28"/>
      <c r="M422" s="29">
        <v>42074</v>
      </c>
      <c r="N422" s="24">
        <v>1</v>
      </c>
      <c r="O422" s="24" t="s">
        <v>3480</v>
      </c>
      <c r="P422" s="24">
        <v>24000000</v>
      </c>
      <c r="Q422" s="28"/>
      <c r="R422" s="30">
        <v>94815</v>
      </c>
      <c r="S422" s="29">
        <v>42074</v>
      </c>
      <c r="T422" s="31" t="s">
        <v>3481</v>
      </c>
    </row>
    <row r="423" spans="1:20" s="8" customFormat="1" ht="21" customHeight="1" x14ac:dyDescent="0.25">
      <c r="A423" s="23">
        <v>413</v>
      </c>
      <c r="B423" s="11" t="s">
        <v>4184</v>
      </c>
      <c r="C423" s="24" t="s">
        <v>54</v>
      </c>
      <c r="D423" s="24" t="s">
        <v>3478</v>
      </c>
      <c r="E423" s="25"/>
      <c r="F423" s="26" t="s">
        <v>4185</v>
      </c>
      <c r="G423" s="24" t="s">
        <v>94</v>
      </c>
      <c r="H423" s="27">
        <v>22310001</v>
      </c>
      <c r="I423" s="24">
        <v>1</v>
      </c>
      <c r="J423" s="24" t="s">
        <v>3480</v>
      </c>
      <c r="K423" s="24">
        <v>92800000</v>
      </c>
      <c r="L423" s="28"/>
      <c r="M423" s="29">
        <v>42075</v>
      </c>
      <c r="N423" s="24">
        <v>1</v>
      </c>
      <c r="O423" s="24" t="s">
        <v>3480</v>
      </c>
      <c r="P423" s="24">
        <v>92800000</v>
      </c>
      <c r="Q423" s="28"/>
      <c r="R423" s="30">
        <v>83015</v>
      </c>
      <c r="S423" s="29">
        <v>42075</v>
      </c>
      <c r="T423" s="31" t="s">
        <v>3481</v>
      </c>
    </row>
    <row r="424" spans="1:20" s="8" customFormat="1" ht="21" customHeight="1" x14ac:dyDescent="0.25">
      <c r="A424" s="17">
        <v>414</v>
      </c>
      <c r="B424" s="11" t="s">
        <v>4186</v>
      </c>
      <c r="C424" s="24" t="s">
        <v>54</v>
      </c>
      <c r="D424" s="24" t="s">
        <v>3478</v>
      </c>
      <c r="E424" s="25"/>
      <c r="F424" s="26" t="s">
        <v>4187</v>
      </c>
      <c r="G424" s="24" t="s">
        <v>94</v>
      </c>
      <c r="H424" s="27">
        <v>52014003</v>
      </c>
      <c r="I424" s="24">
        <v>1</v>
      </c>
      <c r="J424" s="24" t="s">
        <v>3480</v>
      </c>
      <c r="K424" s="24">
        <v>27500000</v>
      </c>
      <c r="L424" s="28"/>
      <c r="M424" s="29">
        <v>42075</v>
      </c>
      <c r="N424" s="24">
        <v>1</v>
      </c>
      <c r="O424" s="24" t="s">
        <v>3480</v>
      </c>
      <c r="P424" s="24">
        <v>27500000</v>
      </c>
      <c r="Q424" s="28"/>
      <c r="R424" s="30">
        <v>32415</v>
      </c>
      <c r="S424" s="29">
        <v>42075</v>
      </c>
      <c r="T424" s="31" t="s">
        <v>3481</v>
      </c>
    </row>
    <row r="425" spans="1:20" s="8" customFormat="1" ht="21" customHeight="1" x14ac:dyDescent="0.25">
      <c r="A425" s="23">
        <v>415</v>
      </c>
      <c r="B425" s="11" t="s">
        <v>4188</v>
      </c>
      <c r="C425" s="24" t="s">
        <v>54</v>
      </c>
      <c r="D425" s="24" t="s">
        <v>3478</v>
      </c>
      <c r="E425" s="25"/>
      <c r="F425" s="26" t="s">
        <v>4189</v>
      </c>
      <c r="G425" s="24" t="s">
        <v>94</v>
      </c>
      <c r="H425" s="27">
        <v>51014033</v>
      </c>
      <c r="I425" s="24">
        <v>1</v>
      </c>
      <c r="J425" s="24" t="s">
        <v>3480</v>
      </c>
      <c r="K425" s="24">
        <v>10000000</v>
      </c>
      <c r="L425" s="28"/>
      <c r="M425" s="29">
        <v>42075</v>
      </c>
      <c r="N425" s="24">
        <v>1</v>
      </c>
      <c r="O425" s="24" t="s">
        <v>3480</v>
      </c>
      <c r="P425" s="24">
        <v>10000000</v>
      </c>
      <c r="Q425" s="28"/>
      <c r="R425" s="30">
        <v>51915</v>
      </c>
      <c r="S425" s="29">
        <v>42075</v>
      </c>
      <c r="T425" s="31" t="s">
        <v>3481</v>
      </c>
    </row>
    <row r="426" spans="1:20" s="8" customFormat="1" ht="21" customHeight="1" x14ac:dyDescent="0.25">
      <c r="A426" s="17">
        <v>416</v>
      </c>
      <c r="B426" s="11" t="s">
        <v>4190</v>
      </c>
      <c r="C426" s="24" t="s">
        <v>54</v>
      </c>
      <c r="D426" s="24" t="s">
        <v>3478</v>
      </c>
      <c r="E426" s="25"/>
      <c r="F426" s="26" t="s">
        <v>4191</v>
      </c>
      <c r="G426" s="24" t="s">
        <v>94</v>
      </c>
      <c r="H426" s="27">
        <v>52014003</v>
      </c>
      <c r="I426" s="24">
        <v>1</v>
      </c>
      <c r="J426" s="24" t="s">
        <v>3480</v>
      </c>
      <c r="K426" s="24">
        <v>35000000</v>
      </c>
      <c r="L426" s="28"/>
      <c r="M426" s="29">
        <v>42076</v>
      </c>
      <c r="N426" s="24">
        <v>1</v>
      </c>
      <c r="O426" s="24" t="s">
        <v>3480</v>
      </c>
      <c r="P426" s="24">
        <v>35000000</v>
      </c>
      <c r="Q426" s="28"/>
      <c r="R426" s="30">
        <v>98015</v>
      </c>
      <c r="S426" s="29">
        <v>42076</v>
      </c>
      <c r="T426" s="31" t="s">
        <v>3481</v>
      </c>
    </row>
    <row r="427" spans="1:20" s="8" customFormat="1" ht="21" customHeight="1" x14ac:dyDescent="0.25">
      <c r="A427" s="23">
        <v>417</v>
      </c>
      <c r="B427" s="11" t="s">
        <v>4192</v>
      </c>
      <c r="C427" s="24" t="s">
        <v>54</v>
      </c>
      <c r="D427" s="24" t="s">
        <v>3478</v>
      </c>
      <c r="E427" s="25"/>
      <c r="F427" s="26" t="s">
        <v>4193</v>
      </c>
      <c r="G427" s="24" t="s">
        <v>94</v>
      </c>
      <c r="H427" s="27">
        <v>5201000130</v>
      </c>
      <c r="I427" s="24">
        <v>1</v>
      </c>
      <c r="J427" s="24" t="s">
        <v>3480</v>
      </c>
      <c r="K427" s="24">
        <v>100000000</v>
      </c>
      <c r="L427" s="28"/>
      <c r="M427" s="29">
        <v>42076</v>
      </c>
      <c r="N427" s="24">
        <v>1</v>
      </c>
      <c r="O427" s="24" t="s">
        <v>3480</v>
      </c>
      <c r="P427" s="24">
        <v>100000000</v>
      </c>
      <c r="Q427" s="28"/>
      <c r="R427" s="30">
        <v>89915</v>
      </c>
      <c r="S427" s="29">
        <v>42076</v>
      </c>
      <c r="T427" s="31" t="s">
        <v>3481</v>
      </c>
    </row>
    <row r="428" spans="1:20" s="8" customFormat="1" ht="21" customHeight="1" x14ac:dyDescent="0.25">
      <c r="A428" s="17">
        <v>418</v>
      </c>
      <c r="B428" s="11" t="s">
        <v>4194</v>
      </c>
      <c r="C428" s="24" t="s">
        <v>54</v>
      </c>
      <c r="D428" s="24" t="s">
        <v>3478</v>
      </c>
      <c r="E428" s="25"/>
      <c r="F428" s="26" t="s">
        <v>4195</v>
      </c>
      <c r="G428" s="24" t="s">
        <v>94</v>
      </c>
      <c r="H428" s="27">
        <v>52014023</v>
      </c>
      <c r="I428" s="24">
        <v>1</v>
      </c>
      <c r="J428" s="24" t="s">
        <v>3480</v>
      </c>
      <c r="K428" s="24">
        <v>27880000</v>
      </c>
      <c r="L428" s="28"/>
      <c r="M428" s="29">
        <v>42080</v>
      </c>
      <c r="N428" s="24">
        <v>1</v>
      </c>
      <c r="O428" s="24" t="s">
        <v>3480</v>
      </c>
      <c r="P428" s="24">
        <v>27880000</v>
      </c>
      <c r="Q428" s="28"/>
      <c r="R428" s="30">
        <v>97115</v>
      </c>
      <c r="S428" s="29">
        <v>42080</v>
      </c>
      <c r="T428" s="31" t="s">
        <v>3481</v>
      </c>
    </row>
    <row r="429" spans="1:20" s="8" customFormat="1" ht="21" customHeight="1" x14ac:dyDescent="0.25">
      <c r="A429" s="23">
        <v>419</v>
      </c>
      <c r="B429" s="11" t="s">
        <v>4196</v>
      </c>
      <c r="C429" s="24" t="s">
        <v>54</v>
      </c>
      <c r="D429" s="24" t="s">
        <v>3478</v>
      </c>
      <c r="E429" s="25"/>
      <c r="F429" s="26" t="s">
        <v>4197</v>
      </c>
      <c r="G429" s="24" t="s">
        <v>94</v>
      </c>
      <c r="H429" s="27">
        <v>51014033</v>
      </c>
      <c r="I429" s="24">
        <v>1</v>
      </c>
      <c r="J429" s="24" t="s">
        <v>3480</v>
      </c>
      <c r="K429" s="24">
        <v>33000000</v>
      </c>
      <c r="L429" s="28"/>
      <c r="M429" s="29">
        <v>42081</v>
      </c>
      <c r="N429" s="24">
        <v>1</v>
      </c>
      <c r="O429" s="24" t="s">
        <v>3480</v>
      </c>
      <c r="P429" s="24">
        <v>33000000</v>
      </c>
      <c r="Q429" s="28"/>
      <c r="R429" s="30">
        <v>89715</v>
      </c>
      <c r="S429" s="29">
        <v>42081</v>
      </c>
      <c r="T429" s="31" t="s">
        <v>3481</v>
      </c>
    </row>
    <row r="430" spans="1:20" s="8" customFormat="1" ht="21" customHeight="1" x14ac:dyDescent="0.25">
      <c r="A430" s="17">
        <v>420</v>
      </c>
      <c r="B430" s="11" t="s">
        <v>4198</v>
      </c>
      <c r="C430" s="24" t="s">
        <v>54</v>
      </c>
      <c r="D430" s="24" t="s">
        <v>3478</v>
      </c>
      <c r="E430" s="25"/>
      <c r="F430" s="26" t="s">
        <v>4199</v>
      </c>
      <c r="G430" s="24" t="s">
        <v>96</v>
      </c>
      <c r="H430" s="27">
        <v>5201000130</v>
      </c>
      <c r="I430" s="24">
        <v>1</v>
      </c>
      <c r="J430" s="24" t="s">
        <v>3480</v>
      </c>
      <c r="K430" s="24">
        <v>18000000</v>
      </c>
      <c r="L430" s="28"/>
      <c r="M430" s="29">
        <v>42081</v>
      </c>
      <c r="N430" s="24">
        <v>1</v>
      </c>
      <c r="O430" s="24" t="s">
        <v>3480</v>
      </c>
      <c r="P430" s="24">
        <v>18000000</v>
      </c>
      <c r="Q430" s="28"/>
      <c r="R430" s="30">
        <v>87815</v>
      </c>
      <c r="S430" s="29">
        <v>42083</v>
      </c>
      <c r="T430" s="31" t="s">
        <v>3481</v>
      </c>
    </row>
    <row r="431" spans="1:20" s="8" customFormat="1" ht="21" customHeight="1" x14ac:dyDescent="0.25">
      <c r="A431" s="23">
        <v>421</v>
      </c>
      <c r="B431" s="11" t="s">
        <v>4200</v>
      </c>
      <c r="C431" s="24" t="s">
        <v>54</v>
      </c>
      <c r="D431" s="24" t="s">
        <v>3478</v>
      </c>
      <c r="E431" s="25"/>
      <c r="F431" s="26" t="s">
        <v>4201</v>
      </c>
      <c r="G431" s="24" t="s">
        <v>94</v>
      </c>
      <c r="H431" s="27">
        <v>22310001</v>
      </c>
      <c r="I431" s="24">
        <v>1</v>
      </c>
      <c r="J431" s="24" t="s">
        <v>3480</v>
      </c>
      <c r="K431" s="24">
        <v>56984768</v>
      </c>
      <c r="L431" s="28"/>
      <c r="M431" s="29">
        <v>42089</v>
      </c>
      <c r="N431" s="24">
        <v>1</v>
      </c>
      <c r="O431" s="24" t="s">
        <v>3480</v>
      </c>
      <c r="P431" s="24">
        <v>56984768</v>
      </c>
      <c r="Q431" s="28"/>
      <c r="R431" s="30">
        <v>85815</v>
      </c>
      <c r="S431" s="29">
        <v>42089</v>
      </c>
      <c r="T431" s="31" t="s">
        <v>3481</v>
      </c>
    </row>
    <row r="432" spans="1:20" s="8" customFormat="1" ht="21" customHeight="1" x14ac:dyDescent="0.25">
      <c r="A432" s="17">
        <v>422</v>
      </c>
      <c r="B432" s="11" t="s">
        <v>4202</v>
      </c>
      <c r="C432" s="24" t="s">
        <v>54</v>
      </c>
      <c r="D432" s="24" t="s">
        <v>3478</v>
      </c>
      <c r="E432" s="25"/>
      <c r="F432" s="26" t="s">
        <v>4203</v>
      </c>
      <c r="G432" s="24" t="s">
        <v>96</v>
      </c>
      <c r="H432" s="27">
        <v>51014033</v>
      </c>
      <c r="I432" s="24">
        <v>1</v>
      </c>
      <c r="J432" s="24" t="s">
        <v>3480</v>
      </c>
      <c r="K432" s="24">
        <v>3585000</v>
      </c>
      <c r="L432" s="28"/>
      <c r="M432" s="29">
        <v>42087</v>
      </c>
      <c r="N432" s="24">
        <v>1</v>
      </c>
      <c r="O432" s="24" t="s">
        <v>3480</v>
      </c>
      <c r="P432" s="24">
        <v>3585000</v>
      </c>
      <c r="Q432" s="28"/>
      <c r="R432" s="30">
        <v>72515</v>
      </c>
      <c r="S432" s="29">
        <v>42089</v>
      </c>
      <c r="T432" s="31" t="s">
        <v>3481</v>
      </c>
    </row>
    <row r="433" spans="1:20" s="8" customFormat="1" ht="21" customHeight="1" x14ac:dyDescent="0.25">
      <c r="A433" s="23">
        <v>423</v>
      </c>
      <c r="B433" s="11" t="s">
        <v>4204</v>
      </c>
      <c r="C433" s="24" t="s">
        <v>54</v>
      </c>
      <c r="D433" s="24" t="s">
        <v>3478</v>
      </c>
      <c r="E433" s="25"/>
      <c r="F433" s="26" t="s">
        <v>4205</v>
      </c>
      <c r="G433" s="24" t="s">
        <v>94</v>
      </c>
      <c r="H433" s="27">
        <v>22310001</v>
      </c>
      <c r="I433" s="24">
        <v>1</v>
      </c>
      <c r="J433" s="24" t="s">
        <v>3480</v>
      </c>
      <c r="K433" s="24">
        <v>82824000</v>
      </c>
      <c r="L433" s="28"/>
      <c r="M433" s="29">
        <v>42089</v>
      </c>
      <c r="N433" s="24">
        <v>1</v>
      </c>
      <c r="O433" s="24" t="s">
        <v>3480</v>
      </c>
      <c r="P433" s="24">
        <v>82824000</v>
      </c>
      <c r="Q433" s="28"/>
      <c r="R433" s="30">
        <v>30815</v>
      </c>
      <c r="S433" s="29">
        <v>42089</v>
      </c>
      <c r="T433" s="31" t="s">
        <v>3481</v>
      </c>
    </row>
    <row r="434" spans="1:20" s="8" customFormat="1" ht="21" customHeight="1" x14ac:dyDescent="0.25">
      <c r="A434" s="17">
        <v>424</v>
      </c>
      <c r="B434" s="11" t="s">
        <v>4206</v>
      </c>
      <c r="C434" s="24" t="s">
        <v>54</v>
      </c>
      <c r="D434" s="24" t="s">
        <v>3478</v>
      </c>
      <c r="E434" s="25"/>
      <c r="F434" s="26" t="s">
        <v>4207</v>
      </c>
      <c r="G434" s="24" t="s">
        <v>94</v>
      </c>
      <c r="H434" s="27">
        <v>51014033</v>
      </c>
      <c r="I434" s="24">
        <v>1</v>
      </c>
      <c r="J434" s="24" t="s">
        <v>3480</v>
      </c>
      <c r="K434" s="24">
        <v>11100210</v>
      </c>
      <c r="L434" s="28"/>
      <c r="M434" s="29">
        <v>42090</v>
      </c>
      <c r="N434" s="24">
        <v>1</v>
      </c>
      <c r="O434" s="24" t="s">
        <v>3480</v>
      </c>
      <c r="P434" s="24">
        <v>11100210</v>
      </c>
      <c r="Q434" s="28"/>
      <c r="R434" s="30">
        <v>99915</v>
      </c>
      <c r="S434" s="29">
        <v>42090</v>
      </c>
      <c r="T434" s="31" t="s">
        <v>3481</v>
      </c>
    </row>
    <row r="435" spans="1:20" s="8" customFormat="1" ht="21" customHeight="1" x14ac:dyDescent="0.25">
      <c r="A435" s="23">
        <v>425</v>
      </c>
      <c r="B435" s="11" t="s">
        <v>4208</v>
      </c>
      <c r="C435" s="24" t="s">
        <v>54</v>
      </c>
      <c r="D435" s="24" t="s">
        <v>3478</v>
      </c>
      <c r="E435" s="25"/>
      <c r="F435" s="26" t="s">
        <v>4209</v>
      </c>
      <c r="G435" s="24" t="s">
        <v>94</v>
      </c>
      <c r="H435" s="27">
        <v>5201000130</v>
      </c>
      <c r="I435" s="24">
        <v>1</v>
      </c>
      <c r="J435" s="24" t="s">
        <v>3480</v>
      </c>
      <c r="K435" s="24">
        <v>4789500</v>
      </c>
      <c r="L435" s="28"/>
      <c r="M435" s="29">
        <v>42094</v>
      </c>
      <c r="N435" s="24">
        <v>1</v>
      </c>
      <c r="O435" s="24" t="s">
        <v>3480</v>
      </c>
      <c r="P435" s="24">
        <v>4789500</v>
      </c>
      <c r="Q435" s="28"/>
      <c r="R435" s="30">
        <v>101515</v>
      </c>
      <c r="S435" s="29">
        <v>42094</v>
      </c>
      <c r="T435" s="31" t="s">
        <v>3481</v>
      </c>
    </row>
    <row r="436" spans="1:20" s="8" customFormat="1" ht="21" customHeight="1" x14ac:dyDescent="0.25">
      <c r="A436" s="17">
        <v>426</v>
      </c>
      <c r="B436" s="11" t="s">
        <v>4210</v>
      </c>
      <c r="C436" s="24" t="s">
        <v>54</v>
      </c>
      <c r="D436" s="24" t="s">
        <v>3478</v>
      </c>
      <c r="E436" s="25"/>
      <c r="F436" s="26" t="s">
        <v>4211</v>
      </c>
      <c r="G436" s="24" t="s">
        <v>94</v>
      </c>
      <c r="H436" s="27">
        <v>52014023</v>
      </c>
      <c r="I436" s="24">
        <v>1</v>
      </c>
      <c r="J436" s="24" t="s">
        <v>3480</v>
      </c>
      <c r="K436" s="24">
        <v>30600000</v>
      </c>
      <c r="L436" s="28"/>
      <c r="M436" s="29">
        <v>42094</v>
      </c>
      <c r="N436" s="24">
        <v>1</v>
      </c>
      <c r="O436" s="24" t="s">
        <v>3480</v>
      </c>
      <c r="P436" s="24">
        <v>30600000</v>
      </c>
      <c r="Q436" s="28"/>
      <c r="R436" s="30">
        <v>101615</v>
      </c>
      <c r="S436" s="29">
        <v>42094</v>
      </c>
      <c r="T436" s="31" t="s">
        <v>3481</v>
      </c>
    </row>
    <row r="437" spans="1:20" s="8" customFormat="1" ht="21" customHeight="1" x14ac:dyDescent="0.25">
      <c r="A437" s="23">
        <v>427</v>
      </c>
      <c r="B437" s="11" t="s">
        <v>4212</v>
      </c>
      <c r="C437" s="24" t="s">
        <v>54</v>
      </c>
      <c r="D437" s="24" t="s">
        <v>3478</v>
      </c>
      <c r="E437" s="25"/>
      <c r="F437" s="26" t="s">
        <v>4213</v>
      </c>
      <c r="G437" s="24" t="s">
        <v>94</v>
      </c>
      <c r="H437" s="27">
        <v>51014033</v>
      </c>
      <c r="I437" s="24">
        <v>1</v>
      </c>
      <c r="J437" s="24" t="s">
        <v>3480</v>
      </c>
      <c r="K437" s="24">
        <v>8497500</v>
      </c>
      <c r="L437" s="28"/>
      <c r="M437" s="29">
        <v>42094</v>
      </c>
      <c r="N437" s="24">
        <v>1</v>
      </c>
      <c r="O437" s="24" t="s">
        <v>3480</v>
      </c>
      <c r="P437" s="24">
        <v>8497500</v>
      </c>
      <c r="Q437" s="28"/>
      <c r="R437" s="30">
        <v>101915</v>
      </c>
      <c r="S437" s="29">
        <v>42094</v>
      </c>
      <c r="T437" s="31" t="s">
        <v>3481</v>
      </c>
    </row>
    <row r="438" spans="1:20" s="8" customFormat="1" ht="21" customHeight="1" x14ac:dyDescent="0.25">
      <c r="A438" s="17">
        <v>428</v>
      </c>
      <c r="B438" s="11" t="s">
        <v>4214</v>
      </c>
      <c r="C438" s="24" t="s">
        <v>54</v>
      </c>
      <c r="D438" s="24" t="s">
        <v>3478</v>
      </c>
      <c r="E438" s="25"/>
      <c r="F438" s="26" t="s">
        <v>4215</v>
      </c>
      <c r="G438" s="24" t="s">
        <v>94</v>
      </c>
      <c r="H438" s="27">
        <v>5201000130</v>
      </c>
      <c r="I438" s="24">
        <v>1</v>
      </c>
      <c r="J438" s="24" t="s">
        <v>3480</v>
      </c>
      <c r="K438" s="24">
        <v>3039382</v>
      </c>
      <c r="L438" s="28"/>
      <c r="M438" s="29">
        <v>42094</v>
      </c>
      <c r="N438" s="24">
        <v>1</v>
      </c>
      <c r="O438" s="24" t="s">
        <v>3480</v>
      </c>
      <c r="P438" s="24">
        <v>3039382</v>
      </c>
      <c r="Q438" s="28"/>
      <c r="R438" s="30">
        <v>102015</v>
      </c>
      <c r="S438" s="29">
        <v>42094</v>
      </c>
      <c r="T438" s="31" t="s">
        <v>3481</v>
      </c>
    </row>
    <row r="439" spans="1:20" s="8" customFormat="1" ht="21" customHeight="1" x14ac:dyDescent="0.25">
      <c r="A439" s="23">
        <v>429</v>
      </c>
      <c r="B439" s="11" t="s">
        <v>4216</v>
      </c>
      <c r="C439" s="24" t="s">
        <v>54</v>
      </c>
      <c r="D439" s="24" t="s">
        <v>3478</v>
      </c>
      <c r="E439" s="25"/>
      <c r="F439" s="26" t="s">
        <v>4217</v>
      </c>
      <c r="G439" s="24" t="s">
        <v>94</v>
      </c>
      <c r="H439" s="27">
        <v>51014033</v>
      </c>
      <c r="I439" s="24">
        <v>1</v>
      </c>
      <c r="J439" s="24" t="s">
        <v>3480</v>
      </c>
      <c r="K439" s="24">
        <v>6365400</v>
      </c>
      <c r="L439" s="28"/>
      <c r="M439" s="29">
        <v>42094</v>
      </c>
      <c r="N439" s="24">
        <v>1</v>
      </c>
      <c r="O439" s="24" t="s">
        <v>3480</v>
      </c>
      <c r="P439" s="24">
        <v>6365400</v>
      </c>
      <c r="Q439" s="28"/>
      <c r="R439" s="30">
        <v>102815</v>
      </c>
      <c r="S439" s="29">
        <v>42094</v>
      </c>
      <c r="T439" s="31" t="s">
        <v>3481</v>
      </c>
    </row>
    <row r="440" spans="1:20" s="8" customFormat="1" ht="21" customHeight="1" x14ac:dyDescent="0.25">
      <c r="A440" s="17">
        <v>430</v>
      </c>
      <c r="B440" s="11" t="s">
        <v>4218</v>
      </c>
      <c r="C440" s="24" t="s">
        <v>54</v>
      </c>
      <c r="D440" s="24" t="s">
        <v>3478</v>
      </c>
      <c r="E440" s="25"/>
      <c r="F440" s="26" t="s">
        <v>4219</v>
      </c>
      <c r="G440" s="24" t="s">
        <v>94</v>
      </c>
      <c r="H440" s="27">
        <v>670120046</v>
      </c>
      <c r="I440" s="24">
        <v>1</v>
      </c>
      <c r="J440" s="24" t="s">
        <v>3480</v>
      </c>
      <c r="K440" s="24">
        <v>14927566587</v>
      </c>
      <c r="L440" s="28"/>
      <c r="M440" s="29">
        <v>42094</v>
      </c>
      <c r="N440" s="24">
        <v>1</v>
      </c>
      <c r="O440" s="24" t="s">
        <v>3480</v>
      </c>
      <c r="P440" s="24">
        <v>14927566587</v>
      </c>
      <c r="Q440" s="28"/>
      <c r="R440" s="30">
        <v>100115</v>
      </c>
      <c r="S440" s="29">
        <v>42094</v>
      </c>
      <c r="T440" s="31" t="s">
        <v>3481</v>
      </c>
    </row>
    <row r="441" spans="1:20" s="8" customFormat="1" ht="21" customHeight="1" x14ac:dyDescent="0.25">
      <c r="A441" s="23">
        <v>431</v>
      </c>
      <c r="B441" s="11" t="s">
        <v>4220</v>
      </c>
      <c r="C441" s="24" t="s">
        <v>54</v>
      </c>
      <c r="D441" s="24" t="s">
        <v>3478</v>
      </c>
      <c r="E441" s="25"/>
      <c r="F441" s="26" t="s">
        <v>4221</v>
      </c>
      <c r="G441" s="24" t="s">
        <v>94</v>
      </c>
      <c r="H441" s="27">
        <v>52012001</v>
      </c>
      <c r="I441" s="24">
        <v>1</v>
      </c>
      <c r="J441" s="24" t="s">
        <v>3480</v>
      </c>
      <c r="K441" s="24">
        <v>38912463</v>
      </c>
      <c r="L441" s="28"/>
      <c r="M441" s="29">
        <v>42095</v>
      </c>
      <c r="N441" s="24">
        <v>1</v>
      </c>
      <c r="O441" s="24" t="s">
        <v>3480</v>
      </c>
      <c r="P441" s="24">
        <v>38912463</v>
      </c>
      <c r="Q441" s="28"/>
      <c r="R441" s="30">
        <v>102215</v>
      </c>
      <c r="S441" s="29">
        <v>42100</v>
      </c>
      <c r="T441" s="31" t="s">
        <v>3481</v>
      </c>
    </row>
    <row r="442" spans="1:20" s="8" customFormat="1" ht="21" customHeight="1" x14ac:dyDescent="0.25">
      <c r="A442" s="17">
        <v>432</v>
      </c>
      <c r="B442" s="11" t="s">
        <v>4222</v>
      </c>
      <c r="C442" s="24" t="s">
        <v>54</v>
      </c>
      <c r="D442" s="24" t="s">
        <v>3478</v>
      </c>
      <c r="E442" s="25"/>
      <c r="F442" s="26" t="s">
        <v>4223</v>
      </c>
      <c r="G442" s="24" t="s">
        <v>94</v>
      </c>
      <c r="H442" s="27">
        <v>51014033</v>
      </c>
      <c r="I442" s="24">
        <v>1</v>
      </c>
      <c r="J442" s="24" t="s">
        <v>3480</v>
      </c>
      <c r="K442" s="24">
        <v>6180000</v>
      </c>
      <c r="L442" s="28"/>
      <c r="M442" s="29">
        <v>42103</v>
      </c>
      <c r="N442" s="24">
        <v>1</v>
      </c>
      <c r="O442" s="24" t="s">
        <v>3480</v>
      </c>
      <c r="P442" s="24">
        <v>6180000</v>
      </c>
      <c r="Q442" s="28"/>
      <c r="R442" s="30">
        <v>102115</v>
      </c>
      <c r="S442" s="29">
        <v>42103</v>
      </c>
      <c r="T442" s="31" t="s">
        <v>3481</v>
      </c>
    </row>
    <row r="443" spans="1:20" s="8" customFormat="1" ht="21" customHeight="1" x14ac:dyDescent="0.25">
      <c r="A443" s="23">
        <v>433</v>
      </c>
      <c r="B443" s="11" t="s">
        <v>4224</v>
      </c>
      <c r="C443" s="24" t="s">
        <v>54</v>
      </c>
      <c r="D443" s="24" t="s">
        <v>3478</v>
      </c>
      <c r="E443" s="25"/>
      <c r="F443" s="26" t="s">
        <v>4225</v>
      </c>
      <c r="G443" s="24" t="s">
        <v>94</v>
      </c>
      <c r="H443" s="27">
        <v>52014022</v>
      </c>
      <c r="I443" s="24">
        <v>1</v>
      </c>
      <c r="J443" s="24" t="s">
        <v>3480</v>
      </c>
      <c r="K443" s="24">
        <v>39000000</v>
      </c>
      <c r="L443" s="28"/>
      <c r="M443" s="29">
        <v>42104</v>
      </c>
      <c r="N443" s="24">
        <v>1</v>
      </c>
      <c r="O443" s="24" t="s">
        <v>3480</v>
      </c>
      <c r="P443" s="24">
        <v>39000000</v>
      </c>
      <c r="Q443" s="28"/>
      <c r="R443" s="30">
        <v>99315</v>
      </c>
      <c r="S443" s="29">
        <v>42104</v>
      </c>
      <c r="T443" s="31" t="s">
        <v>3481</v>
      </c>
    </row>
    <row r="444" spans="1:20" s="8" customFormat="1" ht="21" customHeight="1" x14ac:dyDescent="0.25">
      <c r="A444" s="17">
        <v>434</v>
      </c>
      <c r="B444" s="11" t="s">
        <v>4226</v>
      </c>
      <c r="C444" s="24" t="s">
        <v>54</v>
      </c>
      <c r="D444" s="24" t="s">
        <v>3478</v>
      </c>
      <c r="E444" s="25"/>
      <c r="F444" s="26" t="s">
        <v>4227</v>
      </c>
      <c r="G444" s="24" t="s">
        <v>94</v>
      </c>
      <c r="H444" s="27">
        <v>51014033</v>
      </c>
      <c r="I444" s="24">
        <v>1</v>
      </c>
      <c r="J444" s="24" t="s">
        <v>3480</v>
      </c>
      <c r="K444" s="24">
        <v>3600000</v>
      </c>
      <c r="L444" s="28"/>
      <c r="M444" s="29">
        <v>42104</v>
      </c>
      <c r="N444" s="24">
        <v>1</v>
      </c>
      <c r="O444" s="24" t="s">
        <v>3480</v>
      </c>
      <c r="P444" s="24">
        <v>3600000</v>
      </c>
      <c r="Q444" s="28"/>
      <c r="R444" s="30">
        <v>101815</v>
      </c>
      <c r="S444" s="29">
        <v>42104</v>
      </c>
      <c r="T444" s="31" t="s">
        <v>3481</v>
      </c>
    </row>
    <row r="445" spans="1:20" s="8" customFormat="1" ht="21" customHeight="1" x14ac:dyDescent="0.25">
      <c r="A445" s="23">
        <v>435</v>
      </c>
      <c r="B445" s="11" t="s">
        <v>4228</v>
      </c>
      <c r="C445" s="24" t="s">
        <v>54</v>
      </c>
      <c r="D445" s="24" t="s">
        <v>3478</v>
      </c>
      <c r="E445" s="25"/>
      <c r="F445" s="26" t="s">
        <v>4229</v>
      </c>
      <c r="G445" s="24" t="s">
        <v>94</v>
      </c>
      <c r="H445" s="27">
        <v>51014033</v>
      </c>
      <c r="I445" s="24">
        <v>1</v>
      </c>
      <c r="J445" s="24" t="s">
        <v>3480</v>
      </c>
      <c r="K445" s="24">
        <v>22400000</v>
      </c>
      <c r="L445" s="28"/>
      <c r="M445" s="29">
        <v>42104</v>
      </c>
      <c r="N445" s="24">
        <v>1</v>
      </c>
      <c r="O445" s="24" t="s">
        <v>3480</v>
      </c>
      <c r="P445" s="24">
        <v>22400000</v>
      </c>
      <c r="Q445" s="28"/>
      <c r="R445" s="30">
        <v>101115</v>
      </c>
      <c r="S445" s="29">
        <v>42104</v>
      </c>
      <c r="T445" s="31" t="s">
        <v>3481</v>
      </c>
    </row>
    <row r="446" spans="1:20" s="8" customFormat="1" ht="21" customHeight="1" x14ac:dyDescent="0.25">
      <c r="A446" s="17">
        <v>436</v>
      </c>
      <c r="B446" s="11" t="s">
        <v>4230</v>
      </c>
      <c r="C446" s="24" t="s">
        <v>54</v>
      </c>
      <c r="D446" s="24" t="s">
        <v>3478</v>
      </c>
      <c r="E446" s="25"/>
      <c r="F446" s="26" t="s">
        <v>4231</v>
      </c>
      <c r="G446" s="24" t="s">
        <v>94</v>
      </c>
      <c r="H446" s="27">
        <v>51014033</v>
      </c>
      <c r="I446" s="24">
        <v>1</v>
      </c>
      <c r="J446" s="24" t="s">
        <v>3480</v>
      </c>
      <c r="K446" s="24">
        <v>64500000</v>
      </c>
      <c r="L446" s="28"/>
      <c r="M446" s="29">
        <v>42104</v>
      </c>
      <c r="N446" s="24">
        <v>1</v>
      </c>
      <c r="O446" s="24" t="s">
        <v>3480</v>
      </c>
      <c r="P446" s="24">
        <v>64500000</v>
      </c>
      <c r="Q446" s="28"/>
      <c r="R446" s="30">
        <v>101715</v>
      </c>
      <c r="S446" s="29">
        <v>42107</v>
      </c>
      <c r="T446" s="31" t="s">
        <v>3481</v>
      </c>
    </row>
    <row r="447" spans="1:20" s="8" customFormat="1" ht="21" customHeight="1" x14ac:dyDescent="0.25">
      <c r="A447" s="23">
        <v>437</v>
      </c>
      <c r="B447" s="11" t="s">
        <v>4232</v>
      </c>
      <c r="C447" s="24" t="s">
        <v>54</v>
      </c>
      <c r="D447" s="24" t="s">
        <v>3478</v>
      </c>
      <c r="E447" s="25"/>
      <c r="F447" s="26" t="s">
        <v>4233</v>
      </c>
      <c r="G447" s="24" t="s">
        <v>94</v>
      </c>
      <c r="H447" s="27">
        <v>51014033</v>
      </c>
      <c r="I447" s="24">
        <v>1</v>
      </c>
      <c r="J447" s="24" t="s">
        <v>3480</v>
      </c>
      <c r="K447" s="24">
        <v>29592600</v>
      </c>
      <c r="L447" s="28"/>
      <c r="M447" s="29">
        <v>42104</v>
      </c>
      <c r="N447" s="24">
        <v>1</v>
      </c>
      <c r="O447" s="24" t="s">
        <v>3480</v>
      </c>
      <c r="P447" s="24">
        <v>29592600</v>
      </c>
      <c r="Q447" s="28"/>
      <c r="R447" s="30">
        <v>102515</v>
      </c>
      <c r="S447" s="29">
        <v>42107</v>
      </c>
      <c r="T447" s="31" t="s">
        <v>3481</v>
      </c>
    </row>
    <row r="448" spans="1:20" s="8" customFormat="1" ht="21" customHeight="1" x14ac:dyDescent="0.25">
      <c r="A448" s="17">
        <v>438</v>
      </c>
      <c r="B448" s="11" t="s">
        <v>4234</v>
      </c>
      <c r="C448" s="24" t="s">
        <v>54</v>
      </c>
      <c r="D448" s="24" t="s">
        <v>3478</v>
      </c>
      <c r="E448" s="25"/>
      <c r="F448" s="26" t="s">
        <v>4235</v>
      </c>
      <c r="G448" s="24" t="s">
        <v>94</v>
      </c>
      <c r="H448" s="27">
        <v>51014033</v>
      </c>
      <c r="I448" s="24">
        <v>1</v>
      </c>
      <c r="J448" s="24" t="s">
        <v>3480</v>
      </c>
      <c r="K448" s="24">
        <v>14100000</v>
      </c>
      <c r="L448" s="28"/>
      <c r="M448" s="29">
        <v>42107</v>
      </c>
      <c r="N448" s="24">
        <v>1</v>
      </c>
      <c r="O448" s="24" t="s">
        <v>3480</v>
      </c>
      <c r="P448" s="24">
        <v>14100000</v>
      </c>
      <c r="Q448" s="28"/>
      <c r="R448" s="30">
        <v>103915</v>
      </c>
      <c r="S448" s="29">
        <v>42107</v>
      </c>
      <c r="T448" s="31" t="s">
        <v>3481</v>
      </c>
    </row>
    <row r="449" spans="1:20" s="8" customFormat="1" ht="21" customHeight="1" x14ac:dyDescent="0.25">
      <c r="A449" s="23">
        <v>439</v>
      </c>
      <c r="B449" s="11" t="s">
        <v>4236</v>
      </c>
      <c r="C449" s="24" t="s">
        <v>54</v>
      </c>
      <c r="D449" s="24" t="s">
        <v>3478</v>
      </c>
      <c r="E449" s="25"/>
      <c r="F449" s="26" t="s">
        <v>4237</v>
      </c>
      <c r="G449" s="24" t="s">
        <v>94</v>
      </c>
      <c r="H449" s="27">
        <v>52014022</v>
      </c>
      <c r="I449" s="24">
        <v>1</v>
      </c>
      <c r="J449" s="24" t="s">
        <v>3480</v>
      </c>
      <c r="K449" s="24">
        <v>2704482</v>
      </c>
      <c r="L449" s="28"/>
      <c r="M449" s="29">
        <v>42108</v>
      </c>
      <c r="N449" s="24">
        <v>1</v>
      </c>
      <c r="O449" s="24" t="s">
        <v>3480</v>
      </c>
      <c r="P449" s="24">
        <v>2704482</v>
      </c>
      <c r="Q449" s="28"/>
      <c r="R449" s="30">
        <v>104515</v>
      </c>
      <c r="S449" s="29">
        <v>42109</v>
      </c>
      <c r="T449" s="31" t="s">
        <v>3481</v>
      </c>
    </row>
    <row r="450" spans="1:20" s="8" customFormat="1" ht="21" customHeight="1" x14ac:dyDescent="0.25">
      <c r="A450" s="17">
        <v>440</v>
      </c>
      <c r="B450" s="11" t="s">
        <v>4238</v>
      </c>
      <c r="C450" s="24" t="s">
        <v>54</v>
      </c>
      <c r="D450" s="24" t="s">
        <v>3478</v>
      </c>
      <c r="E450" s="25"/>
      <c r="F450" s="26" t="s">
        <v>4239</v>
      </c>
      <c r="G450" s="24" t="s">
        <v>94</v>
      </c>
      <c r="H450" s="27">
        <v>52014022</v>
      </c>
      <c r="I450" s="24">
        <v>1</v>
      </c>
      <c r="J450" s="24" t="s">
        <v>3480</v>
      </c>
      <c r="K450" s="24">
        <v>2557031</v>
      </c>
      <c r="L450" s="28"/>
      <c r="M450" s="29">
        <v>42108</v>
      </c>
      <c r="N450" s="24">
        <v>1</v>
      </c>
      <c r="O450" s="24" t="s">
        <v>3480</v>
      </c>
      <c r="P450" s="24">
        <v>2557031</v>
      </c>
      <c r="Q450" s="28"/>
      <c r="R450" s="30">
        <v>104615</v>
      </c>
      <c r="S450" s="29">
        <v>42109</v>
      </c>
      <c r="T450" s="31" t="s">
        <v>3481</v>
      </c>
    </row>
    <row r="451" spans="1:20" s="8" customFormat="1" ht="21" customHeight="1" x14ac:dyDescent="0.25">
      <c r="A451" s="23">
        <v>441</v>
      </c>
      <c r="B451" s="11" t="s">
        <v>4240</v>
      </c>
      <c r="C451" s="24" t="s">
        <v>54</v>
      </c>
      <c r="D451" s="24" t="s">
        <v>3478</v>
      </c>
      <c r="E451" s="25"/>
      <c r="F451" s="26" t="s">
        <v>4241</v>
      </c>
      <c r="G451" s="24" t="s">
        <v>94</v>
      </c>
      <c r="H451" s="27">
        <v>51014033</v>
      </c>
      <c r="I451" s="24">
        <v>1</v>
      </c>
      <c r="J451" s="24" t="s">
        <v>3480</v>
      </c>
      <c r="K451" s="24">
        <v>75000000</v>
      </c>
      <c r="L451" s="28"/>
      <c r="M451" s="29">
        <v>42109</v>
      </c>
      <c r="N451" s="24">
        <v>1</v>
      </c>
      <c r="O451" s="24" t="s">
        <v>3480</v>
      </c>
      <c r="P451" s="24">
        <v>75000000</v>
      </c>
      <c r="Q451" s="28"/>
      <c r="R451" s="30">
        <v>102915</v>
      </c>
      <c r="S451" s="29">
        <v>42109</v>
      </c>
      <c r="T451" s="31" t="s">
        <v>3481</v>
      </c>
    </row>
    <row r="452" spans="1:20" s="8" customFormat="1" ht="21" customHeight="1" x14ac:dyDescent="0.25">
      <c r="A452" s="17">
        <v>442</v>
      </c>
      <c r="B452" s="11" t="s">
        <v>4242</v>
      </c>
      <c r="C452" s="24" t="s">
        <v>54</v>
      </c>
      <c r="D452" s="24" t="s">
        <v>3478</v>
      </c>
      <c r="E452" s="25"/>
      <c r="F452" s="26" t="s">
        <v>4241</v>
      </c>
      <c r="G452" s="24" t="s">
        <v>94</v>
      </c>
      <c r="H452" s="27">
        <v>52012001</v>
      </c>
      <c r="I452" s="24">
        <v>1</v>
      </c>
      <c r="J452" s="24" t="s">
        <v>3480</v>
      </c>
      <c r="K452" s="24">
        <v>75000000</v>
      </c>
      <c r="L452" s="28"/>
      <c r="M452" s="29">
        <v>42109</v>
      </c>
      <c r="N452" s="24">
        <v>1</v>
      </c>
      <c r="O452" s="24" t="s">
        <v>3480</v>
      </c>
      <c r="P452" s="24">
        <v>75000000</v>
      </c>
      <c r="Q452" s="28"/>
      <c r="R452" s="30">
        <v>103015</v>
      </c>
      <c r="S452" s="29">
        <v>42109</v>
      </c>
      <c r="T452" s="31" t="s">
        <v>3481</v>
      </c>
    </row>
    <row r="453" spans="1:20" s="8" customFormat="1" ht="21" customHeight="1" x14ac:dyDescent="0.25">
      <c r="A453" s="23">
        <v>443</v>
      </c>
      <c r="B453" s="11" t="s">
        <v>4243</v>
      </c>
      <c r="C453" s="24" t="s">
        <v>54</v>
      </c>
      <c r="D453" s="24" t="s">
        <v>3478</v>
      </c>
      <c r="E453" s="25"/>
      <c r="F453" s="26" t="s">
        <v>4244</v>
      </c>
      <c r="G453" s="24" t="s">
        <v>94</v>
      </c>
      <c r="H453" s="27">
        <v>67012004099</v>
      </c>
      <c r="I453" s="24">
        <v>1</v>
      </c>
      <c r="J453" s="24" t="s">
        <v>3480</v>
      </c>
      <c r="K453" s="24">
        <v>1097600000</v>
      </c>
      <c r="L453" s="28"/>
      <c r="M453" s="29">
        <v>42103</v>
      </c>
      <c r="N453" s="24">
        <v>1</v>
      </c>
      <c r="O453" s="24" t="s">
        <v>3480</v>
      </c>
      <c r="P453" s="24">
        <v>1097600000</v>
      </c>
      <c r="Q453" s="28"/>
      <c r="R453" s="30">
        <v>100815</v>
      </c>
      <c r="S453" s="29">
        <v>42110</v>
      </c>
      <c r="T453" s="31" t="s">
        <v>3481</v>
      </c>
    </row>
    <row r="454" spans="1:20" s="8" customFormat="1" ht="21" customHeight="1" x14ac:dyDescent="0.25">
      <c r="A454" s="17">
        <v>444</v>
      </c>
      <c r="B454" s="11" t="s">
        <v>4245</v>
      </c>
      <c r="C454" s="24" t="s">
        <v>54</v>
      </c>
      <c r="D454" s="24" t="s">
        <v>3478</v>
      </c>
      <c r="E454" s="25"/>
      <c r="F454" s="26" t="s">
        <v>4246</v>
      </c>
      <c r="G454" s="24" t="s">
        <v>94</v>
      </c>
      <c r="H454" s="27">
        <v>52012001</v>
      </c>
      <c r="I454" s="24">
        <v>1</v>
      </c>
      <c r="J454" s="24" t="s">
        <v>3480</v>
      </c>
      <c r="K454" s="24">
        <v>4826480</v>
      </c>
      <c r="L454" s="28"/>
      <c r="M454" s="29">
        <v>42114</v>
      </c>
      <c r="N454" s="24">
        <v>1</v>
      </c>
      <c r="O454" s="24" t="s">
        <v>3480</v>
      </c>
      <c r="P454" s="24">
        <v>4826480</v>
      </c>
      <c r="Q454" s="28"/>
      <c r="R454" s="30">
        <v>102415</v>
      </c>
      <c r="S454" s="29">
        <v>42114</v>
      </c>
      <c r="T454" s="31" t="s">
        <v>3481</v>
      </c>
    </row>
    <row r="455" spans="1:20" s="8" customFormat="1" ht="21" customHeight="1" x14ac:dyDescent="0.25">
      <c r="A455" s="23">
        <v>445</v>
      </c>
      <c r="B455" s="11" t="s">
        <v>4247</v>
      </c>
      <c r="C455" s="24" t="s">
        <v>54</v>
      </c>
      <c r="D455" s="24" t="s">
        <v>3478</v>
      </c>
      <c r="E455" s="25"/>
      <c r="F455" s="26" t="s">
        <v>4248</v>
      </c>
      <c r="G455" s="24" t="s">
        <v>94</v>
      </c>
      <c r="H455" s="27">
        <v>22310001</v>
      </c>
      <c r="I455" s="24">
        <v>1</v>
      </c>
      <c r="J455" s="24" t="s">
        <v>3480</v>
      </c>
      <c r="K455" s="24">
        <v>199817904</v>
      </c>
      <c r="L455" s="28"/>
      <c r="M455" s="29">
        <v>42115</v>
      </c>
      <c r="N455" s="24">
        <v>1</v>
      </c>
      <c r="O455" s="24" t="s">
        <v>3480</v>
      </c>
      <c r="P455" s="24">
        <v>199817904</v>
      </c>
      <c r="Q455" s="28"/>
      <c r="R455" s="30">
        <v>100915</v>
      </c>
      <c r="S455" s="29">
        <v>42115</v>
      </c>
      <c r="T455" s="31" t="s">
        <v>3481</v>
      </c>
    </row>
    <row r="456" spans="1:20" s="8" customFormat="1" ht="21" customHeight="1" x14ac:dyDescent="0.25">
      <c r="A456" s="17">
        <v>446</v>
      </c>
      <c r="B456" s="11" t="s">
        <v>4249</v>
      </c>
      <c r="C456" s="24" t="s">
        <v>54</v>
      </c>
      <c r="D456" s="24" t="s">
        <v>3478</v>
      </c>
      <c r="E456" s="25"/>
      <c r="F456" s="26" t="s">
        <v>4250</v>
      </c>
      <c r="G456" s="24" t="s">
        <v>94</v>
      </c>
      <c r="H456" s="27">
        <v>52012001</v>
      </c>
      <c r="I456" s="24">
        <v>1</v>
      </c>
      <c r="J456" s="24" t="s">
        <v>3480</v>
      </c>
      <c r="K456" s="24">
        <v>40200000</v>
      </c>
      <c r="L456" s="28"/>
      <c r="M456" s="29">
        <v>42118</v>
      </c>
      <c r="N456" s="24">
        <v>1</v>
      </c>
      <c r="O456" s="24" t="s">
        <v>3480</v>
      </c>
      <c r="P456" s="24">
        <v>40200000</v>
      </c>
      <c r="Q456" s="28"/>
      <c r="R456" s="30">
        <v>103215</v>
      </c>
      <c r="S456" s="29">
        <v>42118</v>
      </c>
      <c r="T456" s="31" t="s">
        <v>3481</v>
      </c>
    </row>
    <row r="457" spans="1:20" s="8" customFormat="1" ht="21" customHeight="1" x14ac:dyDescent="0.25">
      <c r="A457" s="23">
        <v>447</v>
      </c>
      <c r="B457" s="11" t="s">
        <v>4251</v>
      </c>
      <c r="C457" s="24" t="s">
        <v>54</v>
      </c>
      <c r="D457" s="24" t="s">
        <v>3478</v>
      </c>
      <c r="E457" s="25"/>
      <c r="F457" s="26" t="s">
        <v>4252</v>
      </c>
      <c r="G457" s="24" t="s">
        <v>94</v>
      </c>
      <c r="H457" s="27">
        <v>52012001</v>
      </c>
      <c r="I457" s="24">
        <v>1</v>
      </c>
      <c r="J457" s="24" t="s">
        <v>3480</v>
      </c>
      <c r="K457" s="24">
        <v>22000000</v>
      </c>
      <c r="L457" s="28"/>
      <c r="M457" s="29">
        <v>42122</v>
      </c>
      <c r="N457" s="24">
        <v>1</v>
      </c>
      <c r="O457" s="24" t="s">
        <v>3480</v>
      </c>
      <c r="P457" s="24">
        <v>22000000</v>
      </c>
      <c r="Q457" s="28"/>
      <c r="R457" s="30">
        <v>103815</v>
      </c>
      <c r="S457" s="29">
        <v>42122</v>
      </c>
      <c r="T457" s="31" t="s">
        <v>3481</v>
      </c>
    </row>
    <row r="458" spans="1:20" s="8" customFormat="1" ht="21" customHeight="1" x14ac:dyDescent="0.25">
      <c r="A458" s="17">
        <v>448</v>
      </c>
      <c r="B458" s="11" t="s">
        <v>4253</v>
      </c>
      <c r="C458" s="24" t="s">
        <v>54</v>
      </c>
      <c r="D458" s="24" t="s">
        <v>3478</v>
      </c>
      <c r="E458" s="25"/>
      <c r="F458" s="26" t="s">
        <v>4254</v>
      </c>
      <c r="G458" s="24" t="s">
        <v>94</v>
      </c>
      <c r="H458" s="27">
        <v>51014033</v>
      </c>
      <c r="I458" s="24">
        <v>1</v>
      </c>
      <c r="J458" s="24" t="s">
        <v>3480</v>
      </c>
      <c r="K458" s="24">
        <v>72000000</v>
      </c>
      <c r="L458" s="28"/>
      <c r="M458" s="29">
        <v>42122</v>
      </c>
      <c r="N458" s="24">
        <v>1</v>
      </c>
      <c r="O458" s="24" t="s">
        <v>3480</v>
      </c>
      <c r="P458" s="24">
        <v>72000000</v>
      </c>
      <c r="Q458" s="28"/>
      <c r="R458" s="30">
        <v>104315</v>
      </c>
      <c r="S458" s="29">
        <v>42122</v>
      </c>
      <c r="T458" s="31" t="s">
        <v>3481</v>
      </c>
    </row>
    <row r="459" spans="1:20" s="8" customFormat="1" ht="21" customHeight="1" x14ac:dyDescent="0.25">
      <c r="A459" s="23">
        <v>449</v>
      </c>
      <c r="B459" s="11" t="s">
        <v>4255</v>
      </c>
      <c r="C459" s="24" t="s">
        <v>54</v>
      </c>
      <c r="D459" s="24" t="s">
        <v>3478</v>
      </c>
      <c r="E459" s="25"/>
      <c r="F459" s="26" t="s">
        <v>4256</v>
      </c>
      <c r="G459" s="24" t="s">
        <v>94</v>
      </c>
      <c r="H459" s="27">
        <v>52014022</v>
      </c>
      <c r="I459" s="24">
        <v>1</v>
      </c>
      <c r="J459" s="24" t="s">
        <v>3480</v>
      </c>
      <c r="K459" s="24">
        <v>5408964</v>
      </c>
      <c r="L459" s="28"/>
      <c r="M459" s="29">
        <v>42123</v>
      </c>
      <c r="N459" s="24">
        <v>1</v>
      </c>
      <c r="O459" s="24" t="s">
        <v>3480</v>
      </c>
      <c r="P459" s="24">
        <v>5408964</v>
      </c>
      <c r="Q459" s="28"/>
      <c r="R459" s="30">
        <v>104415</v>
      </c>
      <c r="S459" s="29">
        <v>42123</v>
      </c>
      <c r="T459" s="31" t="s">
        <v>3481</v>
      </c>
    </row>
    <row r="460" spans="1:20" s="8" customFormat="1" ht="21" customHeight="1" x14ac:dyDescent="0.25">
      <c r="A460" s="17">
        <v>450</v>
      </c>
      <c r="B460" s="11" t="s">
        <v>4257</v>
      </c>
      <c r="C460" s="24" t="s">
        <v>54</v>
      </c>
      <c r="D460" s="24" t="s">
        <v>3478</v>
      </c>
      <c r="E460" s="25"/>
      <c r="F460" s="26" t="s">
        <v>4258</v>
      </c>
      <c r="G460" s="24" t="s">
        <v>94</v>
      </c>
      <c r="H460" s="27">
        <v>67012004099</v>
      </c>
      <c r="I460" s="24">
        <v>1</v>
      </c>
      <c r="J460" s="24" t="s">
        <v>3480</v>
      </c>
      <c r="K460" s="24">
        <v>47836992</v>
      </c>
      <c r="L460" s="28"/>
      <c r="M460" s="29">
        <v>42123</v>
      </c>
      <c r="N460" s="24">
        <v>1</v>
      </c>
      <c r="O460" s="24" t="s">
        <v>3480</v>
      </c>
      <c r="P460" s="24">
        <v>47836992</v>
      </c>
      <c r="Q460" s="28"/>
      <c r="R460" s="30">
        <v>102315</v>
      </c>
      <c r="S460" s="29">
        <v>42123</v>
      </c>
      <c r="T460" s="31" t="s">
        <v>3481</v>
      </c>
    </row>
    <row r="461" spans="1:20" s="8" customFormat="1" ht="21" customHeight="1" x14ac:dyDescent="0.25">
      <c r="A461" s="23">
        <v>451</v>
      </c>
      <c r="B461" s="11" t="s">
        <v>4259</v>
      </c>
      <c r="C461" s="24" t="s">
        <v>54</v>
      </c>
      <c r="D461" s="24" t="s">
        <v>3478</v>
      </c>
      <c r="E461" s="25"/>
      <c r="F461" s="26" t="s">
        <v>4260</v>
      </c>
      <c r="G461" s="24" t="s">
        <v>94</v>
      </c>
      <c r="H461" s="27">
        <v>51014033</v>
      </c>
      <c r="I461" s="24">
        <v>1</v>
      </c>
      <c r="J461" s="24" t="s">
        <v>3480</v>
      </c>
      <c r="K461" s="24">
        <v>22151592</v>
      </c>
      <c r="L461" s="28"/>
      <c r="M461" s="29">
        <v>42124</v>
      </c>
      <c r="N461" s="24">
        <v>1</v>
      </c>
      <c r="O461" s="24" t="s">
        <v>3480</v>
      </c>
      <c r="P461" s="24">
        <v>22151592</v>
      </c>
      <c r="Q461" s="28"/>
      <c r="R461" s="30">
        <v>104815</v>
      </c>
      <c r="S461" s="29">
        <v>42124</v>
      </c>
      <c r="T461" s="31" t="s">
        <v>3481</v>
      </c>
    </row>
    <row r="462" spans="1:20" s="8" customFormat="1" ht="21" customHeight="1" x14ac:dyDescent="0.25">
      <c r="A462" s="17">
        <v>452</v>
      </c>
      <c r="B462" s="11" t="s">
        <v>4261</v>
      </c>
      <c r="C462" s="24" t="s">
        <v>54</v>
      </c>
      <c r="D462" s="24" t="s">
        <v>3478</v>
      </c>
      <c r="E462" s="25"/>
      <c r="F462" s="26" t="s">
        <v>4262</v>
      </c>
      <c r="G462" s="24" t="s">
        <v>94</v>
      </c>
      <c r="H462" s="27">
        <v>22310001</v>
      </c>
      <c r="I462" s="24">
        <v>1</v>
      </c>
      <c r="J462" s="24" t="s">
        <v>3480</v>
      </c>
      <c r="K462" s="24">
        <v>23896000</v>
      </c>
      <c r="L462" s="28"/>
      <c r="M462" s="29">
        <v>42124</v>
      </c>
      <c r="N462" s="24">
        <v>1</v>
      </c>
      <c r="O462" s="24" t="s">
        <v>3480</v>
      </c>
      <c r="P462" s="24">
        <v>23896000</v>
      </c>
      <c r="Q462" s="28"/>
      <c r="R462" s="30">
        <v>105415</v>
      </c>
      <c r="S462" s="29">
        <v>42124</v>
      </c>
      <c r="T462" s="31" t="s">
        <v>3481</v>
      </c>
    </row>
    <row r="463" spans="1:20" s="8" customFormat="1" ht="21" customHeight="1" x14ac:dyDescent="0.25">
      <c r="A463" s="23">
        <v>453</v>
      </c>
      <c r="B463" s="11" t="s">
        <v>4263</v>
      </c>
      <c r="C463" s="24" t="s">
        <v>54</v>
      </c>
      <c r="D463" s="24" t="s">
        <v>3478</v>
      </c>
      <c r="E463" s="25"/>
      <c r="F463" s="26" t="s">
        <v>4264</v>
      </c>
      <c r="G463" s="24" t="s">
        <v>94</v>
      </c>
      <c r="H463" s="27">
        <v>51014033</v>
      </c>
      <c r="I463" s="24">
        <v>1</v>
      </c>
      <c r="J463" s="24" t="s">
        <v>3480</v>
      </c>
      <c r="K463" s="24">
        <v>10609000</v>
      </c>
      <c r="L463" s="28"/>
      <c r="M463" s="29">
        <v>42124</v>
      </c>
      <c r="N463" s="24">
        <v>1</v>
      </c>
      <c r="O463" s="24" t="s">
        <v>3480</v>
      </c>
      <c r="P463" s="24">
        <v>10609000</v>
      </c>
      <c r="Q463" s="28"/>
      <c r="R463" s="30">
        <v>104915</v>
      </c>
      <c r="S463" s="29">
        <v>42124</v>
      </c>
      <c r="T463" s="31" t="s">
        <v>3481</v>
      </c>
    </row>
    <row r="464" spans="1:20" s="8" customFormat="1" ht="21" customHeight="1" x14ac:dyDescent="0.25">
      <c r="A464" s="17">
        <v>454</v>
      </c>
      <c r="B464" s="11" t="s">
        <v>4265</v>
      </c>
      <c r="C464" s="24" t="s">
        <v>54</v>
      </c>
      <c r="D464" s="24" t="s">
        <v>3478</v>
      </c>
      <c r="E464" s="25"/>
      <c r="F464" s="26" t="s">
        <v>4266</v>
      </c>
      <c r="G464" s="24" t="s">
        <v>94</v>
      </c>
      <c r="H464" s="27">
        <v>52014022</v>
      </c>
      <c r="I464" s="24">
        <v>1</v>
      </c>
      <c r="J464" s="24" t="s">
        <v>3480</v>
      </c>
      <c r="K464" s="24">
        <v>7956750</v>
      </c>
      <c r="L464" s="28"/>
      <c r="M464" s="29">
        <v>42124</v>
      </c>
      <c r="N464" s="24">
        <v>1</v>
      </c>
      <c r="O464" s="24" t="s">
        <v>3480</v>
      </c>
      <c r="P464" s="24">
        <v>7956750</v>
      </c>
      <c r="Q464" s="28"/>
      <c r="R464" s="30">
        <v>108015</v>
      </c>
      <c r="S464" s="29">
        <v>42124</v>
      </c>
      <c r="T464" s="31" t="s">
        <v>3481</v>
      </c>
    </row>
    <row r="465" spans="1:20" s="8" customFormat="1" ht="21" customHeight="1" x14ac:dyDescent="0.25">
      <c r="A465" s="23">
        <v>455</v>
      </c>
      <c r="B465" s="11" t="s">
        <v>4267</v>
      </c>
      <c r="C465" s="24" t="s">
        <v>54</v>
      </c>
      <c r="D465" s="24" t="s">
        <v>3478</v>
      </c>
      <c r="E465" s="25"/>
      <c r="F465" s="26" t="s">
        <v>4268</v>
      </c>
      <c r="G465" s="24" t="s">
        <v>94</v>
      </c>
      <c r="H465" s="27">
        <v>5201000130</v>
      </c>
      <c r="I465" s="24">
        <v>1</v>
      </c>
      <c r="J465" s="24" t="s">
        <v>3480</v>
      </c>
      <c r="K465" s="24">
        <v>13752000</v>
      </c>
      <c r="L465" s="28"/>
      <c r="M465" s="29">
        <v>42124</v>
      </c>
      <c r="N465" s="24">
        <v>1</v>
      </c>
      <c r="O465" s="24" t="s">
        <v>3480</v>
      </c>
      <c r="P465" s="24">
        <v>13752000</v>
      </c>
      <c r="Q465" s="28"/>
      <c r="R465" s="30">
        <v>106515</v>
      </c>
      <c r="S465" s="29">
        <v>42124</v>
      </c>
      <c r="T465" s="31" t="s">
        <v>3481</v>
      </c>
    </row>
    <row r="466" spans="1:20" s="8" customFormat="1" ht="21" customHeight="1" x14ac:dyDescent="0.25">
      <c r="A466" s="17">
        <v>456</v>
      </c>
      <c r="B466" s="11" t="s">
        <v>4269</v>
      </c>
      <c r="C466" s="24" t="s">
        <v>54</v>
      </c>
      <c r="D466" s="24" t="s">
        <v>3478</v>
      </c>
      <c r="E466" s="25"/>
      <c r="F466" s="26" t="s">
        <v>4268</v>
      </c>
      <c r="G466" s="24" t="s">
        <v>94</v>
      </c>
      <c r="H466" s="27">
        <v>5201000130</v>
      </c>
      <c r="I466" s="24">
        <v>1</v>
      </c>
      <c r="J466" s="24" t="s">
        <v>3480</v>
      </c>
      <c r="K466" s="24">
        <v>14360000</v>
      </c>
      <c r="L466" s="28"/>
      <c r="M466" s="29">
        <v>42124</v>
      </c>
      <c r="N466" s="24">
        <v>1</v>
      </c>
      <c r="O466" s="24" t="s">
        <v>3480</v>
      </c>
      <c r="P466" s="24">
        <v>14360000</v>
      </c>
      <c r="Q466" s="28"/>
      <c r="R466" s="30">
        <v>107115</v>
      </c>
      <c r="S466" s="29">
        <v>42124</v>
      </c>
      <c r="T466" s="31" t="s">
        <v>3481</v>
      </c>
    </row>
    <row r="467" spans="1:20" s="8" customFormat="1" ht="21" customHeight="1" x14ac:dyDescent="0.25">
      <c r="A467" s="23">
        <v>457</v>
      </c>
      <c r="B467" s="11" t="s">
        <v>4270</v>
      </c>
      <c r="C467" s="24" t="s">
        <v>54</v>
      </c>
      <c r="D467" s="24" t="s">
        <v>3478</v>
      </c>
      <c r="E467" s="25"/>
      <c r="F467" s="26" t="s">
        <v>4271</v>
      </c>
      <c r="G467" s="24" t="s">
        <v>94</v>
      </c>
      <c r="H467" s="27">
        <v>52010002</v>
      </c>
      <c r="I467" s="24">
        <v>1</v>
      </c>
      <c r="J467" s="24" t="s">
        <v>3480</v>
      </c>
      <c r="K467" s="24">
        <v>14171512</v>
      </c>
      <c r="L467" s="28"/>
      <c r="M467" s="29">
        <v>42124</v>
      </c>
      <c r="N467" s="24">
        <v>1</v>
      </c>
      <c r="O467" s="24" t="s">
        <v>3480</v>
      </c>
      <c r="P467" s="24">
        <v>14171512</v>
      </c>
      <c r="Q467" s="28"/>
      <c r="R467" s="30">
        <v>106015</v>
      </c>
      <c r="S467" s="29">
        <v>42124</v>
      </c>
      <c r="T467" s="31" t="s">
        <v>3481</v>
      </c>
    </row>
    <row r="468" spans="1:20" s="8" customFormat="1" ht="21" customHeight="1" x14ac:dyDescent="0.25">
      <c r="A468" s="17">
        <v>458</v>
      </c>
      <c r="B468" s="11" t="s">
        <v>4272</v>
      </c>
      <c r="C468" s="24" t="s">
        <v>54</v>
      </c>
      <c r="D468" s="24" t="s">
        <v>3478</v>
      </c>
      <c r="E468" s="25"/>
      <c r="F468" s="26" t="s">
        <v>4273</v>
      </c>
      <c r="G468" s="24" t="s">
        <v>94</v>
      </c>
      <c r="H468" s="27">
        <v>22310001</v>
      </c>
      <c r="I468" s="24">
        <v>1</v>
      </c>
      <c r="J468" s="24" t="s">
        <v>3480</v>
      </c>
      <c r="K468" s="24">
        <v>18128000</v>
      </c>
      <c r="L468" s="28"/>
      <c r="M468" s="29">
        <v>42124</v>
      </c>
      <c r="N468" s="24">
        <v>1</v>
      </c>
      <c r="O468" s="24" t="s">
        <v>3480</v>
      </c>
      <c r="P468" s="24">
        <v>18128000</v>
      </c>
      <c r="Q468" s="28"/>
      <c r="R468" s="30">
        <v>107315</v>
      </c>
      <c r="S468" s="29">
        <v>42124</v>
      </c>
      <c r="T468" s="31" t="s">
        <v>3481</v>
      </c>
    </row>
    <row r="469" spans="1:20" s="8" customFormat="1" ht="21" customHeight="1" x14ac:dyDescent="0.25">
      <c r="A469" s="23">
        <v>459</v>
      </c>
      <c r="B469" s="11" t="s">
        <v>4274</v>
      </c>
      <c r="C469" s="24" t="s">
        <v>54</v>
      </c>
      <c r="D469" s="24" t="s">
        <v>3478</v>
      </c>
      <c r="E469" s="25"/>
      <c r="F469" s="26" t="s">
        <v>4268</v>
      </c>
      <c r="G469" s="24" t="s">
        <v>94</v>
      </c>
      <c r="H469" s="27">
        <v>5201000130</v>
      </c>
      <c r="I469" s="24">
        <v>1</v>
      </c>
      <c r="J469" s="24" t="s">
        <v>3480</v>
      </c>
      <c r="K469" s="24">
        <v>13752000</v>
      </c>
      <c r="L469" s="28"/>
      <c r="M469" s="29">
        <v>42124</v>
      </c>
      <c r="N469" s="24">
        <v>1</v>
      </c>
      <c r="O469" s="24" t="s">
        <v>3480</v>
      </c>
      <c r="P469" s="24">
        <v>13752000</v>
      </c>
      <c r="Q469" s="28"/>
      <c r="R469" s="30">
        <v>107015</v>
      </c>
      <c r="S469" s="29">
        <v>42124</v>
      </c>
      <c r="T469" s="31" t="s">
        <v>3481</v>
      </c>
    </row>
    <row r="470" spans="1:20" s="8" customFormat="1" ht="21" customHeight="1" x14ac:dyDescent="0.25">
      <c r="A470" s="17">
        <v>460</v>
      </c>
      <c r="B470" s="11" t="s">
        <v>4275</v>
      </c>
      <c r="C470" s="24" t="s">
        <v>54</v>
      </c>
      <c r="D470" s="24" t="s">
        <v>3478</v>
      </c>
      <c r="E470" s="25"/>
      <c r="F470" s="26" t="s">
        <v>4276</v>
      </c>
      <c r="G470" s="24" t="s">
        <v>94</v>
      </c>
      <c r="H470" s="27">
        <v>5201000130</v>
      </c>
      <c r="I470" s="24">
        <v>1</v>
      </c>
      <c r="J470" s="24" t="s">
        <v>3480</v>
      </c>
      <c r="K470" s="24">
        <v>19200000</v>
      </c>
      <c r="L470" s="28"/>
      <c r="M470" s="29">
        <v>42124</v>
      </c>
      <c r="N470" s="24">
        <v>1</v>
      </c>
      <c r="O470" s="24" t="s">
        <v>3480</v>
      </c>
      <c r="P470" s="24">
        <v>19200000</v>
      </c>
      <c r="Q470" s="28"/>
      <c r="R470" s="30">
        <v>106615</v>
      </c>
      <c r="S470" s="29">
        <v>42124</v>
      </c>
      <c r="T470" s="31" t="s">
        <v>3481</v>
      </c>
    </row>
    <row r="471" spans="1:20" s="8" customFormat="1" ht="21" customHeight="1" x14ac:dyDescent="0.25">
      <c r="A471" s="23">
        <v>461</v>
      </c>
      <c r="B471" s="11" t="s">
        <v>4277</v>
      </c>
      <c r="C471" s="24" t="s">
        <v>54</v>
      </c>
      <c r="D471" s="24" t="s">
        <v>3478</v>
      </c>
      <c r="E471" s="25"/>
      <c r="F471" s="26" t="s">
        <v>4278</v>
      </c>
      <c r="G471" s="24" t="s">
        <v>94</v>
      </c>
      <c r="H471" s="27">
        <v>52010002</v>
      </c>
      <c r="I471" s="24">
        <v>1</v>
      </c>
      <c r="J471" s="24" t="s">
        <v>3480</v>
      </c>
      <c r="K471" s="24">
        <v>14362544</v>
      </c>
      <c r="L471" s="28"/>
      <c r="M471" s="29">
        <v>42124</v>
      </c>
      <c r="N471" s="24">
        <v>1</v>
      </c>
      <c r="O471" s="24" t="s">
        <v>3480</v>
      </c>
      <c r="P471" s="24">
        <v>14362544</v>
      </c>
      <c r="Q471" s="28"/>
      <c r="R471" s="30">
        <v>105815</v>
      </c>
      <c r="S471" s="29">
        <v>42124</v>
      </c>
      <c r="T471" s="31" t="s">
        <v>3481</v>
      </c>
    </row>
    <row r="472" spans="1:20" s="8" customFormat="1" ht="21" customHeight="1" x14ac:dyDescent="0.25">
      <c r="A472" s="17">
        <v>462</v>
      </c>
      <c r="B472" s="11" t="s">
        <v>4279</v>
      </c>
      <c r="C472" s="24" t="s">
        <v>54</v>
      </c>
      <c r="D472" s="24" t="s">
        <v>3478</v>
      </c>
      <c r="E472" s="25"/>
      <c r="F472" s="26" t="s">
        <v>4268</v>
      </c>
      <c r="G472" s="24" t="s">
        <v>94</v>
      </c>
      <c r="H472" s="27">
        <v>5201000130</v>
      </c>
      <c r="I472" s="24">
        <v>1</v>
      </c>
      <c r="J472" s="24" t="s">
        <v>3480</v>
      </c>
      <c r="K472" s="24">
        <v>14362552</v>
      </c>
      <c r="L472" s="28"/>
      <c r="M472" s="29">
        <v>42124</v>
      </c>
      <c r="N472" s="24">
        <v>1</v>
      </c>
      <c r="O472" s="24" t="s">
        <v>3480</v>
      </c>
      <c r="P472" s="24">
        <v>14362552</v>
      </c>
      <c r="Q472" s="28"/>
      <c r="R472" s="30">
        <v>106915</v>
      </c>
      <c r="S472" s="29">
        <v>42124</v>
      </c>
      <c r="T472" s="31" t="s">
        <v>3481</v>
      </c>
    </row>
    <row r="473" spans="1:20" s="8" customFormat="1" ht="21" customHeight="1" x14ac:dyDescent="0.25">
      <c r="A473" s="23">
        <v>463</v>
      </c>
      <c r="B473" s="11" t="s">
        <v>4280</v>
      </c>
      <c r="C473" s="24" t="s">
        <v>54</v>
      </c>
      <c r="D473" s="24" t="s">
        <v>3478</v>
      </c>
      <c r="E473" s="25"/>
      <c r="F473" s="26" t="s">
        <v>4281</v>
      </c>
      <c r="G473" s="24" t="s">
        <v>94</v>
      </c>
      <c r="H473" s="27">
        <v>22310001</v>
      </c>
      <c r="I473" s="24">
        <v>1</v>
      </c>
      <c r="J473" s="24" t="s">
        <v>3480</v>
      </c>
      <c r="K473" s="24">
        <v>23896000</v>
      </c>
      <c r="L473" s="28"/>
      <c r="M473" s="29">
        <v>42124</v>
      </c>
      <c r="N473" s="24">
        <v>1</v>
      </c>
      <c r="O473" s="24" t="s">
        <v>3480</v>
      </c>
      <c r="P473" s="24">
        <v>23896000</v>
      </c>
      <c r="Q473" s="28"/>
      <c r="R473" s="30">
        <v>105315</v>
      </c>
      <c r="S473" s="29">
        <v>42124</v>
      </c>
      <c r="T473" s="31" t="s">
        <v>3481</v>
      </c>
    </row>
    <row r="474" spans="1:20" s="8" customFormat="1" ht="21" customHeight="1" x14ac:dyDescent="0.25">
      <c r="A474" s="17">
        <v>464</v>
      </c>
      <c r="B474" s="11" t="s">
        <v>4282</v>
      </c>
      <c r="C474" s="24" t="s">
        <v>54</v>
      </c>
      <c r="D474" s="24" t="s">
        <v>3478</v>
      </c>
      <c r="E474" s="25"/>
      <c r="F474" s="26" t="s">
        <v>4283</v>
      </c>
      <c r="G474" s="24" t="s">
        <v>94</v>
      </c>
      <c r="H474" s="27">
        <v>22310001</v>
      </c>
      <c r="I474" s="24">
        <v>1</v>
      </c>
      <c r="J474" s="24" t="s">
        <v>3480</v>
      </c>
      <c r="K474" s="24">
        <v>37904000</v>
      </c>
      <c r="L474" s="28"/>
      <c r="M474" s="29">
        <v>42124</v>
      </c>
      <c r="N474" s="24">
        <v>1</v>
      </c>
      <c r="O474" s="24" t="s">
        <v>3480</v>
      </c>
      <c r="P474" s="24">
        <v>37904000</v>
      </c>
      <c r="Q474" s="28"/>
      <c r="R474" s="30">
        <v>105515</v>
      </c>
      <c r="S474" s="29">
        <v>42124</v>
      </c>
      <c r="T474" s="31" t="s">
        <v>3481</v>
      </c>
    </row>
    <row r="475" spans="1:20" s="8" customFormat="1" ht="21" customHeight="1" x14ac:dyDescent="0.25">
      <c r="A475" s="23">
        <v>465</v>
      </c>
      <c r="B475" s="11" t="s">
        <v>4284</v>
      </c>
      <c r="C475" s="24" t="s">
        <v>54</v>
      </c>
      <c r="D475" s="24" t="s">
        <v>3478</v>
      </c>
      <c r="E475" s="25"/>
      <c r="F475" s="26" t="s">
        <v>4271</v>
      </c>
      <c r="G475" s="24" t="s">
        <v>94</v>
      </c>
      <c r="H475" s="27">
        <v>52010002</v>
      </c>
      <c r="I475" s="24">
        <v>1</v>
      </c>
      <c r="J475" s="24" t="s">
        <v>3480</v>
      </c>
      <c r="K475" s="24">
        <v>3542878</v>
      </c>
      <c r="L475" s="28"/>
      <c r="M475" s="29">
        <v>42124</v>
      </c>
      <c r="N475" s="24">
        <v>1</v>
      </c>
      <c r="O475" s="24" t="s">
        <v>3480</v>
      </c>
      <c r="P475" s="24">
        <v>3542878</v>
      </c>
      <c r="Q475" s="28"/>
      <c r="R475" s="30">
        <v>106115</v>
      </c>
      <c r="S475" s="29">
        <v>42124</v>
      </c>
      <c r="T475" s="31" t="s">
        <v>3481</v>
      </c>
    </row>
    <row r="476" spans="1:20" s="8" customFormat="1" ht="21" customHeight="1" x14ac:dyDescent="0.25">
      <c r="A476" s="17">
        <v>466</v>
      </c>
      <c r="B476" s="11" t="s">
        <v>4285</v>
      </c>
      <c r="C476" s="24" t="s">
        <v>54</v>
      </c>
      <c r="D476" s="24" t="s">
        <v>3478</v>
      </c>
      <c r="E476" s="25"/>
      <c r="F476" s="26" t="s">
        <v>4286</v>
      </c>
      <c r="G476" s="24" t="s">
        <v>94</v>
      </c>
      <c r="H476" s="27">
        <v>52010002</v>
      </c>
      <c r="I476" s="24">
        <v>1</v>
      </c>
      <c r="J476" s="24" t="s">
        <v>3480</v>
      </c>
      <c r="K476" s="24">
        <v>3438000</v>
      </c>
      <c r="L476" s="28"/>
      <c r="M476" s="29">
        <v>42124</v>
      </c>
      <c r="N476" s="24">
        <v>1</v>
      </c>
      <c r="O476" s="24" t="s">
        <v>3480</v>
      </c>
      <c r="P476" s="24">
        <v>3438000</v>
      </c>
      <c r="Q476" s="28"/>
      <c r="R476" s="30">
        <v>106415</v>
      </c>
      <c r="S476" s="29">
        <v>42124</v>
      </c>
      <c r="T476" s="31" t="s">
        <v>3481</v>
      </c>
    </row>
    <row r="477" spans="1:20" s="8" customFormat="1" ht="21" customHeight="1" x14ac:dyDescent="0.25">
      <c r="A477" s="23">
        <v>467</v>
      </c>
      <c r="B477" s="11" t="s">
        <v>4287</v>
      </c>
      <c r="C477" s="24" t="s">
        <v>54</v>
      </c>
      <c r="D477" s="24" t="s">
        <v>3478</v>
      </c>
      <c r="E477" s="25"/>
      <c r="F477" s="26" t="s">
        <v>4288</v>
      </c>
      <c r="G477" s="24" t="s">
        <v>94</v>
      </c>
      <c r="H477" s="27">
        <v>5201000130</v>
      </c>
      <c r="I477" s="24">
        <v>1</v>
      </c>
      <c r="J477" s="24" t="s">
        <v>3480</v>
      </c>
      <c r="K477" s="24">
        <v>7590332</v>
      </c>
      <c r="L477" s="28"/>
      <c r="M477" s="29">
        <v>42124</v>
      </c>
      <c r="N477" s="24">
        <v>1</v>
      </c>
      <c r="O477" s="24" t="s">
        <v>3480</v>
      </c>
      <c r="P477" s="24">
        <v>7590332</v>
      </c>
      <c r="Q477" s="28"/>
      <c r="R477" s="30">
        <v>106815</v>
      </c>
      <c r="S477" s="29">
        <v>42128</v>
      </c>
      <c r="T477" s="31" t="s">
        <v>3481</v>
      </c>
    </row>
    <row r="478" spans="1:20" s="8" customFormat="1" ht="21" customHeight="1" x14ac:dyDescent="0.25">
      <c r="A478" s="17">
        <v>468</v>
      </c>
      <c r="B478" s="11" t="s">
        <v>4289</v>
      </c>
      <c r="C478" s="24" t="s">
        <v>54</v>
      </c>
      <c r="D478" s="24" t="s">
        <v>3478</v>
      </c>
      <c r="E478" s="25"/>
      <c r="F478" s="26" t="s">
        <v>4271</v>
      </c>
      <c r="G478" s="24" t="s">
        <v>94</v>
      </c>
      <c r="H478" s="27">
        <v>52010002</v>
      </c>
      <c r="I478" s="24">
        <v>1</v>
      </c>
      <c r="J478" s="24" t="s">
        <v>3480</v>
      </c>
      <c r="K478" s="24">
        <v>7085756</v>
      </c>
      <c r="L478" s="28"/>
      <c r="M478" s="29">
        <v>42124</v>
      </c>
      <c r="N478" s="24">
        <v>1</v>
      </c>
      <c r="O478" s="24" t="s">
        <v>3480</v>
      </c>
      <c r="P478" s="24">
        <v>7085756</v>
      </c>
      <c r="Q478" s="28"/>
      <c r="R478" s="30">
        <v>106215</v>
      </c>
      <c r="S478" s="29">
        <v>42128</v>
      </c>
      <c r="T478" s="31" t="s">
        <v>3481</v>
      </c>
    </row>
    <row r="479" spans="1:20" s="8" customFormat="1" ht="21" customHeight="1" x14ac:dyDescent="0.25">
      <c r="A479" s="23">
        <v>469</v>
      </c>
      <c r="B479" s="11" t="s">
        <v>4290</v>
      </c>
      <c r="C479" s="24" t="s">
        <v>54</v>
      </c>
      <c r="D479" s="24" t="s">
        <v>3478</v>
      </c>
      <c r="E479" s="25"/>
      <c r="F479" s="26" t="s">
        <v>4271</v>
      </c>
      <c r="G479" s="24" t="s">
        <v>94</v>
      </c>
      <c r="H479" s="27">
        <v>52010002</v>
      </c>
      <c r="I479" s="24">
        <v>1</v>
      </c>
      <c r="J479" s="24" t="s">
        <v>3480</v>
      </c>
      <c r="K479" s="24">
        <v>13752000</v>
      </c>
      <c r="L479" s="28"/>
      <c r="M479" s="29">
        <v>42124</v>
      </c>
      <c r="N479" s="24">
        <v>1</v>
      </c>
      <c r="O479" s="24" t="s">
        <v>3480</v>
      </c>
      <c r="P479" s="24">
        <v>13752000</v>
      </c>
      <c r="Q479" s="28"/>
      <c r="R479" s="30">
        <v>106315</v>
      </c>
      <c r="S479" s="29">
        <v>42128</v>
      </c>
      <c r="T479" s="31" t="s">
        <v>3481</v>
      </c>
    </row>
    <row r="480" spans="1:20" s="8" customFormat="1" ht="21" customHeight="1" x14ac:dyDescent="0.25">
      <c r="A480" s="17">
        <v>470</v>
      </c>
      <c r="B480" s="11" t="s">
        <v>4291</v>
      </c>
      <c r="C480" s="24" t="s">
        <v>54</v>
      </c>
      <c r="D480" s="24" t="s">
        <v>3478</v>
      </c>
      <c r="E480" s="25"/>
      <c r="F480" s="26" t="s">
        <v>4292</v>
      </c>
      <c r="G480" s="24" t="s">
        <v>94</v>
      </c>
      <c r="H480" s="27">
        <v>22310001</v>
      </c>
      <c r="I480" s="24">
        <v>1</v>
      </c>
      <c r="J480" s="24" t="s">
        <v>3480</v>
      </c>
      <c r="K480" s="24">
        <v>38192400</v>
      </c>
      <c r="L480" s="28"/>
      <c r="M480" s="29">
        <v>42128</v>
      </c>
      <c r="N480" s="24">
        <v>1</v>
      </c>
      <c r="O480" s="24" t="s">
        <v>3480</v>
      </c>
      <c r="P480" s="24">
        <v>38192400</v>
      </c>
      <c r="Q480" s="28"/>
      <c r="R480" s="30">
        <v>107415</v>
      </c>
      <c r="S480" s="29">
        <v>42128</v>
      </c>
      <c r="T480" s="31" t="s">
        <v>3481</v>
      </c>
    </row>
    <row r="481" spans="1:20" s="8" customFormat="1" ht="21" customHeight="1" x14ac:dyDescent="0.25">
      <c r="A481" s="23">
        <v>471</v>
      </c>
      <c r="B481" s="11" t="s">
        <v>4293</v>
      </c>
      <c r="C481" s="24" t="s">
        <v>54</v>
      </c>
      <c r="D481" s="24" t="s">
        <v>3478</v>
      </c>
      <c r="E481" s="25"/>
      <c r="F481" s="26" t="s">
        <v>4294</v>
      </c>
      <c r="G481" s="24" t="s">
        <v>94</v>
      </c>
      <c r="H481" s="27">
        <v>5201000130</v>
      </c>
      <c r="I481" s="24">
        <v>1</v>
      </c>
      <c r="J481" s="24" t="s">
        <v>3480</v>
      </c>
      <c r="K481" s="24">
        <v>24182998</v>
      </c>
      <c r="L481" s="28"/>
      <c r="M481" s="29">
        <v>42129</v>
      </c>
      <c r="N481" s="24">
        <v>1</v>
      </c>
      <c r="O481" s="24" t="s">
        <v>3480</v>
      </c>
      <c r="P481" s="24">
        <v>24182998</v>
      </c>
      <c r="Q481" s="28"/>
      <c r="R481" s="30">
        <v>107515</v>
      </c>
      <c r="S481" s="29">
        <v>42129</v>
      </c>
      <c r="T481" s="31" t="s">
        <v>3481</v>
      </c>
    </row>
    <row r="482" spans="1:20" s="8" customFormat="1" ht="21" customHeight="1" x14ac:dyDescent="0.25">
      <c r="A482" s="17">
        <v>472</v>
      </c>
      <c r="B482" s="11" t="s">
        <v>4295</v>
      </c>
      <c r="C482" s="24" t="s">
        <v>54</v>
      </c>
      <c r="D482" s="24" t="s">
        <v>3478</v>
      </c>
      <c r="E482" s="25"/>
      <c r="F482" s="26" t="s">
        <v>4294</v>
      </c>
      <c r="G482" s="24" t="s">
        <v>94</v>
      </c>
      <c r="H482" s="27">
        <v>5201000130</v>
      </c>
      <c r="I482" s="24">
        <v>1</v>
      </c>
      <c r="J482" s="24" t="s">
        <v>3480</v>
      </c>
      <c r="K482" s="24">
        <v>2994085</v>
      </c>
      <c r="L482" s="28"/>
      <c r="M482" s="29">
        <v>42129</v>
      </c>
      <c r="N482" s="24">
        <v>1</v>
      </c>
      <c r="O482" s="24" t="s">
        <v>3480</v>
      </c>
      <c r="P482" s="24">
        <v>2994085</v>
      </c>
      <c r="Q482" s="28"/>
      <c r="R482" s="30">
        <v>107615</v>
      </c>
      <c r="S482" s="29">
        <v>42129</v>
      </c>
      <c r="T482" s="31" t="s">
        <v>3481</v>
      </c>
    </row>
    <row r="483" spans="1:20" s="8" customFormat="1" ht="21" customHeight="1" x14ac:dyDescent="0.25">
      <c r="A483" s="23">
        <v>473</v>
      </c>
      <c r="B483" s="11" t="s">
        <v>4296</v>
      </c>
      <c r="C483" s="24" t="s">
        <v>54</v>
      </c>
      <c r="D483" s="24" t="s">
        <v>3478</v>
      </c>
      <c r="E483" s="25"/>
      <c r="F483" s="26" t="s">
        <v>4297</v>
      </c>
      <c r="G483" s="24" t="s">
        <v>94</v>
      </c>
      <c r="H483" s="27">
        <v>67012004099</v>
      </c>
      <c r="I483" s="24">
        <v>1</v>
      </c>
      <c r="J483" s="24" t="s">
        <v>3480</v>
      </c>
      <c r="K483" s="24">
        <v>2945305745</v>
      </c>
      <c r="L483" s="28"/>
      <c r="M483" s="29">
        <v>42121</v>
      </c>
      <c r="N483" s="24">
        <v>1</v>
      </c>
      <c r="O483" s="24" t="s">
        <v>3480</v>
      </c>
      <c r="P483" s="24">
        <v>2945305745</v>
      </c>
      <c r="Q483" s="28"/>
      <c r="R483" s="30">
        <v>107215</v>
      </c>
      <c r="S483" s="29">
        <v>42129</v>
      </c>
      <c r="T483" s="31" t="s">
        <v>3481</v>
      </c>
    </row>
    <row r="484" spans="1:20" s="8" customFormat="1" ht="21" customHeight="1" x14ac:dyDescent="0.25">
      <c r="A484" s="17">
        <v>474</v>
      </c>
      <c r="B484" s="11" t="s">
        <v>4298</v>
      </c>
      <c r="C484" s="24" t="s">
        <v>54</v>
      </c>
      <c r="D484" s="24" t="s">
        <v>3478</v>
      </c>
      <c r="E484" s="25"/>
      <c r="F484" s="26" t="s">
        <v>4299</v>
      </c>
      <c r="G484" s="24" t="s">
        <v>94</v>
      </c>
      <c r="H484" s="27">
        <v>5201000130</v>
      </c>
      <c r="I484" s="24">
        <v>1</v>
      </c>
      <c r="J484" s="24" t="s">
        <v>3480</v>
      </c>
      <c r="K484" s="24">
        <v>40178000</v>
      </c>
      <c r="L484" s="28"/>
      <c r="M484" s="29">
        <v>42131</v>
      </c>
      <c r="N484" s="24">
        <v>1</v>
      </c>
      <c r="O484" s="24" t="s">
        <v>3480</v>
      </c>
      <c r="P484" s="24">
        <v>40178000</v>
      </c>
      <c r="Q484" s="28"/>
      <c r="R484" s="30">
        <v>104115</v>
      </c>
      <c r="S484" s="29">
        <v>42131</v>
      </c>
      <c r="T484" s="31" t="s">
        <v>3481</v>
      </c>
    </row>
    <row r="485" spans="1:20" s="8" customFormat="1" ht="21" customHeight="1" x14ac:dyDescent="0.25">
      <c r="A485" s="23">
        <v>475</v>
      </c>
      <c r="B485" s="11" t="s">
        <v>4300</v>
      </c>
      <c r="C485" s="24" t="s">
        <v>54</v>
      </c>
      <c r="D485" s="24" t="s">
        <v>3478</v>
      </c>
      <c r="E485" s="25"/>
      <c r="F485" s="26" t="s">
        <v>4301</v>
      </c>
      <c r="G485" s="24" t="s">
        <v>94</v>
      </c>
      <c r="H485" s="27">
        <v>52010002</v>
      </c>
      <c r="I485" s="24">
        <v>1</v>
      </c>
      <c r="J485" s="24" t="s">
        <v>3480</v>
      </c>
      <c r="K485" s="24">
        <v>14003482</v>
      </c>
      <c r="L485" s="28"/>
      <c r="M485" s="29">
        <v>42131</v>
      </c>
      <c r="N485" s="24">
        <v>1</v>
      </c>
      <c r="O485" s="24" t="s">
        <v>3480</v>
      </c>
      <c r="P485" s="24">
        <v>14003482</v>
      </c>
      <c r="Q485" s="28"/>
      <c r="R485" s="30">
        <v>105915</v>
      </c>
      <c r="S485" s="29">
        <v>42131</v>
      </c>
      <c r="T485" s="31" t="s">
        <v>3481</v>
      </c>
    </row>
    <row r="486" spans="1:20" s="8" customFormat="1" ht="21" customHeight="1" x14ac:dyDescent="0.25">
      <c r="A486" s="17">
        <v>476</v>
      </c>
      <c r="B486" s="11" t="s">
        <v>4302</v>
      </c>
      <c r="C486" s="24" t="s">
        <v>54</v>
      </c>
      <c r="D486" s="24" t="s">
        <v>3478</v>
      </c>
      <c r="E486" s="25"/>
      <c r="F486" s="26" t="s">
        <v>4303</v>
      </c>
      <c r="G486" s="24" t="s">
        <v>94</v>
      </c>
      <c r="H486" s="27">
        <v>5201000130</v>
      </c>
      <c r="I486" s="24">
        <v>1</v>
      </c>
      <c r="J486" s="24" t="s">
        <v>3480</v>
      </c>
      <c r="K486" s="24">
        <v>4200000</v>
      </c>
      <c r="L486" s="28"/>
      <c r="M486" s="29">
        <v>42130</v>
      </c>
      <c r="N486" s="24">
        <v>1</v>
      </c>
      <c r="O486" s="24" t="s">
        <v>3480</v>
      </c>
      <c r="P486" s="24">
        <v>4200000</v>
      </c>
      <c r="Q486" s="28"/>
      <c r="R486" s="30">
        <v>105715</v>
      </c>
      <c r="S486" s="29">
        <v>42131</v>
      </c>
      <c r="T486" s="31" t="s">
        <v>3481</v>
      </c>
    </row>
    <row r="487" spans="1:20" s="8" customFormat="1" ht="21" customHeight="1" x14ac:dyDescent="0.25">
      <c r="A487" s="23">
        <v>477</v>
      </c>
      <c r="B487" s="11" t="s">
        <v>4304</v>
      </c>
      <c r="C487" s="24" t="s">
        <v>54</v>
      </c>
      <c r="D487" s="24" t="s">
        <v>3478</v>
      </c>
      <c r="E487" s="25"/>
      <c r="F487" s="26" t="s">
        <v>4268</v>
      </c>
      <c r="G487" s="24" t="s">
        <v>94</v>
      </c>
      <c r="H487" s="27">
        <v>5201000130</v>
      </c>
      <c r="I487" s="24">
        <v>1</v>
      </c>
      <c r="J487" s="24" t="s">
        <v>3480</v>
      </c>
      <c r="K487" s="24">
        <v>13595596</v>
      </c>
      <c r="L487" s="28"/>
      <c r="M487" s="29">
        <v>42131</v>
      </c>
      <c r="N487" s="24">
        <v>1</v>
      </c>
      <c r="O487" s="24" t="s">
        <v>3480</v>
      </c>
      <c r="P487" s="24">
        <v>13595596</v>
      </c>
      <c r="Q487" s="28"/>
      <c r="R487" s="30">
        <v>106715</v>
      </c>
      <c r="S487" s="29">
        <v>42131</v>
      </c>
      <c r="T487" s="31" t="s">
        <v>3481</v>
      </c>
    </row>
    <row r="488" spans="1:20" s="8" customFormat="1" ht="21" customHeight="1" x14ac:dyDescent="0.25">
      <c r="A488" s="17">
        <v>478</v>
      </c>
      <c r="B488" s="11" t="s">
        <v>4305</v>
      </c>
      <c r="C488" s="24" t="s">
        <v>54</v>
      </c>
      <c r="D488" s="24" t="s">
        <v>3478</v>
      </c>
      <c r="E488" s="25"/>
      <c r="F488" s="26" t="s">
        <v>4306</v>
      </c>
      <c r="G488" s="24" t="s">
        <v>96</v>
      </c>
      <c r="H488" s="27">
        <v>5201000130</v>
      </c>
      <c r="I488" s="24">
        <v>1</v>
      </c>
      <c r="J488" s="24" t="s">
        <v>3480</v>
      </c>
      <c r="K488" s="24">
        <v>5521600</v>
      </c>
      <c r="L488" s="28"/>
      <c r="M488" s="29">
        <v>42132</v>
      </c>
      <c r="N488" s="24">
        <v>1</v>
      </c>
      <c r="O488" s="24" t="s">
        <v>3480</v>
      </c>
      <c r="P488" s="24">
        <v>5521600</v>
      </c>
      <c r="Q488" s="28"/>
      <c r="R488" s="30">
        <v>101215</v>
      </c>
      <c r="S488" s="29">
        <v>42132</v>
      </c>
      <c r="T488" s="31" t="s">
        <v>3481</v>
      </c>
    </row>
    <row r="489" spans="1:20" s="8" customFormat="1" ht="21" customHeight="1" x14ac:dyDescent="0.25">
      <c r="A489" s="23">
        <v>479</v>
      </c>
      <c r="B489" s="11" t="s">
        <v>4307</v>
      </c>
      <c r="C489" s="24" t="s">
        <v>54</v>
      </c>
      <c r="D489" s="24" t="s">
        <v>3478</v>
      </c>
      <c r="E489" s="25"/>
      <c r="F489" s="26" t="s">
        <v>4308</v>
      </c>
      <c r="G489" s="24" t="s">
        <v>94</v>
      </c>
      <c r="H489" s="27">
        <v>22310001</v>
      </c>
      <c r="I489" s="24">
        <v>1</v>
      </c>
      <c r="J489" s="24" t="s">
        <v>3480</v>
      </c>
      <c r="K489" s="24">
        <v>22402500</v>
      </c>
      <c r="L489" s="28"/>
      <c r="M489" s="29">
        <v>42137</v>
      </c>
      <c r="N489" s="24">
        <v>1</v>
      </c>
      <c r="O489" s="24" t="s">
        <v>3480</v>
      </c>
      <c r="P489" s="24">
        <v>22402500</v>
      </c>
      <c r="Q489" s="28"/>
      <c r="R489" s="30">
        <v>105615</v>
      </c>
      <c r="S489" s="29">
        <v>42137</v>
      </c>
      <c r="T489" s="31" t="s">
        <v>3481</v>
      </c>
    </row>
    <row r="490" spans="1:20" s="8" customFormat="1" ht="21" customHeight="1" x14ac:dyDescent="0.25">
      <c r="A490" s="17">
        <v>480</v>
      </c>
      <c r="B490" s="11" t="s">
        <v>4309</v>
      </c>
      <c r="C490" s="24" t="s">
        <v>54</v>
      </c>
      <c r="D490" s="24" t="s">
        <v>3478</v>
      </c>
      <c r="E490" s="25"/>
      <c r="F490" s="26" t="s">
        <v>4310</v>
      </c>
      <c r="G490" s="24" t="s">
        <v>94</v>
      </c>
      <c r="H490" s="27">
        <v>52014022</v>
      </c>
      <c r="I490" s="24">
        <v>1</v>
      </c>
      <c r="J490" s="24" t="s">
        <v>3480</v>
      </c>
      <c r="K490" s="24">
        <v>10609000</v>
      </c>
      <c r="L490" s="28"/>
      <c r="M490" s="29">
        <v>42137</v>
      </c>
      <c r="N490" s="24">
        <v>1</v>
      </c>
      <c r="O490" s="24" t="s">
        <v>3480</v>
      </c>
      <c r="P490" s="24">
        <v>10609000</v>
      </c>
      <c r="Q490" s="28"/>
      <c r="R490" s="30">
        <v>109315</v>
      </c>
      <c r="S490" s="29">
        <v>42137</v>
      </c>
      <c r="T490" s="31" t="s">
        <v>3481</v>
      </c>
    </row>
    <row r="491" spans="1:20" s="8" customFormat="1" ht="21" customHeight="1" x14ac:dyDescent="0.25">
      <c r="A491" s="23">
        <v>481</v>
      </c>
      <c r="B491" s="11" t="s">
        <v>4311</v>
      </c>
      <c r="C491" s="24" t="s">
        <v>54</v>
      </c>
      <c r="D491" s="24" t="s">
        <v>3478</v>
      </c>
      <c r="E491" s="25"/>
      <c r="F491" s="26" t="s">
        <v>4312</v>
      </c>
      <c r="G491" s="24" t="s">
        <v>94</v>
      </c>
      <c r="H491" s="27">
        <v>51014033</v>
      </c>
      <c r="I491" s="24">
        <v>1</v>
      </c>
      <c r="J491" s="24" t="s">
        <v>3480</v>
      </c>
      <c r="K491" s="24">
        <v>22248000</v>
      </c>
      <c r="L491" s="28"/>
      <c r="M491" s="29">
        <v>42138</v>
      </c>
      <c r="N491" s="24">
        <v>1</v>
      </c>
      <c r="O491" s="24" t="s">
        <v>3480</v>
      </c>
      <c r="P491" s="24">
        <v>22248000</v>
      </c>
      <c r="Q491" s="28"/>
      <c r="R491" s="30">
        <v>108615</v>
      </c>
      <c r="S491" s="29">
        <v>42138</v>
      </c>
      <c r="T491" s="31" t="s">
        <v>3481</v>
      </c>
    </row>
    <row r="492" spans="1:20" s="8" customFormat="1" ht="21" customHeight="1" x14ac:dyDescent="0.25">
      <c r="A492" s="17">
        <v>482</v>
      </c>
      <c r="B492" s="11" t="s">
        <v>4313</v>
      </c>
      <c r="C492" s="24" t="s">
        <v>54</v>
      </c>
      <c r="D492" s="24" t="s">
        <v>3478</v>
      </c>
      <c r="E492" s="25"/>
      <c r="F492" s="26" t="s">
        <v>4314</v>
      </c>
      <c r="G492" s="24" t="s">
        <v>94</v>
      </c>
      <c r="H492" s="27">
        <v>52014003</v>
      </c>
      <c r="I492" s="24">
        <v>1</v>
      </c>
      <c r="J492" s="24" t="s">
        <v>3480</v>
      </c>
      <c r="K492" s="24">
        <v>15000000</v>
      </c>
      <c r="L492" s="28"/>
      <c r="M492" s="29">
        <v>42139</v>
      </c>
      <c r="N492" s="24">
        <v>1</v>
      </c>
      <c r="O492" s="24" t="s">
        <v>3480</v>
      </c>
      <c r="P492" s="24">
        <v>15000000</v>
      </c>
      <c r="Q492" s="28"/>
      <c r="R492" s="30">
        <v>108315</v>
      </c>
      <c r="S492" s="29">
        <v>42139</v>
      </c>
      <c r="T492" s="31" t="s">
        <v>3481</v>
      </c>
    </row>
    <row r="493" spans="1:20" s="8" customFormat="1" ht="21" customHeight="1" x14ac:dyDescent="0.25">
      <c r="A493" s="23">
        <v>483</v>
      </c>
      <c r="B493" s="11" t="s">
        <v>4315</v>
      </c>
      <c r="C493" s="24" t="s">
        <v>54</v>
      </c>
      <c r="D493" s="24" t="s">
        <v>3478</v>
      </c>
      <c r="E493" s="25"/>
      <c r="F493" s="26" t="s">
        <v>4316</v>
      </c>
      <c r="G493" s="24" t="s">
        <v>94</v>
      </c>
      <c r="H493" s="27">
        <v>5201000130</v>
      </c>
      <c r="I493" s="24">
        <v>1</v>
      </c>
      <c r="J493" s="24" t="s">
        <v>3480</v>
      </c>
      <c r="K493" s="24">
        <v>9020000</v>
      </c>
      <c r="L493" s="28"/>
      <c r="M493" s="29">
        <v>42143</v>
      </c>
      <c r="N493" s="24">
        <v>1</v>
      </c>
      <c r="O493" s="24" t="s">
        <v>3480</v>
      </c>
      <c r="P493" s="24">
        <v>9020000</v>
      </c>
      <c r="Q493" s="28"/>
      <c r="R493" s="30">
        <v>109715</v>
      </c>
      <c r="S493" s="29">
        <v>42143</v>
      </c>
      <c r="T493" s="31" t="s">
        <v>3481</v>
      </c>
    </row>
    <row r="494" spans="1:20" s="8" customFormat="1" ht="21" customHeight="1" x14ac:dyDescent="0.25">
      <c r="A494" s="17">
        <v>484</v>
      </c>
      <c r="B494" s="11" t="s">
        <v>4317</v>
      </c>
      <c r="C494" s="24" t="s">
        <v>54</v>
      </c>
      <c r="D494" s="24" t="s">
        <v>3478</v>
      </c>
      <c r="E494" s="25"/>
      <c r="F494" s="26" t="s">
        <v>4318</v>
      </c>
      <c r="G494" s="24" t="s">
        <v>94</v>
      </c>
      <c r="H494" s="27">
        <v>52014003</v>
      </c>
      <c r="I494" s="24">
        <v>1</v>
      </c>
      <c r="J494" s="24" t="s">
        <v>3480</v>
      </c>
      <c r="K494" s="24">
        <v>44000000</v>
      </c>
      <c r="L494" s="28"/>
      <c r="M494" s="29">
        <v>42145</v>
      </c>
      <c r="N494" s="24">
        <v>1</v>
      </c>
      <c r="O494" s="24" t="s">
        <v>3480</v>
      </c>
      <c r="P494" s="24">
        <v>44000000</v>
      </c>
      <c r="Q494" s="28"/>
      <c r="R494" s="30">
        <v>110015</v>
      </c>
      <c r="S494" s="29">
        <v>42145</v>
      </c>
      <c r="T494" s="31" t="s">
        <v>3481</v>
      </c>
    </row>
    <row r="495" spans="1:20" s="8" customFormat="1" ht="21" customHeight="1" x14ac:dyDescent="0.25">
      <c r="A495" s="23">
        <v>485</v>
      </c>
      <c r="B495" s="11" t="s">
        <v>4319</v>
      </c>
      <c r="C495" s="24" t="s">
        <v>54</v>
      </c>
      <c r="D495" s="24" t="s">
        <v>3478</v>
      </c>
      <c r="E495" s="25"/>
      <c r="F495" s="26" t="s">
        <v>4320</v>
      </c>
      <c r="G495" s="24" t="s">
        <v>94</v>
      </c>
      <c r="H495" s="27">
        <v>52014023</v>
      </c>
      <c r="I495" s="24">
        <v>1</v>
      </c>
      <c r="J495" s="24" t="s">
        <v>3480</v>
      </c>
      <c r="K495" s="24">
        <v>1100000000</v>
      </c>
      <c r="L495" s="28"/>
      <c r="M495" s="29">
        <v>42145</v>
      </c>
      <c r="N495" s="24">
        <v>1</v>
      </c>
      <c r="O495" s="24" t="s">
        <v>3480</v>
      </c>
      <c r="P495" s="24">
        <v>1100000000</v>
      </c>
      <c r="Q495" s="28"/>
      <c r="R495" s="30">
        <v>109915</v>
      </c>
      <c r="S495" s="29">
        <v>42145</v>
      </c>
      <c r="T495" s="31" t="s">
        <v>3481</v>
      </c>
    </row>
    <row r="496" spans="1:20" s="8" customFormat="1" ht="21" customHeight="1" x14ac:dyDescent="0.25">
      <c r="A496" s="17">
        <v>486</v>
      </c>
      <c r="B496" s="11" t="s">
        <v>4321</v>
      </c>
      <c r="C496" s="24" t="s">
        <v>54</v>
      </c>
      <c r="D496" s="24" t="s">
        <v>3478</v>
      </c>
      <c r="E496" s="25"/>
      <c r="F496" s="26" t="s">
        <v>4322</v>
      </c>
      <c r="G496" s="24" t="s">
        <v>96</v>
      </c>
      <c r="H496" s="27">
        <v>22310001</v>
      </c>
      <c r="I496" s="24">
        <v>1</v>
      </c>
      <c r="J496" s="24" t="s">
        <v>3480</v>
      </c>
      <c r="K496" s="24">
        <v>7191000</v>
      </c>
      <c r="L496" s="28"/>
      <c r="M496" s="29">
        <v>42145</v>
      </c>
      <c r="N496" s="24">
        <v>1</v>
      </c>
      <c r="O496" s="24" t="s">
        <v>3480</v>
      </c>
      <c r="P496" s="24">
        <v>7191000</v>
      </c>
      <c r="Q496" s="28"/>
      <c r="R496" s="30">
        <v>102715</v>
      </c>
      <c r="S496" s="29">
        <v>42145</v>
      </c>
      <c r="T496" s="31" t="s">
        <v>3481</v>
      </c>
    </row>
    <row r="497" spans="1:20" s="8" customFormat="1" ht="21" customHeight="1" x14ac:dyDescent="0.25">
      <c r="A497" s="23">
        <v>487</v>
      </c>
      <c r="B497" s="11" t="s">
        <v>4323</v>
      </c>
      <c r="C497" s="24" t="s">
        <v>54</v>
      </c>
      <c r="D497" s="24" t="s">
        <v>3478</v>
      </c>
      <c r="E497" s="25"/>
      <c r="F497" s="26" t="s">
        <v>4324</v>
      </c>
      <c r="G497" s="24" t="s">
        <v>94</v>
      </c>
      <c r="H497" s="27">
        <v>51014033</v>
      </c>
      <c r="I497" s="24">
        <v>1</v>
      </c>
      <c r="J497" s="24" t="s">
        <v>3480</v>
      </c>
      <c r="K497" s="24">
        <v>16995000</v>
      </c>
      <c r="L497" s="28"/>
      <c r="M497" s="29">
        <v>42146</v>
      </c>
      <c r="N497" s="24">
        <v>1</v>
      </c>
      <c r="O497" s="24" t="s">
        <v>3480</v>
      </c>
      <c r="P497" s="24">
        <v>16995000</v>
      </c>
      <c r="Q497" s="28"/>
      <c r="R497" s="30">
        <v>109815</v>
      </c>
      <c r="S497" s="29">
        <v>42146</v>
      </c>
      <c r="T497" s="31" t="s">
        <v>3481</v>
      </c>
    </row>
    <row r="498" spans="1:20" s="8" customFormat="1" ht="21" customHeight="1" x14ac:dyDescent="0.25">
      <c r="A498" s="17">
        <v>488</v>
      </c>
      <c r="B498" s="11" t="s">
        <v>4325</v>
      </c>
      <c r="C498" s="24" t="s">
        <v>54</v>
      </c>
      <c r="D498" s="24" t="s">
        <v>3478</v>
      </c>
      <c r="E498" s="25"/>
      <c r="F498" s="26" t="s">
        <v>4326</v>
      </c>
      <c r="G498" s="24" t="s">
        <v>94</v>
      </c>
      <c r="H498" s="27">
        <v>52012001</v>
      </c>
      <c r="I498" s="24">
        <v>1</v>
      </c>
      <c r="J498" s="24" t="s">
        <v>3480</v>
      </c>
      <c r="K498" s="24">
        <v>150000000</v>
      </c>
      <c r="L498" s="28"/>
      <c r="M498" s="29">
        <v>42146</v>
      </c>
      <c r="N498" s="24">
        <v>1</v>
      </c>
      <c r="O498" s="24" t="s">
        <v>3480</v>
      </c>
      <c r="P498" s="24">
        <v>150000000</v>
      </c>
      <c r="Q498" s="28"/>
      <c r="R498" s="30">
        <v>36815</v>
      </c>
      <c r="S498" s="29">
        <v>42146</v>
      </c>
      <c r="T498" s="31" t="s">
        <v>3481</v>
      </c>
    </row>
    <row r="499" spans="1:20" s="8" customFormat="1" ht="21" customHeight="1" x14ac:dyDescent="0.25">
      <c r="A499" s="23">
        <v>489</v>
      </c>
      <c r="B499" s="11" t="s">
        <v>4327</v>
      </c>
      <c r="C499" s="24" t="s">
        <v>54</v>
      </c>
      <c r="D499" s="24" t="s">
        <v>3478</v>
      </c>
      <c r="E499" s="25"/>
      <c r="F499" s="26" t="s">
        <v>4328</v>
      </c>
      <c r="G499" s="24" t="s">
        <v>94</v>
      </c>
      <c r="H499" s="27">
        <v>52014003</v>
      </c>
      <c r="I499" s="24">
        <v>1</v>
      </c>
      <c r="J499" s="24" t="s">
        <v>3480</v>
      </c>
      <c r="K499" s="24">
        <v>100000000</v>
      </c>
      <c r="L499" s="28"/>
      <c r="M499" s="29">
        <v>42146</v>
      </c>
      <c r="N499" s="24">
        <v>1</v>
      </c>
      <c r="O499" s="24" t="s">
        <v>3480</v>
      </c>
      <c r="P499" s="24">
        <v>100000000</v>
      </c>
      <c r="Q499" s="28"/>
      <c r="R499" s="30">
        <v>30715</v>
      </c>
      <c r="S499" s="29">
        <v>42146</v>
      </c>
      <c r="T499" s="31" t="s">
        <v>3481</v>
      </c>
    </row>
    <row r="500" spans="1:20" s="8" customFormat="1" ht="21" customHeight="1" x14ac:dyDescent="0.25">
      <c r="A500" s="17">
        <v>490</v>
      </c>
      <c r="B500" s="11" t="s">
        <v>4329</v>
      </c>
      <c r="C500" s="24" t="s">
        <v>54</v>
      </c>
      <c r="D500" s="24" t="s">
        <v>3478</v>
      </c>
      <c r="E500" s="25"/>
      <c r="F500" s="26" t="s">
        <v>4330</v>
      </c>
      <c r="G500" s="24" t="s">
        <v>94</v>
      </c>
      <c r="H500" s="27">
        <v>51014033</v>
      </c>
      <c r="I500" s="24">
        <v>1</v>
      </c>
      <c r="J500" s="24" t="s">
        <v>3480</v>
      </c>
      <c r="K500" s="24">
        <v>2415000</v>
      </c>
      <c r="L500" s="28"/>
      <c r="M500" s="29">
        <v>42149</v>
      </c>
      <c r="N500" s="24">
        <v>1</v>
      </c>
      <c r="O500" s="24" t="s">
        <v>3480</v>
      </c>
      <c r="P500" s="24">
        <v>2415000</v>
      </c>
      <c r="Q500" s="28"/>
      <c r="R500" s="30">
        <v>72515</v>
      </c>
      <c r="S500" s="29">
        <v>42149</v>
      </c>
      <c r="T500" s="31" t="s">
        <v>3481</v>
      </c>
    </row>
    <row r="501" spans="1:20" s="8" customFormat="1" ht="21" customHeight="1" x14ac:dyDescent="0.25">
      <c r="A501" s="23">
        <v>491</v>
      </c>
      <c r="B501" s="11" t="s">
        <v>4331</v>
      </c>
      <c r="C501" s="24" t="s">
        <v>54</v>
      </c>
      <c r="D501" s="24" t="s">
        <v>3478</v>
      </c>
      <c r="E501" s="25"/>
      <c r="F501" s="26" t="s">
        <v>4332</v>
      </c>
      <c r="G501" s="24" t="s">
        <v>94</v>
      </c>
      <c r="H501" s="27">
        <v>32010001</v>
      </c>
      <c r="I501" s="24">
        <v>1</v>
      </c>
      <c r="J501" s="24" t="s">
        <v>3480</v>
      </c>
      <c r="K501" s="24">
        <v>124404618</v>
      </c>
      <c r="L501" s="28"/>
      <c r="M501" s="29">
        <v>42151</v>
      </c>
      <c r="N501" s="24">
        <v>1</v>
      </c>
      <c r="O501" s="24" t="s">
        <v>3480</v>
      </c>
      <c r="P501" s="24">
        <v>124404618</v>
      </c>
      <c r="Q501" s="28"/>
      <c r="R501" s="30">
        <v>103615</v>
      </c>
      <c r="S501" s="29">
        <v>42151</v>
      </c>
      <c r="T501" s="31" t="s">
        <v>3481</v>
      </c>
    </row>
    <row r="502" spans="1:20" s="8" customFormat="1" ht="21" customHeight="1" x14ac:dyDescent="0.25">
      <c r="A502" s="17">
        <v>492</v>
      </c>
      <c r="B502" s="11" t="s">
        <v>4333</v>
      </c>
      <c r="C502" s="24" t="s">
        <v>54</v>
      </c>
      <c r="D502" s="24" t="s">
        <v>3478</v>
      </c>
      <c r="E502" s="25"/>
      <c r="F502" s="26" t="s">
        <v>4334</v>
      </c>
      <c r="G502" s="24" t="s">
        <v>94</v>
      </c>
      <c r="H502" s="27">
        <v>52014022</v>
      </c>
      <c r="I502" s="24">
        <v>1</v>
      </c>
      <c r="J502" s="24" t="s">
        <v>3480</v>
      </c>
      <c r="K502" s="24">
        <v>5408964</v>
      </c>
      <c r="L502" s="28"/>
      <c r="M502" s="29">
        <v>42156</v>
      </c>
      <c r="N502" s="24">
        <v>1</v>
      </c>
      <c r="O502" s="24" t="s">
        <v>3480</v>
      </c>
      <c r="P502" s="24">
        <v>5408964</v>
      </c>
      <c r="Q502" s="28"/>
      <c r="R502" s="30">
        <v>110315</v>
      </c>
      <c r="S502" s="29">
        <v>42156</v>
      </c>
      <c r="T502" s="31" t="s">
        <v>3481</v>
      </c>
    </row>
    <row r="503" spans="1:20" s="8" customFormat="1" ht="21" customHeight="1" x14ac:dyDescent="0.25">
      <c r="A503" s="23">
        <v>493</v>
      </c>
      <c r="B503" s="11" t="s">
        <v>4335</v>
      </c>
      <c r="C503" s="24" t="s">
        <v>54</v>
      </c>
      <c r="D503" s="24" t="s">
        <v>3478</v>
      </c>
      <c r="E503" s="25"/>
      <c r="F503" s="26" t="s">
        <v>4336</v>
      </c>
      <c r="G503" s="24" t="s">
        <v>94</v>
      </c>
      <c r="H503" s="27">
        <v>22310001</v>
      </c>
      <c r="I503" s="24">
        <v>1</v>
      </c>
      <c r="J503" s="24" t="s">
        <v>3480</v>
      </c>
      <c r="K503" s="24">
        <v>29400000</v>
      </c>
      <c r="L503" s="28"/>
      <c r="M503" s="29">
        <v>42156</v>
      </c>
      <c r="N503" s="24">
        <v>1</v>
      </c>
      <c r="O503" s="24" t="s">
        <v>3480</v>
      </c>
      <c r="P503" s="24">
        <v>29400000</v>
      </c>
      <c r="Q503" s="28"/>
      <c r="R503" s="30">
        <v>111215</v>
      </c>
      <c r="S503" s="29">
        <v>42156</v>
      </c>
      <c r="T503" s="31" t="s">
        <v>3481</v>
      </c>
    </row>
    <row r="504" spans="1:20" s="8" customFormat="1" ht="21" customHeight="1" x14ac:dyDescent="0.25">
      <c r="A504" s="17">
        <v>494</v>
      </c>
      <c r="B504" s="11" t="s">
        <v>4337</v>
      </c>
      <c r="C504" s="24" t="s">
        <v>54</v>
      </c>
      <c r="D504" s="24" t="s">
        <v>3478</v>
      </c>
      <c r="E504" s="25"/>
      <c r="F504" s="26" t="s">
        <v>4338</v>
      </c>
      <c r="G504" s="24" t="s">
        <v>94</v>
      </c>
      <c r="H504" s="27">
        <v>52014022</v>
      </c>
      <c r="I504" s="24">
        <v>1</v>
      </c>
      <c r="J504" s="24" t="s">
        <v>3480</v>
      </c>
      <c r="K504" s="24">
        <v>9800000</v>
      </c>
      <c r="L504" s="28"/>
      <c r="M504" s="29">
        <v>42153</v>
      </c>
      <c r="N504" s="24">
        <v>1</v>
      </c>
      <c r="O504" s="24" t="s">
        <v>3480</v>
      </c>
      <c r="P504" s="24">
        <v>9800000</v>
      </c>
      <c r="Q504" s="28"/>
      <c r="R504" s="30">
        <v>110415</v>
      </c>
      <c r="S504" s="29">
        <v>42156</v>
      </c>
      <c r="T504" s="31" t="s">
        <v>3481</v>
      </c>
    </row>
    <row r="505" spans="1:20" s="8" customFormat="1" ht="21" customHeight="1" x14ac:dyDescent="0.25">
      <c r="A505" s="23">
        <v>495</v>
      </c>
      <c r="B505" s="11" t="s">
        <v>4339</v>
      </c>
      <c r="C505" s="24" t="s">
        <v>54</v>
      </c>
      <c r="D505" s="24" t="s">
        <v>3478</v>
      </c>
      <c r="E505" s="25"/>
      <c r="F505" s="26" t="s">
        <v>4334</v>
      </c>
      <c r="G505" s="24" t="s">
        <v>94</v>
      </c>
      <c r="H505" s="27">
        <v>52014022</v>
      </c>
      <c r="I505" s="24">
        <v>1</v>
      </c>
      <c r="J505" s="24" t="s">
        <v>3480</v>
      </c>
      <c r="K505" s="24">
        <v>5114061</v>
      </c>
      <c r="L505" s="28"/>
      <c r="M505" s="29">
        <v>42156</v>
      </c>
      <c r="N505" s="24">
        <v>1</v>
      </c>
      <c r="O505" s="24" t="s">
        <v>3480</v>
      </c>
      <c r="P505" s="24">
        <v>5114061</v>
      </c>
      <c r="Q505" s="28"/>
      <c r="R505" s="30">
        <v>110215</v>
      </c>
      <c r="S505" s="29">
        <v>42156</v>
      </c>
      <c r="T505" s="31" t="s">
        <v>3481</v>
      </c>
    </row>
    <row r="506" spans="1:20" s="8" customFormat="1" ht="21" customHeight="1" x14ac:dyDescent="0.25">
      <c r="A506" s="17">
        <v>496</v>
      </c>
      <c r="B506" s="11" t="s">
        <v>4340</v>
      </c>
      <c r="C506" s="24" t="s">
        <v>54</v>
      </c>
      <c r="D506" s="24" t="s">
        <v>3478</v>
      </c>
      <c r="E506" s="25"/>
      <c r="F506" s="26" t="s">
        <v>4341</v>
      </c>
      <c r="G506" s="24" t="s">
        <v>94</v>
      </c>
      <c r="H506" s="27">
        <v>5201000130</v>
      </c>
      <c r="I506" s="24">
        <v>1</v>
      </c>
      <c r="J506" s="24" t="s">
        <v>3480</v>
      </c>
      <c r="K506" s="24">
        <v>15000000</v>
      </c>
      <c r="L506" s="28"/>
      <c r="M506" s="29">
        <v>42158</v>
      </c>
      <c r="N506" s="24">
        <v>1</v>
      </c>
      <c r="O506" s="24" t="s">
        <v>3480</v>
      </c>
      <c r="P506" s="24">
        <v>15000000</v>
      </c>
      <c r="Q506" s="28"/>
      <c r="R506" s="30">
        <v>111015</v>
      </c>
      <c r="S506" s="29">
        <v>42158</v>
      </c>
      <c r="T506" s="31" t="s">
        <v>3481</v>
      </c>
    </row>
    <row r="507" spans="1:20" s="8" customFormat="1" ht="21" customHeight="1" x14ac:dyDescent="0.25">
      <c r="A507" s="23">
        <v>497</v>
      </c>
      <c r="B507" s="11" t="s">
        <v>4342</v>
      </c>
      <c r="C507" s="24" t="s">
        <v>54</v>
      </c>
      <c r="D507" s="24" t="s">
        <v>3478</v>
      </c>
      <c r="E507" s="25"/>
      <c r="F507" s="26" t="s">
        <v>4343</v>
      </c>
      <c r="G507" s="24" t="s">
        <v>94</v>
      </c>
      <c r="H507" s="27">
        <v>5201000130</v>
      </c>
      <c r="I507" s="24">
        <v>1</v>
      </c>
      <c r="J507" s="24" t="s">
        <v>3480</v>
      </c>
      <c r="K507" s="24">
        <v>13000000</v>
      </c>
      <c r="L507" s="28"/>
      <c r="M507" s="29">
        <v>42158</v>
      </c>
      <c r="N507" s="24">
        <v>1</v>
      </c>
      <c r="O507" s="24" t="s">
        <v>3480</v>
      </c>
      <c r="P507" s="24">
        <v>13000000</v>
      </c>
      <c r="Q507" s="28"/>
      <c r="R507" s="30">
        <v>110915</v>
      </c>
      <c r="S507" s="29">
        <v>42158</v>
      </c>
      <c r="T507" s="31" t="s">
        <v>3481</v>
      </c>
    </row>
    <row r="508" spans="1:20" s="8" customFormat="1" ht="21" customHeight="1" x14ac:dyDescent="0.25">
      <c r="A508" s="17">
        <v>498</v>
      </c>
      <c r="B508" s="11" t="s">
        <v>4344</v>
      </c>
      <c r="C508" s="24" t="s">
        <v>54</v>
      </c>
      <c r="D508" s="24" t="s">
        <v>3478</v>
      </c>
      <c r="E508" s="25"/>
      <c r="F508" s="26" t="s">
        <v>4345</v>
      </c>
      <c r="G508" s="24" t="s">
        <v>94</v>
      </c>
      <c r="H508" s="27">
        <v>52014022</v>
      </c>
      <c r="I508" s="24">
        <v>1</v>
      </c>
      <c r="J508" s="24" t="s">
        <v>3480</v>
      </c>
      <c r="K508" s="24">
        <v>15066660</v>
      </c>
      <c r="L508" s="28"/>
      <c r="M508" s="29">
        <v>42165</v>
      </c>
      <c r="N508" s="24">
        <v>1</v>
      </c>
      <c r="O508" s="24" t="s">
        <v>3480</v>
      </c>
      <c r="P508" s="24">
        <v>15066660</v>
      </c>
      <c r="Q508" s="28"/>
      <c r="R508" s="30">
        <v>110515</v>
      </c>
      <c r="S508" s="29">
        <v>42165</v>
      </c>
      <c r="T508" s="31" t="s">
        <v>3481</v>
      </c>
    </row>
    <row r="509" spans="1:20" s="8" customFormat="1" ht="21" customHeight="1" x14ac:dyDescent="0.25">
      <c r="A509" s="23">
        <v>499</v>
      </c>
      <c r="B509" s="11" t="s">
        <v>4346</v>
      </c>
      <c r="C509" s="24" t="s">
        <v>54</v>
      </c>
      <c r="D509" s="24" t="s">
        <v>3478</v>
      </c>
      <c r="E509" s="25"/>
      <c r="F509" s="26" t="s">
        <v>4347</v>
      </c>
      <c r="G509" s="24" t="s">
        <v>94</v>
      </c>
      <c r="H509" s="27">
        <v>67012004099</v>
      </c>
      <c r="I509" s="24">
        <v>1</v>
      </c>
      <c r="J509" s="24" t="s">
        <v>3480</v>
      </c>
      <c r="K509" s="24">
        <v>685435491</v>
      </c>
      <c r="L509" s="28"/>
      <c r="M509" s="29">
        <v>42166</v>
      </c>
      <c r="N509" s="24">
        <v>1</v>
      </c>
      <c r="O509" s="24" t="s">
        <v>3480</v>
      </c>
      <c r="P509" s="24">
        <v>685435491</v>
      </c>
      <c r="Q509" s="28"/>
      <c r="R509" s="30">
        <v>110715</v>
      </c>
      <c r="S509" s="29">
        <v>42166</v>
      </c>
      <c r="T509" s="31" t="s">
        <v>3481</v>
      </c>
    </row>
    <row r="510" spans="1:20" s="8" customFormat="1" ht="21" customHeight="1" x14ac:dyDescent="0.25">
      <c r="A510" s="17">
        <v>500</v>
      </c>
      <c r="B510" s="11" t="s">
        <v>4348</v>
      </c>
      <c r="C510" s="24" t="s">
        <v>54</v>
      </c>
      <c r="D510" s="24" t="s">
        <v>3478</v>
      </c>
      <c r="E510" s="25"/>
      <c r="F510" s="26" t="s">
        <v>4349</v>
      </c>
      <c r="G510" s="24" t="s">
        <v>94</v>
      </c>
      <c r="H510" s="27">
        <v>52014003</v>
      </c>
      <c r="I510" s="24">
        <v>1</v>
      </c>
      <c r="J510" s="24" t="s">
        <v>3480</v>
      </c>
      <c r="K510" s="24">
        <v>36483333</v>
      </c>
      <c r="L510" s="28"/>
      <c r="M510" s="29">
        <v>42166</v>
      </c>
      <c r="N510" s="24">
        <v>1</v>
      </c>
      <c r="O510" s="24" t="s">
        <v>3480</v>
      </c>
      <c r="P510" s="24">
        <v>36483333</v>
      </c>
      <c r="Q510" s="28"/>
      <c r="R510" s="30">
        <v>112415</v>
      </c>
      <c r="S510" s="29">
        <v>42166</v>
      </c>
      <c r="T510" s="31" t="s">
        <v>3481</v>
      </c>
    </row>
    <row r="511" spans="1:20" s="8" customFormat="1" ht="21" customHeight="1" x14ac:dyDescent="0.25">
      <c r="A511" s="23">
        <v>501</v>
      </c>
      <c r="B511" s="11" t="s">
        <v>4350</v>
      </c>
      <c r="C511" s="24" t="s">
        <v>54</v>
      </c>
      <c r="D511" s="24" t="s">
        <v>3478</v>
      </c>
      <c r="E511" s="25"/>
      <c r="F511" s="26" t="s">
        <v>4351</v>
      </c>
      <c r="G511" s="24" t="s">
        <v>94</v>
      </c>
      <c r="H511" s="27">
        <v>5201000130</v>
      </c>
      <c r="I511" s="24">
        <v>1</v>
      </c>
      <c r="J511" s="24" t="s">
        <v>3480</v>
      </c>
      <c r="K511" s="24">
        <v>31776913</v>
      </c>
      <c r="L511" s="28"/>
      <c r="M511" s="29">
        <v>42167</v>
      </c>
      <c r="N511" s="24">
        <v>1</v>
      </c>
      <c r="O511" s="24" t="s">
        <v>3480</v>
      </c>
      <c r="P511" s="24">
        <v>31776913</v>
      </c>
      <c r="Q511" s="28"/>
      <c r="R511" s="30">
        <v>107715</v>
      </c>
      <c r="S511" s="29">
        <v>42167</v>
      </c>
      <c r="T511" s="31" t="s">
        <v>3481</v>
      </c>
    </row>
    <row r="512" spans="1:20" s="8" customFormat="1" ht="21" customHeight="1" x14ac:dyDescent="0.25">
      <c r="A512" s="17">
        <v>502</v>
      </c>
      <c r="B512" s="11" t="s">
        <v>4352</v>
      </c>
      <c r="C512" s="24" t="s">
        <v>54</v>
      </c>
      <c r="D512" s="24" t="s">
        <v>3478</v>
      </c>
      <c r="E512" s="25"/>
      <c r="F512" s="26" t="s">
        <v>4353</v>
      </c>
      <c r="G512" s="24" t="s">
        <v>94</v>
      </c>
      <c r="H512" s="27">
        <v>67012004099</v>
      </c>
      <c r="I512" s="24">
        <v>1</v>
      </c>
      <c r="J512" s="24" t="s">
        <v>3480</v>
      </c>
      <c r="K512" s="24">
        <v>744844004</v>
      </c>
      <c r="L512" s="28"/>
      <c r="M512" s="29">
        <v>42173</v>
      </c>
      <c r="N512" s="24">
        <v>1</v>
      </c>
      <c r="O512" s="24" t="s">
        <v>3480</v>
      </c>
      <c r="P512" s="24">
        <v>744844004</v>
      </c>
      <c r="Q512" s="28"/>
      <c r="R512" s="30">
        <v>110615</v>
      </c>
      <c r="S512" s="29">
        <v>42173</v>
      </c>
      <c r="T512" s="31" t="s">
        <v>3481</v>
      </c>
    </row>
    <row r="513" spans="1:20" s="8" customFormat="1" ht="21" customHeight="1" x14ac:dyDescent="0.25">
      <c r="A513" s="23">
        <v>503</v>
      </c>
      <c r="B513" s="11" t="s">
        <v>4354</v>
      </c>
      <c r="C513" s="24" t="s">
        <v>54</v>
      </c>
      <c r="D513" s="24" t="s">
        <v>3478</v>
      </c>
      <c r="E513" s="25"/>
      <c r="F513" s="26" t="s">
        <v>4355</v>
      </c>
      <c r="G513" s="24" t="s">
        <v>94</v>
      </c>
      <c r="H513" s="27">
        <v>51014033</v>
      </c>
      <c r="I513" s="24">
        <v>1</v>
      </c>
      <c r="J513" s="24" t="s">
        <v>3480</v>
      </c>
      <c r="K513" s="24">
        <v>7150000</v>
      </c>
      <c r="L513" s="28"/>
      <c r="M513" s="29">
        <v>42178</v>
      </c>
      <c r="N513" s="24">
        <v>1</v>
      </c>
      <c r="O513" s="24" t="s">
        <v>3480</v>
      </c>
      <c r="P513" s="24">
        <v>7150000</v>
      </c>
      <c r="Q513" s="28"/>
      <c r="R513" s="30">
        <v>121115</v>
      </c>
      <c r="S513" s="29">
        <v>42178</v>
      </c>
      <c r="T513" s="31" t="s">
        <v>3481</v>
      </c>
    </row>
    <row r="514" spans="1:20" s="8" customFormat="1" ht="21" customHeight="1" x14ac:dyDescent="0.25">
      <c r="A514" s="17">
        <v>504</v>
      </c>
      <c r="B514" s="11" t="s">
        <v>4356</v>
      </c>
      <c r="C514" s="24" t="s">
        <v>54</v>
      </c>
      <c r="D514" s="24" t="s">
        <v>3478</v>
      </c>
      <c r="E514" s="25"/>
      <c r="F514" s="26" t="s">
        <v>4357</v>
      </c>
      <c r="G514" s="24" t="s">
        <v>94</v>
      </c>
      <c r="H514" s="27">
        <v>670120046</v>
      </c>
      <c r="I514" s="24">
        <v>1</v>
      </c>
      <c r="J514" s="24" t="s">
        <v>3480</v>
      </c>
      <c r="K514" s="24">
        <v>715000000</v>
      </c>
      <c r="L514" s="28"/>
      <c r="M514" s="29">
        <v>42178</v>
      </c>
      <c r="N514" s="24">
        <v>1</v>
      </c>
      <c r="O514" s="24" t="s">
        <v>3480</v>
      </c>
      <c r="P514" s="24">
        <v>715000000</v>
      </c>
      <c r="Q514" s="28"/>
      <c r="R514" s="30">
        <v>124415</v>
      </c>
      <c r="S514" s="29">
        <v>42178</v>
      </c>
      <c r="T514" s="31" t="s">
        <v>3481</v>
      </c>
    </row>
    <row r="515" spans="1:20" s="8" customFormat="1" ht="21" customHeight="1" x14ac:dyDescent="0.25">
      <c r="A515" s="23">
        <v>505</v>
      </c>
      <c r="B515" s="11" t="s">
        <v>4358</v>
      </c>
      <c r="C515" s="24" t="s">
        <v>54</v>
      </c>
      <c r="D515" s="24" t="s">
        <v>3478</v>
      </c>
      <c r="E515" s="25"/>
      <c r="F515" s="26" t="s">
        <v>4359</v>
      </c>
      <c r="G515" s="24" t="s">
        <v>94</v>
      </c>
      <c r="H515" s="27">
        <v>670120046</v>
      </c>
      <c r="I515" s="24">
        <v>1</v>
      </c>
      <c r="J515" s="24" t="s">
        <v>3480</v>
      </c>
      <c r="K515" s="24">
        <v>585000000</v>
      </c>
      <c r="L515" s="28"/>
      <c r="M515" s="29">
        <v>42178</v>
      </c>
      <c r="N515" s="24">
        <v>1</v>
      </c>
      <c r="O515" s="24" t="s">
        <v>3480</v>
      </c>
      <c r="P515" s="24">
        <v>585000000</v>
      </c>
      <c r="Q515" s="28"/>
      <c r="R515" s="30">
        <v>124715</v>
      </c>
      <c r="S515" s="29">
        <v>42178</v>
      </c>
      <c r="T515" s="31" t="s">
        <v>3481</v>
      </c>
    </row>
    <row r="516" spans="1:20" s="8" customFormat="1" ht="21" customHeight="1" x14ac:dyDescent="0.25">
      <c r="A516" s="17">
        <v>506</v>
      </c>
      <c r="B516" s="11" t="s">
        <v>4360</v>
      </c>
      <c r="C516" s="24" t="s">
        <v>54</v>
      </c>
      <c r="D516" s="24" t="s">
        <v>3478</v>
      </c>
      <c r="E516" s="25"/>
      <c r="F516" s="26" t="s">
        <v>4361</v>
      </c>
      <c r="G516" s="24" t="s">
        <v>94</v>
      </c>
      <c r="H516" s="27">
        <v>670120046</v>
      </c>
      <c r="I516" s="24">
        <v>1</v>
      </c>
      <c r="J516" s="24" t="s">
        <v>3480</v>
      </c>
      <c r="K516" s="24">
        <v>3000000000</v>
      </c>
      <c r="L516" s="28"/>
      <c r="M516" s="29">
        <v>42178</v>
      </c>
      <c r="N516" s="24">
        <v>1</v>
      </c>
      <c r="O516" s="24" t="s">
        <v>3480</v>
      </c>
      <c r="P516" s="24">
        <v>3000000000</v>
      </c>
      <c r="Q516" s="28"/>
      <c r="R516" s="30">
        <v>125015</v>
      </c>
      <c r="S516" s="29">
        <v>42178</v>
      </c>
      <c r="T516" s="31" t="s">
        <v>3481</v>
      </c>
    </row>
    <row r="517" spans="1:20" s="8" customFormat="1" ht="21" customHeight="1" x14ac:dyDescent="0.25">
      <c r="A517" s="23">
        <v>507</v>
      </c>
      <c r="B517" s="11" t="s">
        <v>4362</v>
      </c>
      <c r="C517" s="24" t="s">
        <v>54</v>
      </c>
      <c r="D517" s="24" t="s">
        <v>3478</v>
      </c>
      <c r="E517" s="25"/>
      <c r="F517" s="26" t="s">
        <v>4363</v>
      </c>
      <c r="G517" s="24" t="s">
        <v>94</v>
      </c>
      <c r="H517" s="27">
        <v>670120046</v>
      </c>
      <c r="I517" s="24">
        <v>1</v>
      </c>
      <c r="J517" s="24" t="s">
        <v>3480</v>
      </c>
      <c r="K517" s="24">
        <v>165000000</v>
      </c>
      <c r="L517" s="28"/>
      <c r="M517" s="29">
        <v>42178</v>
      </c>
      <c r="N517" s="24">
        <v>1</v>
      </c>
      <c r="O517" s="24" t="s">
        <v>3480</v>
      </c>
      <c r="P517" s="24">
        <v>165000000</v>
      </c>
      <c r="Q517" s="28"/>
      <c r="R517" s="30">
        <v>124615</v>
      </c>
      <c r="S517" s="29">
        <v>42178</v>
      </c>
      <c r="T517" s="31" t="s">
        <v>3481</v>
      </c>
    </row>
    <row r="518" spans="1:20" s="8" customFormat="1" ht="21" customHeight="1" x14ac:dyDescent="0.25">
      <c r="A518" s="17">
        <v>508</v>
      </c>
      <c r="B518" s="11" t="s">
        <v>4364</v>
      </c>
      <c r="C518" s="24" t="s">
        <v>54</v>
      </c>
      <c r="D518" s="24" t="s">
        <v>3478</v>
      </c>
      <c r="E518" s="25"/>
      <c r="F518" s="26" t="s">
        <v>4365</v>
      </c>
      <c r="G518" s="24" t="s">
        <v>94</v>
      </c>
      <c r="H518" s="27">
        <v>51014033</v>
      </c>
      <c r="I518" s="24">
        <v>1</v>
      </c>
      <c r="J518" s="24" t="s">
        <v>3480</v>
      </c>
      <c r="K518" s="24">
        <v>191400000</v>
      </c>
      <c r="L518" s="28"/>
      <c r="M518" s="29">
        <v>42178</v>
      </c>
      <c r="N518" s="24">
        <v>1</v>
      </c>
      <c r="O518" s="24" t="s">
        <v>3480</v>
      </c>
      <c r="P518" s="24">
        <v>191400000</v>
      </c>
      <c r="Q518" s="28"/>
      <c r="R518" s="30">
        <v>113915</v>
      </c>
      <c r="S518" s="29">
        <v>42178</v>
      </c>
      <c r="T518" s="31" t="s">
        <v>3481</v>
      </c>
    </row>
    <row r="519" spans="1:20" s="8" customFormat="1" ht="21" customHeight="1" x14ac:dyDescent="0.25">
      <c r="A519" s="23">
        <v>509</v>
      </c>
      <c r="B519" s="11" t="s">
        <v>4366</v>
      </c>
      <c r="C519" s="24" t="s">
        <v>54</v>
      </c>
      <c r="D519" s="24" t="s">
        <v>3478</v>
      </c>
      <c r="E519" s="25"/>
      <c r="F519" s="26" t="s">
        <v>4367</v>
      </c>
      <c r="G519" s="24" t="s">
        <v>94</v>
      </c>
      <c r="H519" s="27">
        <v>5201000130</v>
      </c>
      <c r="I519" s="24">
        <v>1</v>
      </c>
      <c r="J519" s="24" t="s">
        <v>3480</v>
      </c>
      <c r="K519" s="24">
        <v>6078768</v>
      </c>
      <c r="L519" s="28"/>
      <c r="M519" s="29">
        <v>42178</v>
      </c>
      <c r="N519" s="24">
        <v>1</v>
      </c>
      <c r="O519" s="24" t="s">
        <v>3480</v>
      </c>
      <c r="P519" s="24">
        <v>6078768</v>
      </c>
      <c r="Q519" s="28"/>
      <c r="R519" s="30">
        <v>113415</v>
      </c>
      <c r="S519" s="29">
        <v>42178</v>
      </c>
      <c r="T519" s="31" t="s">
        <v>3481</v>
      </c>
    </row>
    <row r="520" spans="1:20" s="8" customFormat="1" ht="21" customHeight="1" x14ac:dyDescent="0.25">
      <c r="A520" s="17">
        <v>510</v>
      </c>
      <c r="B520" s="11" t="s">
        <v>4368</v>
      </c>
      <c r="C520" s="24" t="s">
        <v>54</v>
      </c>
      <c r="D520" s="24" t="s">
        <v>3478</v>
      </c>
      <c r="E520" s="25"/>
      <c r="F520" s="26" t="s">
        <v>4369</v>
      </c>
      <c r="G520" s="24" t="s">
        <v>94</v>
      </c>
      <c r="H520" s="27">
        <v>670120046</v>
      </c>
      <c r="I520" s="24">
        <v>1</v>
      </c>
      <c r="J520" s="24" t="s">
        <v>3480</v>
      </c>
      <c r="K520" s="24">
        <v>235000000</v>
      </c>
      <c r="L520" s="28"/>
      <c r="M520" s="29">
        <v>42178</v>
      </c>
      <c r="N520" s="24">
        <v>1</v>
      </c>
      <c r="O520" s="24" t="s">
        <v>3480</v>
      </c>
      <c r="P520" s="24">
        <v>235000000</v>
      </c>
      <c r="Q520" s="28"/>
      <c r="R520" s="30">
        <v>124515</v>
      </c>
      <c r="S520" s="29">
        <v>42178</v>
      </c>
      <c r="T520" s="31" t="s">
        <v>3481</v>
      </c>
    </row>
    <row r="521" spans="1:20" s="8" customFormat="1" ht="21" customHeight="1" x14ac:dyDescent="0.25">
      <c r="A521" s="23">
        <v>511</v>
      </c>
      <c r="B521" s="11" t="s">
        <v>4370</v>
      </c>
      <c r="C521" s="24" t="s">
        <v>54</v>
      </c>
      <c r="D521" s="24" t="s">
        <v>3478</v>
      </c>
      <c r="E521" s="25"/>
      <c r="F521" s="26" t="s">
        <v>4371</v>
      </c>
      <c r="G521" s="24" t="s">
        <v>94</v>
      </c>
      <c r="H521" s="27">
        <v>670120046</v>
      </c>
      <c r="I521" s="24">
        <v>1</v>
      </c>
      <c r="J521" s="24" t="s">
        <v>3480</v>
      </c>
      <c r="K521" s="24">
        <v>7000000000</v>
      </c>
      <c r="L521" s="28"/>
      <c r="M521" s="29">
        <v>42178</v>
      </c>
      <c r="N521" s="24">
        <v>1</v>
      </c>
      <c r="O521" s="24" t="s">
        <v>3480</v>
      </c>
      <c r="P521" s="24">
        <v>7000000000</v>
      </c>
      <c r="Q521" s="28"/>
      <c r="R521" s="30">
        <v>124815</v>
      </c>
      <c r="S521" s="29">
        <v>42178</v>
      </c>
      <c r="T521" s="31" t="s">
        <v>3481</v>
      </c>
    </row>
    <row r="522" spans="1:20" s="8" customFormat="1" ht="21" customHeight="1" x14ac:dyDescent="0.25">
      <c r="A522" s="17">
        <v>512</v>
      </c>
      <c r="B522" s="11" t="s">
        <v>4372</v>
      </c>
      <c r="C522" s="24" t="s">
        <v>54</v>
      </c>
      <c r="D522" s="24" t="s">
        <v>3478</v>
      </c>
      <c r="E522" s="25"/>
      <c r="F522" s="26" t="s">
        <v>4373</v>
      </c>
      <c r="G522" s="24" t="s">
        <v>94</v>
      </c>
      <c r="H522" s="27">
        <v>670120046</v>
      </c>
      <c r="I522" s="24">
        <v>1</v>
      </c>
      <c r="J522" s="24" t="s">
        <v>3480</v>
      </c>
      <c r="K522" s="24">
        <v>130000000</v>
      </c>
      <c r="L522" s="28"/>
      <c r="M522" s="29">
        <v>42178</v>
      </c>
      <c r="N522" s="24">
        <v>1</v>
      </c>
      <c r="O522" s="24" t="s">
        <v>3480</v>
      </c>
      <c r="P522" s="24">
        <v>130000000</v>
      </c>
      <c r="Q522" s="28"/>
      <c r="R522" s="30">
        <v>124315</v>
      </c>
      <c r="S522" s="29">
        <v>42178</v>
      </c>
      <c r="T522" s="31" t="s">
        <v>3481</v>
      </c>
    </row>
    <row r="523" spans="1:20" s="8" customFormat="1" ht="21" customHeight="1" x14ac:dyDescent="0.25">
      <c r="A523" s="23">
        <v>513</v>
      </c>
      <c r="B523" s="11" t="s">
        <v>4374</v>
      </c>
      <c r="C523" s="24" t="s">
        <v>54</v>
      </c>
      <c r="D523" s="24" t="s">
        <v>3478</v>
      </c>
      <c r="E523" s="25"/>
      <c r="F523" s="26" t="s">
        <v>4375</v>
      </c>
      <c r="G523" s="24" t="s">
        <v>94</v>
      </c>
      <c r="H523" s="27">
        <v>670120046</v>
      </c>
      <c r="I523" s="24">
        <v>1</v>
      </c>
      <c r="J523" s="24" t="s">
        <v>3480</v>
      </c>
      <c r="K523" s="24">
        <v>90000000</v>
      </c>
      <c r="L523" s="28"/>
      <c r="M523" s="29">
        <v>42178</v>
      </c>
      <c r="N523" s="24">
        <v>1</v>
      </c>
      <c r="O523" s="24" t="s">
        <v>3480</v>
      </c>
      <c r="P523" s="24">
        <v>90000000</v>
      </c>
      <c r="Q523" s="28"/>
      <c r="R523" s="30">
        <v>124915</v>
      </c>
      <c r="S523" s="29">
        <v>42178</v>
      </c>
      <c r="T523" s="31" t="s">
        <v>3481</v>
      </c>
    </row>
    <row r="524" spans="1:20" s="8" customFormat="1" ht="21" customHeight="1" x14ac:dyDescent="0.25">
      <c r="A524" s="17">
        <v>514</v>
      </c>
      <c r="B524" s="11" t="s">
        <v>4376</v>
      </c>
      <c r="C524" s="24" t="s">
        <v>54</v>
      </c>
      <c r="D524" s="24" t="s">
        <v>3478</v>
      </c>
      <c r="E524" s="25"/>
      <c r="F524" s="26" t="s">
        <v>4377</v>
      </c>
      <c r="G524" s="24" t="s">
        <v>94</v>
      </c>
      <c r="H524" s="27">
        <v>67012004099</v>
      </c>
      <c r="I524" s="24">
        <v>1</v>
      </c>
      <c r="J524" s="24" t="s">
        <v>3480</v>
      </c>
      <c r="K524" s="24">
        <v>2940000000</v>
      </c>
      <c r="L524" s="28"/>
      <c r="M524" s="29">
        <v>42174</v>
      </c>
      <c r="N524" s="24">
        <v>1</v>
      </c>
      <c r="O524" s="24" t="s">
        <v>3480</v>
      </c>
      <c r="P524" s="24">
        <v>2940000000</v>
      </c>
      <c r="Q524" s="28"/>
      <c r="R524" s="30">
        <v>125315</v>
      </c>
      <c r="S524" s="29">
        <v>42178</v>
      </c>
      <c r="T524" s="31" t="s">
        <v>3481</v>
      </c>
    </row>
    <row r="525" spans="1:20" s="8" customFormat="1" ht="21" customHeight="1" x14ac:dyDescent="0.25">
      <c r="A525" s="23">
        <v>515</v>
      </c>
      <c r="B525" s="11" t="s">
        <v>4378</v>
      </c>
      <c r="C525" s="24" t="s">
        <v>54</v>
      </c>
      <c r="D525" s="24" t="s">
        <v>3478</v>
      </c>
      <c r="E525" s="25"/>
      <c r="F525" s="26" t="s">
        <v>4379</v>
      </c>
      <c r="G525" s="24" t="s">
        <v>94</v>
      </c>
      <c r="H525" s="27">
        <v>67012004099</v>
      </c>
      <c r="I525" s="24">
        <v>1</v>
      </c>
      <c r="J525" s="24" t="s">
        <v>3480</v>
      </c>
      <c r="K525" s="24">
        <v>27435000000</v>
      </c>
      <c r="L525" s="28"/>
      <c r="M525" s="29">
        <v>42178</v>
      </c>
      <c r="N525" s="24">
        <v>1</v>
      </c>
      <c r="O525" s="24" t="s">
        <v>3480</v>
      </c>
      <c r="P525" s="24">
        <v>27435000000</v>
      </c>
      <c r="Q525" s="28"/>
      <c r="R525" s="30">
        <v>125615</v>
      </c>
      <c r="S525" s="29">
        <v>42178</v>
      </c>
      <c r="T525" s="31" t="s">
        <v>3481</v>
      </c>
    </row>
    <row r="526" spans="1:20" s="8" customFormat="1" ht="21" customHeight="1" x14ac:dyDescent="0.25">
      <c r="A526" s="17">
        <v>516</v>
      </c>
      <c r="B526" s="11" t="s">
        <v>4380</v>
      </c>
      <c r="C526" s="24" t="s">
        <v>54</v>
      </c>
      <c r="D526" s="24" t="s">
        <v>3478</v>
      </c>
      <c r="E526" s="25"/>
      <c r="F526" s="26" t="s">
        <v>4381</v>
      </c>
      <c r="G526" s="24" t="s">
        <v>94</v>
      </c>
      <c r="H526" s="27">
        <v>67012004099</v>
      </c>
      <c r="I526" s="24">
        <v>1</v>
      </c>
      <c r="J526" s="24" t="s">
        <v>3480</v>
      </c>
      <c r="K526" s="24">
        <v>1053691182</v>
      </c>
      <c r="L526" s="28"/>
      <c r="M526" s="29">
        <v>42178</v>
      </c>
      <c r="N526" s="24">
        <v>1</v>
      </c>
      <c r="O526" s="24" t="s">
        <v>3480</v>
      </c>
      <c r="P526" s="24">
        <v>1053691182</v>
      </c>
      <c r="Q526" s="28"/>
      <c r="R526" s="30">
        <v>119015</v>
      </c>
      <c r="S526" s="29">
        <v>42178</v>
      </c>
      <c r="T526" s="31" t="s">
        <v>3481</v>
      </c>
    </row>
    <row r="527" spans="1:20" s="8" customFormat="1" ht="21" customHeight="1" x14ac:dyDescent="0.25">
      <c r="A527" s="23">
        <v>517</v>
      </c>
      <c r="B527" s="11" t="s">
        <v>4382</v>
      </c>
      <c r="C527" s="24" t="s">
        <v>54</v>
      </c>
      <c r="D527" s="24" t="s">
        <v>3478</v>
      </c>
      <c r="E527" s="25"/>
      <c r="F527" s="26" t="s">
        <v>4383</v>
      </c>
      <c r="G527" s="24" t="s">
        <v>94</v>
      </c>
      <c r="H527" s="27">
        <v>51014033</v>
      </c>
      <c r="I527" s="24">
        <v>1</v>
      </c>
      <c r="J527" s="24" t="s">
        <v>3480</v>
      </c>
      <c r="K527" s="24">
        <v>7922055</v>
      </c>
      <c r="L527" s="28"/>
      <c r="M527" s="29">
        <v>42179</v>
      </c>
      <c r="N527" s="24">
        <v>1</v>
      </c>
      <c r="O527" s="24" t="s">
        <v>3480</v>
      </c>
      <c r="P527" s="24">
        <v>7922055</v>
      </c>
      <c r="Q527" s="28"/>
      <c r="R527" s="30">
        <v>119415</v>
      </c>
      <c r="S527" s="29">
        <v>42179</v>
      </c>
      <c r="T527" s="31" t="s">
        <v>3481</v>
      </c>
    </row>
    <row r="528" spans="1:20" s="8" customFormat="1" ht="21" customHeight="1" x14ac:dyDescent="0.25">
      <c r="A528" s="17">
        <v>518</v>
      </c>
      <c r="B528" s="11" t="s">
        <v>4384</v>
      </c>
      <c r="C528" s="24" t="s">
        <v>54</v>
      </c>
      <c r="D528" s="24" t="s">
        <v>3478</v>
      </c>
      <c r="E528" s="25"/>
      <c r="F528" s="26" t="s">
        <v>4385</v>
      </c>
      <c r="G528" s="24" t="s">
        <v>94</v>
      </c>
      <c r="H528" s="27">
        <v>52014022</v>
      </c>
      <c r="I528" s="24">
        <v>1</v>
      </c>
      <c r="J528" s="24" t="s">
        <v>3480</v>
      </c>
      <c r="K528" s="24">
        <v>37200000</v>
      </c>
      <c r="L528" s="28"/>
      <c r="M528" s="29">
        <v>42179</v>
      </c>
      <c r="N528" s="24">
        <v>1</v>
      </c>
      <c r="O528" s="24" t="s">
        <v>3480</v>
      </c>
      <c r="P528" s="24">
        <v>37200000</v>
      </c>
      <c r="Q528" s="28"/>
      <c r="R528" s="30">
        <v>111415</v>
      </c>
      <c r="S528" s="29">
        <v>42179</v>
      </c>
      <c r="T528" s="31" t="s">
        <v>3481</v>
      </c>
    </row>
    <row r="529" spans="1:20" s="8" customFormat="1" ht="21" customHeight="1" x14ac:dyDescent="0.25">
      <c r="A529" s="23">
        <v>519</v>
      </c>
      <c r="B529" s="11" t="s">
        <v>4386</v>
      </c>
      <c r="C529" s="24" t="s">
        <v>54</v>
      </c>
      <c r="D529" s="24" t="s">
        <v>3478</v>
      </c>
      <c r="E529" s="25"/>
      <c r="F529" s="26" t="s">
        <v>4387</v>
      </c>
      <c r="G529" s="24" t="s">
        <v>94</v>
      </c>
      <c r="H529" s="27">
        <v>51014033</v>
      </c>
      <c r="I529" s="24">
        <v>1</v>
      </c>
      <c r="J529" s="24" t="s">
        <v>3480</v>
      </c>
      <c r="K529" s="24">
        <v>18600000</v>
      </c>
      <c r="L529" s="28"/>
      <c r="M529" s="29">
        <v>42179</v>
      </c>
      <c r="N529" s="24">
        <v>1</v>
      </c>
      <c r="O529" s="24" t="s">
        <v>3480</v>
      </c>
      <c r="P529" s="24">
        <v>18600000</v>
      </c>
      <c r="Q529" s="28"/>
      <c r="R529" s="30">
        <v>114015</v>
      </c>
      <c r="S529" s="29">
        <v>42179</v>
      </c>
      <c r="T529" s="31" t="s">
        <v>3481</v>
      </c>
    </row>
    <row r="530" spans="1:20" s="8" customFormat="1" ht="21" customHeight="1" x14ac:dyDescent="0.25">
      <c r="A530" s="17">
        <v>520</v>
      </c>
      <c r="B530" s="11" t="s">
        <v>4388</v>
      </c>
      <c r="C530" s="24" t="s">
        <v>54</v>
      </c>
      <c r="D530" s="24" t="s">
        <v>3478</v>
      </c>
      <c r="E530" s="25"/>
      <c r="F530" s="26" t="s">
        <v>4389</v>
      </c>
      <c r="G530" s="24" t="s">
        <v>94</v>
      </c>
      <c r="H530" s="27">
        <v>51014033</v>
      </c>
      <c r="I530" s="24">
        <v>1</v>
      </c>
      <c r="J530" s="24" t="s">
        <v>3480</v>
      </c>
      <c r="K530" s="24">
        <v>15450000</v>
      </c>
      <c r="L530" s="28"/>
      <c r="M530" s="29">
        <v>42179</v>
      </c>
      <c r="N530" s="24">
        <v>1</v>
      </c>
      <c r="O530" s="24" t="s">
        <v>3480</v>
      </c>
      <c r="P530" s="24">
        <v>15450000</v>
      </c>
      <c r="Q530" s="28"/>
      <c r="R530" s="30">
        <v>114815</v>
      </c>
      <c r="S530" s="29">
        <v>42179</v>
      </c>
      <c r="T530" s="31" t="s">
        <v>3481</v>
      </c>
    </row>
    <row r="531" spans="1:20" s="8" customFormat="1" ht="21" customHeight="1" x14ac:dyDescent="0.25">
      <c r="A531" s="23">
        <v>521</v>
      </c>
      <c r="B531" s="11" t="s">
        <v>4390</v>
      </c>
      <c r="C531" s="24" t="s">
        <v>54</v>
      </c>
      <c r="D531" s="24" t="s">
        <v>3478</v>
      </c>
      <c r="E531" s="25"/>
      <c r="F531" s="26" t="s">
        <v>4391</v>
      </c>
      <c r="G531" s="24" t="s">
        <v>94</v>
      </c>
      <c r="H531" s="27">
        <v>67012004099</v>
      </c>
      <c r="I531" s="24">
        <v>1</v>
      </c>
      <c r="J531" s="24" t="s">
        <v>3480</v>
      </c>
      <c r="K531" s="24">
        <v>22246000000</v>
      </c>
      <c r="L531" s="28"/>
      <c r="M531" s="29">
        <v>42179</v>
      </c>
      <c r="N531" s="24">
        <v>1</v>
      </c>
      <c r="O531" s="24" t="s">
        <v>3480</v>
      </c>
      <c r="P531" s="24">
        <v>22246000000</v>
      </c>
      <c r="Q531" s="28"/>
      <c r="R531" s="30">
        <v>112215</v>
      </c>
      <c r="S531" s="29">
        <v>42179</v>
      </c>
      <c r="T531" s="31" t="s">
        <v>3481</v>
      </c>
    </row>
    <row r="532" spans="1:20" s="8" customFormat="1" ht="21" customHeight="1" x14ac:dyDescent="0.25">
      <c r="A532" s="17">
        <v>522</v>
      </c>
      <c r="B532" s="11" t="s">
        <v>4392</v>
      </c>
      <c r="C532" s="24" t="s">
        <v>54</v>
      </c>
      <c r="D532" s="24" t="s">
        <v>3478</v>
      </c>
      <c r="E532" s="25"/>
      <c r="F532" s="26" t="s">
        <v>4393</v>
      </c>
      <c r="G532" s="24" t="s">
        <v>94</v>
      </c>
      <c r="H532" s="27">
        <v>67012004099</v>
      </c>
      <c r="I532" s="24">
        <v>1</v>
      </c>
      <c r="J532" s="24" t="s">
        <v>3480</v>
      </c>
      <c r="K532" s="24">
        <v>1047776567</v>
      </c>
      <c r="L532" s="28"/>
      <c r="M532" s="29">
        <v>42179</v>
      </c>
      <c r="N532" s="24">
        <v>1</v>
      </c>
      <c r="O532" s="24" t="s">
        <v>3480</v>
      </c>
      <c r="P532" s="24">
        <v>1047776567</v>
      </c>
      <c r="Q532" s="28"/>
      <c r="R532" s="30">
        <v>125915</v>
      </c>
      <c r="S532" s="29">
        <v>42179</v>
      </c>
      <c r="T532" s="31" t="s">
        <v>3481</v>
      </c>
    </row>
    <row r="533" spans="1:20" s="8" customFormat="1" ht="21" customHeight="1" x14ac:dyDescent="0.25">
      <c r="A533" s="23">
        <v>523</v>
      </c>
      <c r="B533" s="11" t="s">
        <v>4394</v>
      </c>
      <c r="C533" s="24" t="s">
        <v>54</v>
      </c>
      <c r="D533" s="24" t="s">
        <v>3478</v>
      </c>
      <c r="E533" s="25"/>
      <c r="F533" s="26" t="s">
        <v>4395</v>
      </c>
      <c r="G533" s="24" t="s">
        <v>94</v>
      </c>
      <c r="H533" s="27">
        <v>52014003</v>
      </c>
      <c r="I533" s="24">
        <v>1</v>
      </c>
      <c r="J533" s="24" t="s">
        <v>3480</v>
      </c>
      <c r="K533" s="24">
        <v>12086667</v>
      </c>
      <c r="L533" s="28"/>
      <c r="M533" s="29">
        <v>42180</v>
      </c>
      <c r="N533" s="24">
        <v>1</v>
      </c>
      <c r="O533" s="24" t="s">
        <v>3480</v>
      </c>
      <c r="P533" s="24">
        <v>12086667</v>
      </c>
      <c r="Q533" s="28"/>
      <c r="R533" s="30">
        <v>118715</v>
      </c>
      <c r="S533" s="29">
        <v>42180</v>
      </c>
      <c r="T533" s="31" t="s">
        <v>3481</v>
      </c>
    </row>
    <row r="534" spans="1:20" s="8" customFormat="1" ht="21" customHeight="1" x14ac:dyDescent="0.25">
      <c r="A534" s="17">
        <v>524</v>
      </c>
      <c r="B534" s="11" t="s">
        <v>4396</v>
      </c>
      <c r="C534" s="24" t="s">
        <v>54</v>
      </c>
      <c r="D534" s="24" t="s">
        <v>3478</v>
      </c>
      <c r="E534" s="25"/>
      <c r="F534" s="26" t="s">
        <v>4397</v>
      </c>
      <c r="G534" s="24" t="s">
        <v>94</v>
      </c>
      <c r="H534" s="27">
        <v>51014033</v>
      </c>
      <c r="I534" s="24">
        <v>1</v>
      </c>
      <c r="J534" s="24" t="s">
        <v>3480</v>
      </c>
      <c r="K534" s="24">
        <v>5500000</v>
      </c>
      <c r="L534" s="28"/>
      <c r="M534" s="29">
        <v>42181</v>
      </c>
      <c r="N534" s="24">
        <v>1</v>
      </c>
      <c r="O534" s="24" t="s">
        <v>3480</v>
      </c>
      <c r="P534" s="24">
        <v>5500000</v>
      </c>
      <c r="Q534" s="28"/>
      <c r="R534" s="30">
        <v>114615</v>
      </c>
      <c r="S534" s="29">
        <v>42181</v>
      </c>
      <c r="T534" s="31" t="s">
        <v>3481</v>
      </c>
    </row>
    <row r="535" spans="1:20" s="8" customFormat="1" ht="21" customHeight="1" x14ac:dyDescent="0.25">
      <c r="A535" s="23">
        <v>525</v>
      </c>
      <c r="B535" s="11" t="s">
        <v>4398</v>
      </c>
      <c r="C535" s="24" t="s">
        <v>54</v>
      </c>
      <c r="D535" s="24" t="s">
        <v>3478</v>
      </c>
      <c r="E535" s="25"/>
      <c r="F535" s="26" t="s">
        <v>4399</v>
      </c>
      <c r="G535" s="24" t="s">
        <v>94</v>
      </c>
      <c r="H535" s="27">
        <v>51014033</v>
      </c>
      <c r="I535" s="24">
        <v>1</v>
      </c>
      <c r="J535" s="24" t="s">
        <v>3480</v>
      </c>
      <c r="K535" s="24">
        <v>23175000</v>
      </c>
      <c r="L535" s="28"/>
      <c r="M535" s="29">
        <v>42181</v>
      </c>
      <c r="N535" s="24">
        <v>1</v>
      </c>
      <c r="O535" s="24" t="s">
        <v>3480</v>
      </c>
      <c r="P535" s="24">
        <v>23175000</v>
      </c>
      <c r="Q535" s="28"/>
      <c r="R535" s="30">
        <v>122815</v>
      </c>
      <c r="S535" s="29">
        <v>42181</v>
      </c>
      <c r="T535" s="31" t="s">
        <v>3481</v>
      </c>
    </row>
    <row r="536" spans="1:20" s="8" customFormat="1" ht="21" customHeight="1" x14ac:dyDescent="0.25">
      <c r="A536" s="17">
        <v>526</v>
      </c>
      <c r="B536" s="11" t="s">
        <v>4400</v>
      </c>
      <c r="C536" s="24" t="s">
        <v>54</v>
      </c>
      <c r="D536" s="24" t="s">
        <v>3478</v>
      </c>
      <c r="E536" s="25"/>
      <c r="F536" s="26" t="s">
        <v>4399</v>
      </c>
      <c r="G536" s="24" t="s">
        <v>94</v>
      </c>
      <c r="H536" s="27">
        <v>51014033</v>
      </c>
      <c r="I536" s="24">
        <v>1</v>
      </c>
      <c r="J536" s="24" t="s">
        <v>3480</v>
      </c>
      <c r="K536" s="24">
        <v>21326625</v>
      </c>
      <c r="L536" s="28"/>
      <c r="M536" s="29">
        <v>42181</v>
      </c>
      <c r="N536" s="24">
        <v>1</v>
      </c>
      <c r="O536" s="24" t="s">
        <v>3480</v>
      </c>
      <c r="P536" s="24">
        <v>21326625</v>
      </c>
      <c r="Q536" s="28"/>
      <c r="R536" s="30">
        <v>121615</v>
      </c>
      <c r="S536" s="29">
        <v>42181</v>
      </c>
      <c r="T536" s="31" t="s">
        <v>3481</v>
      </c>
    </row>
    <row r="537" spans="1:20" s="8" customFormat="1" ht="21" customHeight="1" x14ac:dyDescent="0.25">
      <c r="A537" s="23">
        <v>527</v>
      </c>
      <c r="B537" s="11" t="s">
        <v>4401</v>
      </c>
      <c r="C537" s="24" t="s">
        <v>54</v>
      </c>
      <c r="D537" s="24" t="s">
        <v>3478</v>
      </c>
      <c r="E537" s="25"/>
      <c r="F537" s="26" t="s">
        <v>4402</v>
      </c>
      <c r="G537" s="24" t="s">
        <v>94</v>
      </c>
      <c r="H537" s="27">
        <v>51014033</v>
      </c>
      <c r="I537" s="24">
        <v>1</v>
      </c>
      <c r="J537" s="24" t="s">
        <v>3480</v>
      </c>
      <c r="K537" s="24">
        <v>6000000</v>
      </c>
      <c r="L537" s="28"/>
      <c r="M537" s="29">
        <v>42181</v>
      </c>
      <c r="N537" s="24">
        <v>1</v>
      </c>
      <c r="O537" s="24" t="s">
        <v>3480</v>
      </c>
      <c r="P537" s="24">
        <v>6000000</v>
      </c>
      <c r="Q537" s="28"/>
      <c r="R537" s="30">
        <v>123415</v>
      </c>
      <c r="S537" s="29">
        <v>42181</v>
      </c>
      <c r="T537" s="31" t="s">
        <v>3481</v>
      </c>
    </row>
    <row r="538" spans="1:20" s="8" customFormat="1" ht="21" customHeight="1" x14ac:dyDescent="0.25">
      <c r="A538" s="17">
        <v>528</v>
      </c>
      <c r="B538" s="11" t="s">
        <v>4403</v>
      </c>
      <c r="C538" s="24" t="s">
        <v>54</v>
      </c>
      <c r="D538" s="24" t="s">
        <v>3478</v>
      </c>
      <c r="E538" s="25"/>
      <c r="F538" s="26" t="s">
        <v>4404</v>
      </c>
      <c r="G538" s="24" t="s">
        <v>94</v>
      </c>
      <c r="H538" s="27">
        <v>51014033</v>
      </c>
      <c r="I538" s="24">
        <v>1</v>
      </c>
      <c r="J538" s="24" t="s">
        <v>3480</v>
      </c>
      <c r="K538" s="24">
        <v>4500000</v>
      </c>
      <c r="L538" s="28"/>
      <c r="M538" s="29">
        <v>42181</v>
      </c>
      <c r="N538" s="24">
        <v>1</v>
      </c>
      <c r="O538" s="24" t="s">
        <v>3480</v>
      </c>
      <c r="P538" s="24">
        <v>4500000</v>
      </c>
      <c r="Q538" s="28"/>
      <c r="R538" s="30">
        <v>123615</v>
      </c>
      <c r="S538" s="29">
        <v>42181</v>
      </c>
      <c r="T538" s="31" t="s">
        <v>3481</v>
      </c>
    </row>
    <row r="539" spans="1:20" s="8" customFormat="1" ht="21" customHeight="1" x14ac:dyDescent="0.25">
      <c r="A539" s="23">
        <v>529</v>
      </c>
      <c r="B539" s="11" t="s">
        <v>4405</v>
      </c>
      <c r="C539" s="24" t="s">
        <v>54</v>
      </c>
      <c r="D539" s="24" t="s">
        <v>3478</v>
      </c>
      <c r="E539" s="25"/>
      <c r="F539" s="26" t="s">
        <v>4406</v>
      </c>
      <c r="G539" s="24" t="s">
        <v>94</v>
      </c>
      <c r="H539" s="27">
        <v>52014022</v>
      </c>
      <c r="I539" s="24">
        <v>1</v>
      </c>
      <c r="J539" s="24" t="s">
        <v>3480</v>
      </c>
      <c r="K539" s="24">
        <v>3271108333</v>
      </c>
      <c r="L539" s="28"/>
      <c r="M539" s="29">
        <v>42181</v>
      </c>
      <c r="N539" s="24">
        <v>1</v>
      </c>
      <c r="O539" s="24" t="s">
        <v>3480</v>
      </c>
      <c r="P539" s="24">
        <v>3271108333</v>
      </c>
      <c r="Q539" s="28"/>
      <c r="R539" s="30">
        <v>119715</v>
      </c>
      <c r="S539" s="29">
        <v>42181</v>
      </c>
      <c r="T539" s="31" t="s">
        <v>3481</v>
      </c>
    </row>
    <row r="540" spans="1:20" s="8" customFormat="1" ht="21" customHeight="1" x14ac:dyDescent="0.25">
      <c r="A540" s="17">
        <v>530</v>
      </c>
      <c r="B540" s="11" t="s">
        <v>4407</v>
      </c>
      <c r="C540" s="24" t="s">
        <v>54</v>
      </c>
      <c r="D540" s="24" t="s">
        <v>3478</v>
      </c>
      <c r="E540" s="25"/>
      <c r="F540" s="26" t="s">
        <v>4408</v>
      </c>
      <c r="G540" s="24" t="s">
        <v>94</v>
      </c>
      <c r="H540" s="27">
        <v>51014033</v>
      </c>
      <c r="I540" s="24">
        <v>1</v>
      </c>
      <c r="J540" s="24" t="s">
        <v>3480</v>
      </c>
      <c r="K540" s="24">
        <v>18000000</v>
      </c>
      <c r="L540" s="28"/>
      <c r="M540" s="29">
        <v>42181</v>
      </c>
      <c r="N540" s="24">
        <v>1</v>
      </c>
      <c r="O540" s="24" t="s">
        <v>3480</v>
      </c>
      <c r="P540" s="24">
        <v>18000000</v>
      </c>
      <c r="Q540" s="28"/>
      <c r="R540" s="30">
        <v>120915</v>
      </c>
      <c r="S540" s="29">
        <v>42181</v>
      </c>
      <c r="T540" s="31" t="s">
        <v>3481</v>
      </c>
    </row>
    <row r="541" spans="1:20" s="8" customFormat="1" ht="21" customHeight="1" x14ac:dyDescent="0.25">
      <c r="A541" s="23">
        <v>531</v>
      </c>
      <c r="B541" s="11" t="s">
        <v>4409</v>
      </c>
      <c r="C541" s="24" t="s">
        <v>54</v>
      </c>
      <c r="D541" s="24" t="s">
        <v>3478</v>
      </c>
      <c r="E541" s="25"/>
      <c r="F541" s="26" t="s">
        <v>4410</v>
      </c>
      <c r="G541" s="24" t="s">
        <v>94</v>
      </c>
      <c r="H541" s="27">
        <v>51014033</v>
      </c>
      <c r="I541" s="24">
        <v>1</v>
      </c>
      <c r="J541" s="24" t="s">
        <v>3480</v>
      </c>
      <c r="K541" s="24">
        <v>11250000</v>
      </c>
      <c r="L541" s="28"/>
      <c r="M541" s="29">
        <v>42181</v>
      </c>
      <c r="N541" s="24">
        <v>1</v>
      </c>
      <c r="O541" s="24" t="s">
        <v>3480</v>
      </c>
      <c r="P541" s="24">
        <v>11250000</v>
      </c>
      <c r="Q541" s="28"/>
      <c r="R541" s="30">
        <v>119315</v>
      </c>
      <c r="S541" s="29">
        <v>42181</v>
      </c>
      <c r="T541" s="31" t="s">
        <v>3481</v>
      </c>
    </row>
    <row r="542" spans="1:20" s="8" customFormat="1" ht="21" customHeight="1" x14ac:dyDescent="0.25">
      <c r="A542" s="17">
        <v>532</v>
      </c>
      <c r="B542" s="11" t="s">
        <v>4411</v>
      </c>
      <c r="C542" s="24" t="s">
        <v>54</v>
      </c>
      <c r="D542" s="24" t="s">
        <v>3478</v>
      </c>
      <c r="E542" s="25"/>
      <c r="F542" s="26" t="s">
        <v>4412</v>
      </c>
      <c r="G542" s="24" t="s">
        <v>94</v>
      </c>
      <c r="H542" s="27">
        <v>51014033</v>
      </c>
      <c r="I542" s="24">
        <v>1</v>
      </c>
      <c r="J542" s="24" t="s">
        <v>3480</v>
      </c>
      <c r="K542" s="24">
        <v>15000000</v>
      </c>
      <c r="L542" s="28"/>
      <c r="M542" s="29">
        <v>42181</v>
      </c>
      <c r="N542" s="24">
        <v>1</v>
      </c>
      <c r="O542" s="24" t="s">
        <v>3480</v>
      </c>
      <c r="P542" s="24">
        <v>15000000</v>
      </c>
      <c r="Q542" s="28"/>
      <c r="R542" s="30">
        <v>121715</v>
      </c>
      <c r="S542" s="29">
        <v>42181</v>
      </c>
      <c r="T542" s="31" t="s">
        <v>3481</v>
      </c>
    </row>
    <row r="543" spans="1:20" s="8" customFormat="1" ht="21" customHeight="1" x14ac:dyDescent="0.25">
      <c r="A543" s="23">
        <v>533</v>
      </c>
      <c r="B543" s="11" t="s">
        <v>4413</v>
      </c>
      <c r="C543" s="24" t="s">
        <v>54</v>
      </c>
      <c r="D543" s="24" t="s">
        <v>3478</v>
      </c>
      <c r="E543" s="25"/>
      <c r="F543" s="26" t="s">
        <v>4414</v>
      </c>
      <c r="G543" s="24" t="s">
        <v>94</v>
      </c>
      <c r="H543" s="27">
        <v>51014033</v>
      </c>
      <c r="I543" s="24">
        <v>1</v>
      </c>
      <c r="J543" s="24" t="s">
        <v>3480</v>
      </c>
      <c r="K543" s="24">
        <v>1464432515</v>
      </c>
      <c r="L543" s="28"/>
      <c r="M543" s="29">
        <v>42181</v>
      </c>
      <c r="N543" s="24">
        <v>1</v>
      </c>
      <c r="O543" s="24" t="s">
        <v>3480</v>
      </c>
      <c r="P543" s="24">
        <v>1464432515</v>
      </c>
      <c r="Q543" s="28"/>
      <c r="R543" s="30">
        <v>120015</v>
      </c>
      <c r="S543" s="29">
        <v>42181</v>
      </c>
      <c r="T543" s="31" t="s">
        <v>3481</v>
      </c>
    </row>
    <row r="544" spans="1:20" s="8" customFormat="1" ht="21" customHeight="1" x14ac:dyDescent="0.25">
      <c r="A544" s="17">
        <v>534</v>
      </c>
      <c r="B544" s="11" t="s">
        <v>4415</v>
      </c>
      <c r="C544" s="24" t="s">
        <v>54</v>
      </c>
      <c r="D544" s="24" t="s">
        <v>3478</v>
      </c>
      <c r="E544" s="25"/>
      <c r="F544" s="26" t="s">
        <v>4416</v>
      </c>
      <c r="G544" s="24" t="s">
        <v>94</v>
      </c>
      <c r="H544" s="27">
        <v>51014033</v>
      </c>
      <c r="I544" s="24">
        <v>1</v>
      </c>
      <c r="J544" s="24" t="s">
        <v>3480</v>
      </c>
      <c r="K544" s="24">
        <v>11250000</v>
      </c>
      <c r="L544" s="28"/>
      <c r="M544" s="29">
        <v>42181</v>
      </c>
      <c r="N544" s="24">
        <v>1</v>
      </c>
      <c r="O544" s="24" t="s">
        <v>3480</v>
      </c>
      <c r="P544" s="24">
        <v>11250000</v>
      </c>
      <c r="Q544" s="28"/>
      <c r="R544" s="30">
        <v>121215</v>
      </c>
      <c r="S544" s="29">
        <v>42181</v>
      </c>
      <c r="T544" s="31" t="s">
        <v>3481</v>
      </c>
    </row>
    <row r="545" spans="1:20" s="8" customFormat="1" ht="21" customHeight="1" x14ac:dyDescent="0.25">
      <c r="A545" s="23">
        <v>535</v>
      </c>
      <c r="B545" s="11" t="s">
        <v>4417</v>
      </c>
      <c r="C545" s="24" t="s">
        <v>54</v>
      </c>
      <c r="D545" s="24" t="s">
        <v>3478</v>
      </c>
      <c r="E545" s="25"/>
      <c r="F545" s="26" t="s">
        <v>4418</v>
      </c>
      <c r="G545" s="24" t="s">
        <v>94</v>
      </c>
      <c r="H545" s="27">
        <v>52014022</v>
      </c>
      <c r="I545" s="24">
        <v>1</v>
      </c>
      <c r="J545" s="24" t="s">
        <v>3480</v>
      </c>
      <c r="K545" s="24">
        <v>15307500</v>
      </c>
      <c r="L545" s="28"/>
      <c r="M545" s="29">
        <v>42181</v>
      </c>
      <c r="N545" s="24">
        <v>1</v>
      </c>
      <c r="O545" s="24" t="s">
        <v>3480</v>
      </c>
      <c r="P545" s="24">
        <v>15307500</v>
      </c>
      <c r="Q545" s="28"/>
      <c r="R545" s="30">
        <v>120115</v>
      </c>
      <c r="S545" s="29">
        <v>42181</v>
      </c>
      <c r="T545" s="31" t="s">
        <v>3481</v>
      </c>
    </row>
    <row r="546" spans="1:20" s="8" customFormat="1" ht="21" customHeight="1" x14ac:dyDescent="0.25">
      <c r="A546" s="17">
        <v>536</v>
      </c>
      <c r="B546" s="11" t="s">
        <v>4419</v>
      </c>
      <c r="C546" s="24" t="s">
        <v>54</v>
      </c>
      <c r="D546" s="24" t="s">
        <v>3478</v>
      </c>
      <c r="E546" s="25"/>
      <c r="F546" s="26" t="s">
        <v>4418</v>
      </c>
      <c r="G546" s="24" t="s">
        <v>94</v>
      </c>
      <c r="H546" s="27">
        <v>51014033</v>
      </c>
      <c r="I546" s="24">
        <v>1</v>
      </c>
      <c r="J546" s="24" t="s">
        <v>3480</v>
      </c>
      <c r="K546" s="24">
        <v>14820000</v>
      </c>
      <c r="L546" s="28"/>
      <c r="M546" s="29">
        <v>42181</v>
      </c>
      <c r="N546" s="24">
        <v>1</v>
      </c>
      <c r="O546" s="24" t="s">
        <v>3480</v>
      </c>
      <c r="P546" s="24">
        <v>14820000</v>
      </c>
      <c r="Q546" s="28"/>
      <c r="R546" s="30">
        <v>119515</v>
      </c>
      <c r="S546" s="29">
        <v>42181</v>
      </c>
      <c r="T546" s="31" t="s">
        <v>3481</v>
      </c>
    </row>
    <row r="547" spans="1:20" s="8" customFormat="1" ht="21" customHeight="1" x14ac:dyDescent="0.25">
      <c r="A547" s="23">
        <v>537</v>
      </c>
      <c r="B547" s="11" t="s">
        <v>4420</v>
      </c>
      <c r="C547" s="24" t="s">
        <v>54</v>
      </c>
      <c r="D547" s="24" t="s">
        <v>3478</v>
      </c>
      <c r="E547" s="25"/>
      <c r="F547" s="26" t="s">
        <v>4421</v>
      </c>
      <c r="G547" s="24" t="s">
        <v>94</v>
      </c>
      <c r="H547" s="27">
        <v>51014033</v>
      </c>
      <c r="I547" s="24">
        <v>1</v>
      </c>
      <c r="J547" s="24" t="s">
        <v>3480</v>
      </c>
      <c r="K547" s="24">
        <v>7818000</v>
      </c>
      <c r="L547" s="28"/>
      <c r="M547" s="29">
        <v>42181</v>
      </c>
      <c r="N547" s="24">
        <v>1</v>
      </c>
      <c r="O547" s="24" t="s">
        <v>3480</v>
      </c>
      <c r="P547" s="24">
        <v>7818000</v>
      </c>
      <c r="Q547" s="28"/>
      <c r="R547" s="30">
        <v>121815</v>
      </c>
      <c r="S547" s="29">
        <v>42181</v>
      </c>
      <c r="T547" s="31" t="s">
        <v>3481</v>
      </c>
    </row>
    <row r="548" spans="1:20" s="8" customFormat="1" ht="21" customHeight="1" x14ac:dyDescent="0.25">
      <c r="A548" s="17">
        <v>538</v>
      </c>
      <c r="B548" s="11" t="s">
        <v>4422</v>
      </c>
      <c r="C548" s="24" t="s">
        <v>54</v>
      </c>
      <c r="D548" s="24" t="s">
        <v>3478</v>
      </c>
      <c r="E548" s="25"/>
      <c r="F548" s="26" t="s">
        <v>4423</v>
      </c>
      <c r="G548" s="24" t="s">
        <v>94</v>
      </c>
      <c r="H548" s="27">
        <v>51014033</v>
      </c>
      <c r="I548" s="24">
        <v>1</v>
      </c>
      <c r="J548" s="24" t="s">
        <v>3480</v>
      </c>
      <c r="K548" s="24">
        <v>136590875</v>
      </c>
      <c r="L548" s="28"/>
      <c r="M548" s="29">
        <v>42185</v>
      </c>
      <c r="N548" s="24">
        <v>1</v>
      </c>
      <c r="O548" s="24" t="s">
        <v>3480</v>
      </c>
      <c r="P548" s="24">
        <v>136590875</v>
      </c>
      <c r="Q548" s="28"/>
      <c r="R548" s="30">
        <v>122915</v>
      </c>
      <c r="S548" s="29">
        <v>42185</v>
      </c>
      <c r="T548" s="31" t="s">
        <v>3481</v>
      </c>
    </row>
    <row r="549" spans="1:20" s="8" customFormat="1" ht="63.75" x14ac:dyDescent="0.25">
      <c r="A549" s="23">
        <v>539</v>
      </c>
      <c r="B549" s="11" t="s">
        <v>4424</v>
      </c>
      <c r="C549" s="24" t="s">
        <v>54</v>
      </c>
      <c r="D549" s="24" t="s">
        <v>3478</v>
      </c>
      <c r="E549" s="25"/>
      <c r="F549" s="26" t="s">
        <v>4425</v>
      </c>
      <c r="G549" s="24" t="s">
        <v>94</v>
      </c>
      <c r="H549" s="27">
        <v>51014033</v>
      </c>
      <c r="I549" s="24">
        <v>1</v>
      </c>
      <c r="J549" s="24" t="s">
        <v>3480</v>
      </c>
      <c r="K549" s="24">
        <v>48225575</v>
      </c>
      <c r="L549" s="28"/>
      <c r="M549" s="29">
        <v>42185</v>
      </c>
      <c r="N549" s="24">
        <v>1</v>
      </c>
      <c r="O549" s="24" t="s">
        <v>3480</v>
      </c>
      <c r="P549" s="24">
        <v>48225575</v>
      </c>
      <c r="Q549" s="28"/>
      <c r="R549" s="30">
        <v>115415</v>
      </c>
      <c r="S549" s="29">
        <v>42185</v>
      </c>
      <c r="T549" s="31" t="s">
        <v>3481</v>
      </c>
    </row>
    <row r="550" spans="1:20" s="8" customFormat="1" ht="63.75" x14ac:dyDescent="0.25">
      <c r="A550" s="17">
        <v>540</v>
      </c>
      <c r="B550" s="11" t="s">
        <v>4426</v>
      </c>
      <c r="C550" s="24" t="s">
        <v>54</v>
      </c>
      <c r="D550" s="24" t="s">
        <v>3478</v>
      </c>
      <c r="E550" s="25"/>
      <c r="F550" s="26" t="s">
        <v>4427</v>
      </c>
      <c r="G550" s="24" t="s">
        <v>94</v>
      </c>
      <c r="H550" s="27">
        <v>51014033</v>
      </c>
      <c r="I550" s="24">
        <v>1</v>
      </c>
      <c r="J550" s="24" t="s">
        <v>3480</v>
      </c>
      <c r="K550" s="24">
        <v>12875000</v>
      </c>
      <c r="L550" s="28"/>
      <c r="M550" s="29">
        <v>42185</v>
      </c>
      <c r="N550" s="24">
        <v>1</v>
      </c>
      <c r="O550" s="24" t="s">
        <v>3480</v>
      </c>
      <c r="P550" s="24">
        <v>12875000</v>
      </c>
      <c r="Q550" s="28"/>
      <c r="R550" s="30">
        <v>121515</v>
      </c>
      <c r="S550" s="29">
        <v>42185</v>
      </c>
      <c r="T550" s="31" t="s">
        <v>3481</v>
      </c>
    </row>
    <row r="551" spans="1:20" s="8" customFormat="1" ht="63.75" x14ac:dyDescent="0.25">
      <c r="A551" s="23">
        <v>541</v>
      </c>
      <c r="B551" s="11" t="s">
        <v>4428</v>
      </c>
      <c r="C551" s="24" t="s">
        <v>54</v>
      </c>
      <c r="D551" s="24" t="s">
        <v>3478</v>
      </c>
      <c r="E551" s="25"/>
      <c r="F551" s="26" t="s">
        <v>4429</v>
      </c>
      <c r="G551" s="24" t="s">
        <v>94</v>
      </c>
      <c r="H551" s="27">
        <v>51014033</v>
      </c>
      <c r="I551" s="24">
        <v>1</v>
      </c>
      <c r="J551" s="24" t="s">
        <v>3480</v>
      </c>
      <c r="K551" s="24">
        <v>26522500</v>
      </c>
      <c r="L551" s="28"/>
      <c r="M551" s="29">
        <v>42185</v>
      </c>
      <c r="N551" s="24">
        <v>1</v>
      </c>
      <c r="O551" s="24" t="s">
        <v>3480</v>
      </c>
      <c r="P551" s="24">
        <v>26522500</v>
      </c>
      <c r="Q551" s="28"/>
      <c r="R551" s="30">
        <v>121915</v>
      </c>
      <c r="S551" s="29">
        <v>42185</v>
      </c>
      <c r="T551" s="31" t="s">
        <v>3481</v>
      </c>
    </row>
    <row r="552" spans="1:20" s="8" customFormat="1" ht="63.75" x14ac:dyDescent="0.25">
      <c r="A552" s="17">
        <v>542</v>
      </c>
      <c r="B552" s="11" t="s">
        <v>4430</v>
      </c>
      <c r="C552" s="24" t="s">
        <v>54</v>
      </c>
      <c r="D552" s="24" t="s">
        <v>3478</v>
      </c>
      <c r="E552" s="25"/>
      <c r="F552" s="26" t="s">
        <v>4431</v>
      </c>
      <c r="G552" s="24" t="s">
        <v>94</v>
      </c>
      <c r="H552" s="27">
        <v>51014033</v>
      </c>
      <c r="I552" s="24">
        <v>1</v>
      </c>
      <c r="J552" s="24" t="s">
        <v>3480</v>
      </c>
      <c r="K552" s="24">
        <v>9506466</v>
      </c>
      <c r="L552" s="28"/>
      <c r="M552" s="29">
        <v>42185</v>
      </c>
      <c r="N552" s="24">
        <v>1</v>
      </c>
      <c r="O552" s="24" t="s">
        <v>3480</v>
      </c>
      <c r="P552" s="24">
        <v>9506466</v>
      </c>
      <c r="Q552" s="28"/>
      <c r="R552" s="30">
        <v>114915</v>
      </c>
      <c r="S552" s="29">
        <v>42185</v>
      </c>
      <c r="T552" s="31" t="s">
        <v>3481</v>
      </c>
    </row>
    <row r="553" spans="1:20" s="8" customFormat="1" ht="63.75" x14ac:dyDescent="0.25">
      <c r="A553" s="23">
        <v>543</v>
      </c>
      <c r="B553" s="11" t="s">
        <v>4432</v>
      </c>
      <c r="C553" s="24" t="s">
        <v>54</v>
      </c>
      <c r="D553" s="24" t="s">
        <v>3478</v>
      </c>
      <c r="E553" s="25"/>
      <c r="F553" s="26" t="s">
        <v>4433</v>
      </c>
      <c r="G553" s="24" t="s">
        <v>94</v>
      </c>
      <c r="H553" s="27">
        <v>51014033</v>
      </c>
      <c r="I553" s="24">
        <v>1</v>
      </c>
      <c r="J553" s="24" t="s">
        <v>3480</v>
      </c>
      <c r="K553" s="24">
        <v>52096848</v>
      </c>
      <c r="L553" s="28"/>
      <c r="M553" s="29">
        <v>42185</v>
      </c>
      <c r="N553" s="24">
        <v>1</v>
      </c>
      <c r="O553" s="24" t="s">
        <v>3480</v>
      </c>
      <c r="P553" s="24">
        <v>52096848</v>
      </c>
      <c r="Q553" s="28"/>
      <c r="R553" s="30">
        <v>116015</v>
      </c>
      <c r="S553" s="29">
        <v>42185</v>
      </c>
      <c r="T553" s="31" t="s">
        <v>3481</v>
      </c>
    </row>
    <row r="554" spans="1:20" s="8" customFormat="1" ht="90" x14ac:dyDescent="0.25">
      <c r="A554" s="17">
        <v>544</v>
      </c>
      <c r="B554" s="11" t="s">
        <v>4434</v>
      </c>
      <c r="C554" s="24" t="s">
        <v>54</v>
      </c>
      <c r="D554" s="24" t="s">
        <v>3478</v>
      </c>
      <c r="E554" s="25"/>
      <c r="F554" s="26" t="s">
        <v>4435</v>
      </c>
      <c r="G554" s="24" t="s">
        <v>94</v>
      </c>
      <c r="H554" s="27">
        <v>51014033</v>
      </c>
      <c r="I554" s="24">
        <v>1</v>
      </c>
      <c r="J554" s="24" t="s">
        <v>3480</v>
      </c>
      <c r="K554" s="24">
        <v>17529456</v>
      </c>
      <c r="L554" s="28"/>
      <c r="M554" s="29">
        <v>42185</v>
      </c>
      <c r="N554" s="24">
        <v>1</v>
      </c>
      <c r="O554" s="24" t="s">
        <v>3480</v>
      </c>
      <c r="P554" s="24">
        <v>17529456</v>
      </c>
      <c r="Q554" s="28"/>
      <c r="R554" s="30">
        <v>117915</v>
      </c>
      <c r="S554" s="29">
        <v>42185</v>
      </c>
      <c r="T554" s="31" t="s">
        <v>3481</v>
      </c>
    </row>
    <row r="555" spans="1:20" s="8" customFormat="1" ht="90" x14ac:dyDescent="0.25">
      <c r="A555" s="23">
        <v>545</v>
      </c>
      <c r="B555" s="11" t="s">
        <v>4436</v>
      </c>
      <c r="C555" s="24" t="s">
        <v>54</v>
      </c>
      <c r="D555" s="24" t="s">
        <v>3478</v>
      </c>
      <c r="E555" s="25"/>
      <c r="F555" s="26" t="s">
        <v>4437</v>
      </c>
      <c r="G555" s="24" t="s">
        <v>94</v>
      </c>
      <c r="H555" s="27">
        <v>51014033</v>
      </c>
      <c r="I555" s="24">
        <v>1</v>
      </c>
      <c r="J555" s="24" t="s">
        <v>3480</v>
      </c>
      <c r="K555" s="24">
        <v>52450896</v>
      </c>
      <c r="L555" s="28"/>
      <c r="M555" s="29">
        <v>42185</v>
      </c>
      <c r="N555" s="24">
        <v>1</v>
      </c>
      <c r="O555" s="24" t="s">
        <v>3480</v>
      </c>
      <c r="P555" s="24">
        <v>52450896</v>
      </c>
      <c r="Q555" s="28"/>
      <c r="R555" s="30">
        <v>118215</v>
      </c>
      <c r="S555" s="29">
        <v>42185</v>
      </c>
      <c r="T555" s="31" t="s">
        <v>3481</v>
      </c>
    </row>
    <row r="556" spans="1:20" s="8" customFormat="1" ht="63.75" x14ac:dyDescent="0.25">
      <c r="A556" s="17">
        <v>546</v>
      </c>
      <c r="B556" s="11" t="s">
        <v>4438</v>
      </c>
      <c r="C556" s="24" t="s">
        <v>54</v>
      </c>
      <c r="D556" s="24" t="s">
        <v>3478</v>
      </c>
      <c r="E556" s="25"/>
      <c r="F556" s="26" t="s">
        <v>4439</v>
      </c>
      <c r="G556" s="24" t="s">
        <v>94</v>
      </c>
      <c r="H556" s="27">
        <v>51014033</v>
      </c>
      <c r="I556" s="24">
        <v>1</v>
      </c>
      <c r="J556" s="24" t="s">
        <v>3480</v>
      </c>
      <c r="K556" s="24">
        <v>5550105</v>
      </c>
      <c r="L556" s="28"/>
      <c r="M556" s="29">
        <v>42185</v>
      </c>
      <c r="N556" s="24">
        <v>1</v>
      </c>
      <c r="O556" s="24" t="s">
        <v>3480</v>
      </c>
      <c r="P556" s="24">
        <v>5550105</v>
      </c>
      <c r="Q556" s="28"/>
      <c r="R556" s="30">
        <v>119815</v>
      </c>
      <c r="S556" s="29">
        <v>42185</v>
      </c>
      <c r="T556" s="31" t="s">
        <v>3481</v>
      </c>
    </row>
    <row r="557" spans="1:20" s="8" customFormat="1" ht="63.75" x14ac:dyDescent="0.25">
      <c r="A557" s="23">
        <v>547</v>
      </c>
      <c r="B557" s="11" t="s">
        <v>4440</v>
      </c>
      <c r="C557" s="24" t="s">
        <v>54</v>
      </c>
      <c r="D557" s="24" t="s">
        <v>3478</v>
      </c>
      <c r="E557" s="25"/>
      <c r="F557" s="26" t="s">
        <v>4441</v>
      </c>
      <c r="G557" s="24" t="s">
        <v>94</v>
      </c>
      <c r="H557" s="27">
        <v>51014033</v>
      </c>
      <c r="I557" s="24">
        <v>1</v>
      </c>
      <c r="J557" s="24" t="s">
        <v>3480</v>
      </c>
      <c r="K557" s="24">
        <v>10609000</v>
      </c>
      <c r="L557" s="28"/>
      <c r="M557" s="29">
        <v>42185</v>
      </c>
      <c r="N557" s="24">
        <v>1</v>
      </c>
      <c r="O557" s="24" t="s">
        <v>3480</v>
      </c>
      <c r="P557" s="24">
        <v>10609000</v>
      </c>
      <c r="Q557" s="28"/>
      <c r="R557" s="30">
        <v>120415</v>
      </c>
      <c r="S557" s="29">
        <v>42185</v>
      </c>
      <c r="T557" s="31" t="s">
        <v>3481</v>
      </c>
    </row>
    <row r="558" spans="1:20" s="8" customFormat="1" ht="75" x14ac:dyDescent="0.25">
      <c r="A558" s="17">
        <v>548</v>
      </c>
      <c r="B558" s="11" t="s">
        <v>4442</v>
      </c>
      <c r="C558" s="24" t="s">
        <v>54</v>
      </c>
      <c r="D558" s="24" t="s">
        <v>3478</v>
      </c>
      <c r="E558" s="25"/>
      <c r="F558" s="26" t="s">
        <v>4443</v>
      </c>
      <c r="G558" s="24" t="s">
        <v>94</v>
      </c>
      <c r="H558" s="27">
        <v>51014033</v>
      </c>
      <c r="I558" s="24">
        <v>1</v>
      </c>
      <c r="J558" s="24" t="s">
        <v>3480</v>
      </c>
      <c r="K558" s="24">
        <v>39338172</v>
      </c>
      <c r="L558" s="28"/>
      <c r="M558" s="29">
        <v>42185</v>
      </c>
      <c r="N558" s="24">
        <v>1</v>
      </c>
      <c r="O558" s="24" t="s">
        <v>3480</v>
      </c>
      <c r="P558" s="24">
        <v>39338172</v>
      </c>
      <c r="Q558" s="28"/>
      <c r="R558" s="30">
        <v>118315</v>
      </c>
      <c r="S558" s="29">
        <v>42185</v>
      </c>
      <c r="T558" s="31" t="s">
        <v>3481</v>
      </c>
    </row>
    <row r="559" spans="1:20" s="8" customFormat="1" ht="90" x14ac:dyDescent="0.25">
      <c r="A559" s="23">
        <v>549</v>
      </c>
      <c r="B559" s="11" t="s">
        <v>4444</v>
      </c>
      <c r="C559" s="24" t="s">
        <v>54</v>
      </c>
      <c r="D559" s="24" t="s">
        <v>3478</v>
      </c>
      <c r="E559" s="25"/>
      <c r="F559" s="26" t="s">
        <v>4445</v>
      </c>
      <c r="G559" s="24" t="s">
        <v>94</v>
      </c>
      <c r="H559" s="27">
        <v>52012002</v>
      </c>
      <c r="I559" s="24">
        <v>1</v>
      </c>
      <c r="J559" s="24" t="s">
        <v>3480</v>
      </c>
      <c r="K559" s="24">
        <v>42000000</v>
      </c>
      <c r="L559" s="28"/>
      <c r="M559" s="29">
        <v>42185</v>
      </c>
      <c r="N559" s="24">
        <v>1</v>
      </c>
      <c r="O559" s="24" t="s">
        <v>3480</v>
      </c>
      <c r="P559" s="24">
        <v>42000000</v>
      </c>
      <c r="Q559" s="28"/>
      <c r="R559" s="30">
        <v>122515</v>
      </c>
      <c r="S559" s="29">
        <v>42185</v>
      </c>
      <c r="T559" s="31" t="s">
        <v>3481</v>
      </c>
    </row>
    <row r="560" spans="1:20" s="8" customFormat="1" ht="63.75" x14ac:dyDescent="0.25">
      <c r="A560" s="17">
        <v>550</v>
      </c>
      <c r="B560" s="11" t="s">
        <v>4446</v>
      </c>
      <c r="C560" s="24" t="s">
        <v>54</v>
      </c>
      <c r="D560" s="24" t="s">
        <v>3478</v>
      </c>
      <c r="E560" s="25"/>
      <c r="F560" s="26" t="s">
        <v>4447</v>
      </c>
      <c r="G560" s="24" t="s">
        <v>94</v>
      </c>
      <c r="H560" s="27">
        <v>51014033</v>
      </c>
      <c r="I560" s="24">
        <v>1</v>
      </c>
      <c r="J560" s="24" t="s">
        <v>3480</v>
      </c>
      <c r="K560" s="24">
        <v>11250000</v>
      </c>
      <c r="L560" s="28"/>
      <c r="M560" s="29">
        <v>42185</v>
      </c>
      <c r="N560" s="24">
        <v>1</v>
      </c>
      <c r="O560" s="24" t="s">
        <v>3480</v>
      </c>
      <c r="P560" s="24">
        <v>11250000</v>
      </c>
      <c r="Q560" s="28"/>
      <c r="R560" s="30">
        <v>122215</v>
      </c>
      <c r="S560" s="29">
        <v>42185</v>
      </c>
      <c r="T560" s="31" t="s">
        <v>3481</v>
      </c>
    </row>
    <row r="561" spans="1:20" s="8" customFormat="1" ht="63.75" x14ac:dyDescent="0.25">
      <c r="A561" s="23">
        <v>551</v>
      </c>
      <c r="B561" s="11" t="s">
        <v>4448</v>
      </c>
      <c r="C561" s="24" t="s">
        <v>54</v>
      </c>
      <c r="D561" s="24" t="s">
        <v>3478</v>
      </c>
      <c r="E561" s="25"/>
      <c r="F561" s="26" t="s">
        <v>4449</v>
      </c>
      <c r="G561" s="24" t="s">
        <v>94</v>
      </c>
      <c r="H561" s="27">
        <v>51014033</v>
      </c>
      <c r="I561" s="24">
        <v>1</v>
      </c>
      <c r="J561" s="24" t="s">
        <v>3480</v>
      </c>
      <c r="K561" s="24">
        <v>4607910</v>
      </c>
      <c r="L561" s="28"/>
      <c r="M561" s="29">
        <v>42185</v>
      </c>
      <c r="N561" s="24">
        <v>1</v>
      </c>
      <c r="O561" s="24" t="s">
        <v>3480</v>
      </c>
      <c r="P561" s="24">
        <v>4607910</v>
      </c>
      <c r="Q561" s="28"/>
      <c r="R561" s="30">
        <v>120615</v>
      </c>
      <c r="S561" s="29">
        <v>42185</v>
      </c>
      <c r="T561" s="31" t="s">
        <v>3481</v>
      </c>
    </row>
    <row r="562" spans="1:20" s="8" customFormat="1" ht="75" x14ac:dyDescent="0.25">
      <c r="A562" s="17">
        <v>552</v>
      </c>
      <c r="B562" s="11" t="s">
        <v>4450</v>
      </c>
      <c r="C562" s="24" t="s">
        <v>54</v>
      </c>
      <c r="D562" s="24" t="s">
        <v>3478</v>
      </c>
      <c r="E562" s="25"/>
      <c r="F562" s="26" t="s">
        <v>4451</v>
      </c>
      <c r="G562" s="24" t="s">
        <v>94</v>
      </c>
      <c r="H562" s="27">
        <v>51014033</v>
      </c>
      <c r="I562" s="24">
        <v>1</v>
      </c>
      <c r="J562" s="24" t="s">
        <v>3480</v>
      </c>
      <c r="K562" s="24">
        <v>33765264</v>
      </c>
      <c r="L562" s="28"/>
      <c r="M562" s="29">
        <v>42185</v>
      </c>
      <c r="N562" s="24">
        <v>1</v>
      </c>
      <c r="O562" s="24" t="s">
        <v>3480</v>
      </c>
      <c r="P562" s="24">
        <v>33765264</v>
      </c>
      <c r="Q562" s="28"/>
      <c r="R562" s="30">
        <v>126915</v>
      </c>
      <c r="S562" s="29">
        <v>42185</v>
      </c>
      <c r="T562" s="31" t="s">
        <v>3481</v>
      </c>
    </row>
    <row r="563" spans="1:20" s="8" customFormat="1" ht="63.75" x14ac:dyDescent="0.25">
      <c r="A563" s="23">
        <v>553</v>
      </c>
      <c r="B563" s="11" t="s">
        <v>4452</v>
      </c>
      <c r="C563" s="24" t="s">
        <v>54</v>
      </c>
      <c r="D563" s="24" t="s">
        <v>3478</v>
      </c>
      <c r="E563" s="25"/>
      <c r="F563" s="26" t="s">
        <v>4453</v>
      </c>
      <c r="G563" s="24" t="s">
        <v>94</v>
      </c>
      <c r="H563" s="27">
        <v>51014033</v>
      </c>
      <c r="I563" s="24">
        <v>1</v>
      </c>
      <c r="J563" s="24" t="s">
        <v>3480</v>
      </c>
      <c r="K563" s="24">
        <v>13750000</v>
      </c>
      <c r="L563" s="28"/>
      <c r="M563" s="29">
        <v>42185</v>
      </c>
      <c r="N563" s="24">
        <v>1</v>
      </c>
      <c r="O563" s="24" t="s">
        <v>3480</v>
      </c>
      <c r="P563" s="24">
        <v>13750000</v>
      </c>
      <c r="Q563" s="28"/>
      <c r="R563" s="30">
        <v>129115</v>
      </c>
      <c r="S563" s="29">
        <v>42185</v>
      </c>
      <c r="T563" s="31" t="s">
        <v>3481</v>
      </c>
    </row>
    <row r="564" spans="1:20" s="8" customFormat="1" ht="75" x14ac:dyDescent="0.25">
      <c r="A564" s="17">
        <v>554</v>
      </c>
      <c r="B564" s="11" t="s">
        <v>4454</v>
      </c>
      <c r="C564" s="24" t="s">
        <v>54</v>
      </c>
      <c r="D564" s="24" t="s">
        <v>3478</v>
      </c>
      <c r="E564" s="25"/>
      <c r="F564" s="26" t="s">
        <v>4455</v>
      </c>
      <c r="G564" s="24" t="s">
        <v>94</v>
      </c>
      <c r="H564" s="27">
        <v>51014033</v>
      </c>
      <c r="I564" s="24">
        <v>1</v>
      </c>
      <c r="J564" s="24" t="s">
        <v>3480</v>
      </c>
      <c r="K564" s="24">
        <v>40170000</v>
      </c>
      <c r="L564" s="28"/>
      <c r="M564" s="29">
        <v>42185</v>
      </c>
      <c r="N564" s="24">
        <v>1</v>
      </c>
      <c r="O564" s="24" t="s">
        <v>3480</v>
      </c>
      <c r="P564" s="24">
        <v>40170000</v>
      </c>
      <c r="Q564" s="28"/>
      <c r="R564" s="30">
        <v>115715</v>
      </c>
      <c r="S564" s="29">
        <v>42185</v>
      </c>
      <c r="T564" s="31" t="s">
        <v>3481</v>
      </c>
    </row>
    <row r="565" spans="1:20" s="8" customFormat="1" ht="63.75" x14ac:dyDescent="0.25">
      <c r="A565" s="23">
        <v>555</v>
      </c>
      <c r="B565" s="11" t="s">
        <v>4456</v>
      </c>
      <c r="C565" s="24" t="s">
        <v>54</v>
      </c>
      <c r="D565" s="24" t="s">
        <v>3478</v>
      </c>
      <c r="E565" s="25"/>
      <c r="F565" s="26" t="s">
        <v>4457</v>
      </c>
      <c r="G565" s="24" t="s">
        <v>94</v>
      </c>
      <c r="H565" s="27">
        <v>51014033</v>
      </c>
      <c r="I565" s="24">
        <v>1</v>
      </c>
      <c r="J565" s="24" t="s">
        <v>3480</v>
      </c>
      <c r="K565" s="24">
        <v>228697035</v>
      </c>
      <c r="L565" s="28"/>
      <c r="M565" s="29">
        <v>42185</v>
      </c>
      <c r="N565" s="24">
        <v>1</v>
      </c>
      <c r="O565" s="24" t="s">
        <v>3480</v>
      </c>
      <c r="P565" s="24">
        <v>228697035</v>
      </c>
      <c r="Q565" s="28"/>
      <c r="R565" s="30">
        <v>123315</v>
      </c>
      <c r="S565" s="29">
        <v>42185</v>
      </c>
      <c r="T565" s="31" t="s">
        <v>3481</v>
      </c>
    </row>
    <row r="566" spans="1:20" s="8" customFormat="1" ht="90" x14ac:dyDescent="0.25">
      <c r="A566" s="17">
        <v>556</v>
      </c>
      <c r="B566" s="11" t="s">
        <v>4458</v>
      </c>
      <c r="C566" s="24" t="s">
        <v>54</v>
      </c>
      <c r="D566" s="24" t="s">
        <v>3478</v>
      </c>
      <c r="E566" s="25"/>
      <c r="F566" s="26" t="s">
        <v>4459</v>
      </c>
      <c r="G566" s="24" t="s">
        <v>94</v>
      </c>
      <c r="H566" s="27">
        <v>51014033</v>
      </c>
      <c r="I566" s="24">
        <v>1</v>
      </c>
      <c r="J566" s="24" t="s">
        <v>3480</v>
      </c>
      <c r="K566" s="24">
        <v>19096200</v>
      </c>
      <c r="L566" s="28"/>
      <c r="M566" s="29">
        <v>42185</v>
      </c>
      <c r="N566" s="24">
        <v>1</v>
      </c>
      <c r="O566" s="24" t="s">
        <v>3480</v>
      </c>
      <c r="P566" s="24">
        <v>19096200</v>
      </c>
      <c r="Q566" s="28"/>
      <c r="R566" s="30">
        <v>117715</v>
      </c>
      <c r="S566" s="29">
        <v>42185</v>
      </c>
      <c r="T566" s="31" t="s">
        <v>3481</v>
      </c>
    </row>
    <row r="567" spans="1:20" s="8" customFormat="1" ht="63.75" x14ac:dyDescent="0.25">
      <c r="A567" s="23">
        <v>557</v>
      </c>
      <c r="B567" s="11" t="s">
        <v>4460</v>
      </c>
      <c r="C567" s="24" t="s">
        <v>54</v>
      </c>
      <c r="D567" s="24" t="s">
        <v>3478</v>
      </c>
      <c r="E567" s="25"/>
      <c r="F567" s="26" t="s">
        <v>4461</v>
      </c>
      <c r="G567" s="24" t="s">
        <v>94</v>
      </c>
      <c r="H567" s="27">
        <v>51014033</v>
      </c>
      <c r="I567" s="24">
        <v>1</v>
      </c>
      <c r="J567" s="24" t="s">
        <v>3480</v>
      </c>
      <c r="K567" s="24">
        <v>30000000</v>
      </c>
      <c r="L567" s="28"/>
      <c r="M567" s="29">
        <v>42185</v>
      </c>
      <c r="N567" s="24">
        <v>1</v>
      </c>
      <c r="O567" s="24" t="s">
        <v>3480</v>
      </c>
      <c r="P567" s="24">
        <v>30000000</v>
      </c>
      <c r="Q567" s="28"/>
      <c r="R567" s="30">
        <v>123115</v>
      </c>
      <c r="S567" s="29">
        <v>42185</v>
      </c>
      <c r="T567" s="31" t="s">
        <v>3481</v>
      </c>
    </row>
    <row r="568" spans="1:20" s="8" customFormat="1" ht="63.75" x14ac:dyDescent="0.25">
      <c r="A568" s="17">
        <v>558</v>
      </c>
      <c r="B568" s="11" t="s">
        <v>4462</v>
      </c>
      <c r="C568" s="24" t="s">
        <v>54</v>
      </c>
      <c r="D568" s="24" t="s">
        <v>3478</v>
      </c>
      <c r="E568" s="25"/>
      <c r="F568" s="26" t="s">
        <v>4463</v>
      </c>
      <c r="G568" s="24" t="s">
        <v>94</v>
      </c>
      <c r="H568" s="27">
        <v>51014033</v>
      </c>
      <c r="I568" s="24">
        <v>1</v>
      </c>
      <c r="J568" s="24" t="s">
        <v>3480</v>
      </c>
      <c r="K568" s="24">
        <v>12500000</v>
      </c>
      <c r="L568" s="28"/>
      <c r="M568" s="29">
        <v>42185</v>
      </c>
      <c r="N568" s="24">
        <v>1</v>
      </c>
      <c r="O568" s="24" t="s">
        <v>3480</v>
      </c>
      <c r="P568" s="24">
        <v>12500000</v>
      </c>
      <c r="Q568" s="28"/>
      <c r="R568" s="30">
        <v>122115</v>
      </c>
      <c r="S568" s="29">
        <v>42185</v>
      </c>
      <c r="T568" s="31" t="s">
        <v>3481</v>
      </c>
    </row>
    <row r="569" spans="1:20" s="8" customFormat="1" ht="75" x14ac:dyDescent="0.25">
      <c r="A569" s="23">
        <v>559</v>
      </c>
      <c r="B569" s="11" t="s">
        <v>4464</v>
      </c>
      <c r="C569" s="24" t="s">
        <v>54</v>
      </c>
      <c r="D569" s="24" t="s">
        <v>3478</v>
      </c>
      <c r="E569" s="25"/>
      <c r="F569" s="26" t="s">
        <v>4465</v>
      </c>
      <c r="G569" s="24" t="s">
        <v>94</v>
      </c>
      <c r="H569" s="27">
        <v>51014033</v>
      </c>
      <c r="I569" s="24">
        <v>1</v>
      </c>
      <c r="J569" s="24" t="s">
        <v>3480</v>
      </c>
      <c r="K569" s="24">
        <v>31827000</v>
      </c>
      <c r="L569" s="28"/>
      <c r="M569" s="29">
        <v>42186</v>
      </c>
      <c r="N569" s="24">
        <v>1</v>
      </c>
      <c r="O569" s="24" t="s">
        <v>3480</v>
      </c>
      <c r="P569" s="24">
        <v>31827000</v>
      </c>
      <c r="Q569" s="28"/>
      <c r="R569" s="30">
        <v>116315</v>
      </c>
      <c r="S569" s="29">
        <v>42186</v>
      </c>
      <c r="T569" s="31" t="s">
        <v>3481</v>
      </c>
    </row>
    <row r="570" spans="1:20" s="8" customFormat="1" ht="90" x14ac:dyDescent="0.25">
      <c r="A570" s="17">
        <v>560</v>
      </c>
      <c r="B570" s="11" t="s">
        <v>4466</v>
      </c>
      <c r="C570" s="24" t="s">
        <v>54</v>
      </c>
      <c r="D570" s="24" t="s">
        <v>3478</v>
      </c>
      <c r="E570" s="25"/>
      <c r="F570" s="26" t="s">
        <v>4467</v>
      </c>
      <c r="G570" s="24" t="s">
        <v>94</v>
      </c>
      <c r="H570" s="27">
        <v>51014033</v>
      </c>
      <c r="I570" s="24">
        <v>1</v>
      </c>
      <c r="J570" s="24" t="s">
        <v>3480</v>
      </c>
      <c r="K570" s="24">
        <v>45632280</v>
      </c>
      <c r="L570" s="28"/>
      <c r="M570" s="29">
        <v>42186</v>
      </c>
      <c r="N570" s="24">
        <v>1</v>
      </c>
      <c r="O570" s="24" t="s">
        <v>3480</v>
      </c>
      <c r="P570" s="24">
        <v>45632280</v>
      </c>
      <c r="Q570" s="28"/>
      <c r="R570" s="30">
        <v>116915</v>
      </c>
      <c r="S570" s="29">
        <v>42186</v>
      </c>
      <c r="T570" s="31" t="s">
        <v>3481</v>
      </c>
    </row>
    <row r="571" spans="1:20" s="8" customFormat="1" ht="75" x14ac:dyDescent="0.25">
      <c r="A571" s="23">
        <v>561</v>
      </c>
      <c r="B571" s="11" t="s">
        <v>4468</v>
      </c>
      <c r="C571" s="24" t="s">
        <v>54</v>
      </c>
      <c r="D571" s="24" t="s">
        <v>3478</v>
      </c>
      <c r="E571" s="25"/>
      <c r="F571" s="26" t="s">
        <v>4469</v>
      </c>
      <c r="G571" s="24" t="s">
        <v>94</v>
      </c>
      <c r="H571" s="27">
        <v>51014033</v>
      </c>
      <c r="I571" s="24">
        <v>1</v>
      </c>
      <c r="J571" s="24" t="s">
        <v>3480</v>
      </c>
      <c r="K571" s="24">
        <v>25461600</v>
      </c>
      <c r="L571" s="28"/>
      <c r="M571" s="29">
        <v>42186</v>
      </c>
      <c r="N571" s="24">
        <v>1</v>
      </c>
      <c r="O571" s="24" t="s">
        <v>3480</v>
      </c>
      <c r="P571" s="24">
        <v>25461600</v>
      </c>
      <c r="Q571" s="28"/>
      <c r="R571" s="30">
        <v>118115</v>
      </c>
      <c r="S571" s="29">
        <v>42186</v>
      </c>
      <c r="T571" s="31" t="s">
        <v>3481</v>
      </c>
    </row>
    <row r="572" spans="1:20" s="8" customFormat="1" ht="75" x14ac:dyDescent="0.25">
      <c r="A572" s="17">
        <v>562</v>
      </c>
      <c r="B572" s="11" t="s">
        <v>4470</v>
      </c>
      <c r="C572" s="24" t="s">
        <v>54</v>
      </c>
      <c r="D572" s="24" t="s">
        <v>3478</v>
      </c>
      <c r="E572" s="25"/>
      <c r="F572" s="26" t="s">
        <v>4471</v>
      </c>
      <c r="G572" s="24" t="s">
        <v>94</v>
      </c>
      <c r="H572" s="27">
        <v>51014033</v>
      </c>
      <c r="I572" s="24">
        <v>1</v>
      </c>
      <c r="J572" s="24" t="s">
        <v>3480</v>
      </c>
      <c r="K572" s="24">
        <v>30000000</v>
      </c>
      <c r="L572" s="28"/>
      <c r="M572" s="29">
        <v>42186</v>
      </c>
      <c r="N572" s="24">
        <v>1</v>
      </c>
      <c r="O572" s="24" t="s">
        <v>3480</v>
      </c>
      <c r="P572" s="24">
        <v>30000000</v>
      </c>
      <c r="Q572" s="28"/>
      <c r="R572" s="30">
        <v>128615</v>
      </c>
      <c r="S572" s="29">
        <v>42186</v>
      </c>
      <c r="T572" s="31" t="s">
        <v>3481</v>
      </c>
    </row>
    <row r="573" spans="1:20" s="8" customFormat="1" ht="75" x14ac:dyDescent="0.25">
      <c r="A573" s="23">
        <v>563</v>
      </c>
      <c r="B573" s="11" t="s">
        <v>4472</v>
      </c>
      <c r="C573" s="24" t="s">
        <v>54</v>
      </c>
      <c r="D573" s="24" t="s">
        <v>3478</v>
      </c>
      <c r="E573" s="25"/>
      <c r="F573" s="26" t="s">
        <v>4473</v>
      </c>
      <c r="G573" s="24" t="s">
        <v>94</v>
      </c>
      <c r="H573" s="27">
        <v>51014033</v>
      </c>
      <c r="I573" s="24">
        <v>1</v>
      </c>
      <c r="J573" s="24" t="s">
        <v>3480</v>
      </c>
      <c r="K573" s="24">
        <v>66454776</v>
      </c>
      <c r="L573" s="28"/>
      <c r="M573" s="29">
        <v>42186</v>
      </c>
      <c r="N573" s="24">
        <v>1</v>
      </c>
      <c r="O573" s="24" t="s">
        <v>3480</v>
      </c>
      <c r="P573" s="24">
        <v>66454776</v>
      </c>
      <c r="Q573" s="28"/>
      <c r="R573" s="30">
        <v>116215</v>
      </c>
      <c r="S573" s="29">
        <v>42186</v>
      </c>
      <c r="T573" s="31" t="s">
        <v>3481</v>
      </c>
    </row>
    <row r="574" spans="1:20" s="8" customFormat="1" ht="63.75" x14ac:dyDescent="0.25">
      <c r="A574" s="17">
        <v>564</v>
      </c>
      <c r="B574" s="11" t="s">
        <v>4474</v>
      </c>
      <c r="C574" s="24" t="s">
        <v>54</v>
      </c>
      <c r="D574" s="24" t="s">
        <v>3478</v>
      </c>
      <c r="E574" s="25"/>
      <c r="F574" s="26" t="s">
        <v>4475</v>
      </c>
      <c r="G574" s="24" t="s">
        <v>94</v>
      </c>
      <c r="H574" s="27">
        <v>5201000130</v>
      </c>
      <c r="I574" s="24">
        <v>1</v>
      </c>
      <c r="J574" s="24" t="s">
        <v>3480</v>
      </c>
      <c r="K574" s="24">
        <v>29322000</v>
      </c>
      <c r="L574" s="28"/>
      <c r="M574" s="29">
        <v>42186</v>
      </c>
      <c r="N574" s="24">
        <v>1</v>
      </c>
      <c r="O574" s="24" t="s">
        <v>3480</v>
      </c>
      <c r="P574" s="24">
        <v>29322000</v>
      </c>
      <c r="Q574" s="28"/>
      <c r="R574" s="30">
        <v>124015</v>
      </c>
      <c r="S574" s="29">
        <v>42186</v>
      </c>
      <c r="T574" s="31" t="s">
        <v>3481</v>
      </c>
    </row>
    <row r="575" spans="1:20" s="8" customFormat="1" ht="90" x14ac:dyDescent="0.25">
      <c r="A575" s="23">
        <v>565</v>
      </c>
      <c r="B575" s="11" t="s">
        <v>4476</v>
      </c>
      <c r="C575" s="24" t="s">
        <v>54</v>
      </c>
      <c r="D575" s="24" t="s">
        <v>3478</v>
      </c>
      <c r="E575" s="25"/>
      <c r="F575" s="26" t="s">
        <v>4477</v>
      </c>
      <c r="G575" s="24" t="s">
        <v>94</v>
      </c>
      <c r="H575" s="27">
        <v>52014022</v>
      </c>
      <c r="I575" s="24">
        <v>1</v>
      </c>
      <c r="J575" s="24" t="s">
        <v>3480</v>
      </c>
      <c r="K575" s="24">
        <v>17274000</v>
      </c>
      <c r="L575" s="28"/>
      <c r="M575" s="29">
        <v>42186</v>
      </c>
      <c r="N575" s="24">
        <v>1</v>
      </c>
      <c r="O575" s="24" t="s">
        <v>3480</v>
      </c>
      <c r="P575" s="24">
        <v>17274000</v>
      </c>
      <c r="Q575" s="28"/>
      <c r="R575" s="30">
        <v>118615</v>
      </c>
      <c r="S575" s="29">
        <v>42186</v>
      </c>
      <c r="T575" s="31" t="s">
        <v>3481</v>
      </c>
    </row>
    <row r="576" spans="1:20" s="8" customFormat="1" ht="90" x14ac:dyDescent="0.25">
      <c r="A576" s="17">
        <v>566</v>
      </c>
      <c r="B576" s="11" t="s">
        <v>4478</v>
      </c>
      <c r="C576" s="24" t="s">
        <v>54</v>
      </c>
      <c r="D576" s="24" t="s">
        <v>3478</v>
      </c>
      <c r="E576" s="25"/>
      <c r="F576" s="26" t="s">
        <v>4479</v>
      </c>
      <c r="G576" s="24" t="s">
        <v>94</v>
      </c>
      <c r="H576" s="27">
        <v>5201000130</v>
      </c>
      <c r="I576" s="24">
        <v>1</v>
      </c>
      <c r="J576" s="24" t="s">
        <v>3480</v>
      </c>
      <c r="K576" s="24">
        <v>24720000</v>
      </c>
      <c r="L576" s="28"/>
      <c r="M576" s="29">
        <v>42186</v>
      </c>
      <c r="N576" s="24">
        <v>1</v>
      </c>
      <c r="O576" s="24" t="s">
        <v>3480</v>
      </c>
      <c r="P576" s="24">
        <v>24720000</v>
      </c>
      <c r="Q576" s="28"/>
      <c r="R576" s="30">
        <v>113315</v>
      </c>
      <c r="S576" s="29">
        <v>42186</v>
      </c>
      <c r="T576" s="31" t="s">
        <v>3481</v>
      </c>
    </row>
    <row r="577" spans="1:20" s="8" customFormat="1" ht="63.75" x14ac:dyDescent="0.25">
      <c r="A577" s="23">
        <v>567</v>
      </c>
      <c r="B577" s="11" t="s">
        <v>4480</v>
      </c>
      <c r="C577" s="24" t="s">
        <v>54</v>
      </c>
      <c r="D577" s="24" t="s">
        <v>3478</v>
      </c>
      <c r="E577" s="25"/>
      <c r="F577" s="26" t="s">
        <v>4481</v>
      </c>
      <c r="G577" s="24" t="s">
        <v>94</v>
      </c>
      <c r="H577" s="27">
        <v>51014033</v>
      </c>
      <c r="I577" s="24">
        <v>1</v>
      </c>
      <c r="J577" s="24" t="s">
        <v>3480</v>
      </c>
      <c r="K577" s="24">
        <v>40170000</v>
      </c>
      <c r="L577" s="28"/>
      <c r="M577" s="29">
        <v>42186</v>
      </c>
      <c r="N577" s="24">
        <v>1</v>
      </c>
      <c r="O577" s="24" t="s">
        <v>3480</v>
      </c>
      <c r="P577" s="24">
        <v>40170000</v>
      </c>
      <c r="Q577" s="28"/>
      <c r="R577" s="30">
        <v>116715</v>
      </c>
      <c r="S577" s="29">
        <v>42186</v>
      </c>
      <c r="T577" s="31" t="s">
        <v>3481</v>
      </c>
    </row>
    <row r="578" spans="1:20" s="8" customFormat="1" ht="90" x14ac:dyDescent="0.25">
      <c r="A578" s="17">
        <v>568</v>
      </c>
      <c r="B578" s="11" t="s">
        <v>4482</v>
      </c>
      <c r="C578" s="24" t="s">
        <v>54</v>
      </c>
      <c r="D578" s="24" t="s">
        <v>3478</v>
      </c>
      <c r="E578" s="25"/>
      <c r="F578" s="26" t="s">
        <v>4483</v>
      </c>
      <c r="G578" s="24" t="s">
        <v>94</v>
      </c>
      <c r="H578" s="27">
        <v>5201000130</v>
      </c>
      <c r="I578" s="24">
        <v>1</v>
      </c>
      <c r="J578" s="24" t="s">
        <v>3480</v>
      </c>
      <c r="K578" s="24">
        <v>13800000</v>
      </c>
      <c r="L578" s="28"/>
      <c r="M578" s="29">
        <v>42186</v>
      </c>
      <c r="N578" s="24">
        <v>1</v>
      </c>
      <c r="O578" s="24" t="s">
        <v>3480</v>
      </c>
      <c r="P578" s="24">
        <v>13800000</v>
      </c>
      <c r="Q578" s="28"/>
      <c r="R578" s="30">
        <v>114215</v>
      </c>
      <c r="S578" s="29">
        <v>42186</v>
      </c>
      <c r="T578" s="31" t="s">
        <v>3481</v>
      </c>
    </row>
    <row r="579" spans="1:20" s="8" customFormat="1" ht="75" x14ac:dyDescent="0.25">
      <c r="A579" s="23">
        <v>569</v>
      </c>
      <c r="B579" s="11" t="s">
        <v>4484</v>
      </c>
      <c r="C579" s="24" t="s">
        <v>54</v>
      </c>
      <c r="D579" s="24" t="s">
        <v>3478</v>
      </c>
      <c r="E579" s="25"/>
      <c r="F579" s="26" t="s">
        <v>4485</v>
      </c>
      <c r="G579" s="24" t="s">
        <v>94</v>
      </c>
      <c r="H579" s="27">
        <v>51014033</v>
      </c>
      <c r="I579" s="24">
        <v>1</v>
      </c>
      <c r="J579" s="24" t="s">
        <v>3480</v>
      </c>
      <c r="K579" s="24">
        <v>45894534</v>
      </c>
      <c r="L579" s="28"/>
      <c r="M579" s="29">
        <v>42186</v>
      </c>
      <c r="N579" s="24">
        <v>1</v>
      </c>
      <c r="O579" s="24" t="s">
        <v>3480</v>
      </c>
      <c r="P579" s="24">
        <v>45894534</v>
      </c>
      <c r="Q579" s="28"/>
      <c r="R579" s="30">
        <v>117615</v>
      </c>
      <c r="S579" s="29">
        <v>42186</v>
      </c>
      <c r="T579" s="31" t="s">
        <v>3481</v>
      </c>
    </row>
    <row r="580" spans="1:20" s="8" customFormat="1" ht="90" x14ac:dyDescent="0.25">
      <c r="A580" s="17">
        <v>570</v>
      </c>
      <c r="B580" s="11" t="s">
        <v>4486</v>
      </c>
      <c r="C580" s="24" t="s">
        <v>54</v>
      </c>
      <c r="D580" s="24" t="s">
        <v>3478</v>
      </c>
      <c r="E580" s="25"/>
      <c r="F580" s="26" t="s">
        <v>4487</v>
      </c>
      <c r="G580" s="24" t="s">
        <v>94</v>
      </c>
      <c r="H580" s="27">
        <v>51014033</v>
      </c>
      <c r="I580" s="24">
        <v>1</v>
      </c>
      <c r="J580" s="24" t="s">
        <v>3480</v>
      </c>
      <c r="K580" s="24">
        <v>19096200</v>
      </c>
      <c r="L580" s="28"/>
      <c r="M580" s="29">
        <v>42186</v>
      </c>
      <c r="N580" s="24">
        <v>1</v>
      </c>
      <c r="O580" s="24" t="s">
        <v>3480</v>
      </c>
      <c r="P580" s="24">
        <v>19096200</v>
      </c>
      <c r="Q580" s="28"/>
      <c r="R580" s="30">
        <v>124215</v>
      </c>
      <c r="S580" s="29">
        <v>42186</v>
      </c>
      <c r="T580" s="31" t="s">
        <v>3481</v>
      </c>
    </row>
    <row r="581" spans="1:20" s="8" customFormat="1" ht="90" x14ac:dyDescent="0.25">
      <c r="A581" s="23">
        <v>571</v>
      </c>
      <c r="B581" s="11" t="s">
        <v>4488</v>
      </c>
      <c r="C581" s="24" t="s">
        <v>54</v>
      </c>
      <c r="D581" s="24" t="s">
        <v>3478</v>
      </c>
      <c r="E581" s="25"/>
      <c r="F581" s="26" t="s">
        <v>4489</v>
      </c>
      <c r="G581" s="24" t="s">
        <v>94</v>
      </c>
      <c r="H581" s="27">
        <v>51014033</v>
      </c>
      <c r="I581" s="24">
        <v>1</v>
      </c>
      <c r="J581" s="24" t="s">
        <v>3480</v>
      </c>
      <c r="K581" s="24">
        <v>27366000</v>
      </c>
      <c r="L581" s="28"/>
      <c r="M581" s="29">
        <v>42186</v>
      </c>
      <c r="N581" s="24">
        <v>1</v>
      </c>
      <c r="O581" s="24" t="s">
        <v>3480</v>
      </c>
      <c r="P581" s="24">
        <v>27366000</v>
      </c>
      <c r="Q581" s="28"/>
      <c r="R581" s="30">
        <v>116415</v>
      </c>
      <c r="S581" s="29">
        <v>42186</v>
      </c>
      <c r="T581" s="31" t="s">
        <v>3481</v>
      </c>
    </row>
    <row r="582" spans="1:20" s="8" customFormat="1" ht="90" x14ac:dyDescent="0.25">
      <c r="A582" s="17">
        <v>572</v>
      </c>
      <c r="B582" s="11" t="s">
        <v>4490</v>
      </c>
      <c r="C582" s="24" t="s">
        <v>54</v>
      </c>
      <c r="D582" s="24" t="s">
        <v>3478</v>
      </c>
      <c r="E582" s="25"/>
      <c r="F582" s="26" t="s">
        <v>4491</v>
      </c>
      <c r="G582" s="24" t="s">
        <v>94</v>
      </c>
      <c r="H582" s="27">
        <v>51014033</v>
      </c>
      <c r="I582" s="24">
        <v>1</v>
      </c>
      <c r="J582" s="24" t="s">
        <v>3480</v>
      </c>
      <c r="K582" s="24">
        <v>1000000000</v>
      </c>
      <c r="L582" s="28"/>
      <c r="M582" s="29">
        <v>42156</v>
      </c>
      <c r="N582" s="24">
        <v>1</v>
      </c>
      <c r="O582" s="24" t="s">
        <v>3480</v>
      </c>
      <c r="P582" s="24">
        <v>1000000000</v>
      </c>
      <c r="Q582" s="28"/>
      <c r="R582" s="30">
        <v>111515</v>
      </c>
      <c r="S582" s="29">
        <v>42186</v>
      </c>
      <c r="T582" s="31" t="s">
        <v>3481</v>
      </c>
    </row>
    <row r="583" spans="1:20" s="8" customFormat="1" ht="63.75" x14ac:dyDescent="0.25">
      <c r="A583" s="23">
        <v>573</v>
      </c>
      <c r="B583" s="11" t="s">
        <v>4492</v>
      </c>
      <c r="C583" s="24" t="s">
        <v>54</v>
      </c>
      <c r="D583" s="24" t="s">
        <v>3478</v>
      </c>
      <c r="E583" s="25"/>
      <c r="F583" s="26" t="s">
        <v>4493</v>
      </c>
      <c r="G583" s="24" t="s">
        <v>94</v>
      </c>
      <c r="H583" s="27">
        <v>52014003</v>
      </c>
      <c r="I583" s="24">
        <v>1</v>
      </c>
      <c r="J583" s="24" t="s">
        <v>3480</v>
      </c>
      <c r="K583" s="24">
        <v>20394000</v>
      </c>
      <c r="L583" s="28"/>
      <c r="M583" s="29">
        <v>42187</v>
      </c>
      <c r="N583" s="24">
        <v>1</v>
      </c>
      <c r="O583" s="24" t="s">
        <v>3480</v>
      </c>
      <c r="P583" s="24">
        <v>20394000</v>
      </c>
      <c r="Q583" s="28"/>
      <c r="R583" s="30">
        <v>129215</v>
      </c>
      <c r="S583" s="29">
        <v>42187</v>
      </c>
      <c r="T583" s="31" t="s">
        <v>3481</v>
      </c>
    </row>
    <row r="584" spans="1:20" s="8" customFormat="1" ht="63.75" x14ac:dyDescent="0.25">
      <c r="A584" s="17">
        <v>574</v>
      </c>
      <c r="B584" s="11" t="s">
        <v>4494</v>
      </c>
      <c r="C584" s="24" t="s">
        <v>54</v>
      </c>
      <c r="D584" s="24" t="s">
        <v>3478</v>
      </c>
      <c r="E584" s="25"/>
      <c r="F584" s="26" t="s">
        <v>4495</v>
      </c>
      <c r="G584" s="24" t="s">
        <v>94</v>
      </c>
      <c r="H584" s="27">
        <v>52010002</v>
      </c>
      <c r="I584" s="24">
        <v>1</v>
      </c>
      <c r="J584" s="24" t="s">
        <v>3480</v>
      </c>
      <c r="K584" s="24">
        <v>14400000</v>
      </c>
      <c r="L584" s="28"/>
      <c r="M584" s="29">
        <v>42187</v>
      </c>
      <c r="N584" s="24">
        <v>1</v>
      </c>
      <c r="O584" s="24" t="s">
        <v>3480</v>
      </c>
      <c r="P584" s="24">
        <v>14400000</v>
      </c>
      <c r="Q584" s="28"/>
      <c r="R584" s="30">
        <v>127315</v>
      </c>
      <c r="S584" s="29">
        <v>42187</v>
      </c>
      <c r="T584" s="31" t="s">
        <v>3481</v>
      </c>
    </row>
    <row r="585" spans="1:20" s="8" customFormat="1" ht="90" x14ac:dyDescent="0.25">
      <c r="A585" s="23">
        <v>575</v>
      </c>
      <c r="B585" s="11" t="s">
        <v>4496</v>
      </c>
      <c r="C585" s="24" t="s">
        <v>54</v>
      </c>
      <c r="D585" s="24" t="s">
        <v>3478</v>
      </c>
      <c r="E585" s="25"/>
      <c r="F585" s="26" t="s">
        <v>4497</v>
      </c>
      <c r="G585" s="24" t="s">
        <v>94</v>
      </c>
      <c r="H585" s="27">
        <v>51014033</v>
      </c>
      <c r="I585" s="24">
        <v>1</v>
      </c>
      <c r="J585" s="24" t="s">
        <v>3480</v>
      </c>
      <c r="K585" s="24">
        <v>118014516</v>
      </c>
      <c r="L585" s="28"/>
      <c r="M585" s="29">
        <v>42187</v>
      </c>
      <c r="N585" s="24">
        <v>1</v>
      </c>
      <c r="O585" s="24" t="s">
        <v>3480</v>
      </c>
      <c r="P585" s="24">
        <v>118014516</v>
      </c>
      <c r="Q585" s="28"/>
      <c r="R585" s="30">
        <v>129015</v>
      </c>
      <c r="S585" s="29">
        <v>42187</v>
      </c>
      <c r="T585" s="31" t="s">
        <v>3481</v>
      </c>
    </row>
    <row r="586" spans="1:20" s="8" customFormat="1" ht="75" x14ac:dyDescent="0.25">
      <c r="A586" s="17">
        <v>576</v>
      </c>
      <c r="B586" s="11" t="s">
        <v>4498</v>
      </c>
      <c r="C586" s="24" t="s">
        <v>54</v>
      </c>
      <c r="D586" s="24" t="s">
        <v>3478</v>
      </c>
      <c r="E586" s="25"/>
      <c r="F586" s="26" t="s">
        <v>4499</v>
      </c>
      <c r="G586" s="24" t="s">
        <v>94</v>
      </c>
      <c r="H586" s="27">
        <v>51014033</v>
      </c>
      <c r="I586" s="24">
        <v>1</v>
      </c>
      <c r="J586" s="24" t="s">
        <v>3480</v>
      </c>
      <c r="K586" s="24">
        <v>28800000</v>
      </c>
      <c r="L586" s="28"/>
      <c r="M586" s="29">
        <v>42187</v>
      </c>
      <c r="N586" s="24">
        <v>1</v>
      </c>
      <c r="O586" s="24" t="s">
        <v>3480</v>
      </c>
      <c r="P586" s="24">
        <v>28800000</v>
      </c>
      <c r="Q586" s="28"/>
      <c r="R586" s="30">
        <v>126515</v>
      </c>
      <c r="S586" s="29">
        <v>42187</v>
      </c>
      <c r="T586" s="31" t="s">
        <v>3481</v>
      </c>
    </row>
    <row r="587" spans="1:20" s="8" customFormat="1" ht="105" x14ac:dyDescent="0.25">
      <c r="A587" s="23">
        <v>577</v>
      </c>
      <c r="B587" s="11" t="s">
        <v>4500</v>
      </c>
      <c r="C587" s="24" t="s">
        <v>54</v>
      </c>
      <c r="D587" s="24" t="s">
        <v>3478</v>
      </c>
      <c r="E587" s="25"/>
      <c r="F587" s="26" t="s">
        <v>4501</v>
      </c>
      <c r="G587" s="24" t="s">
        <v>94</v>
      </c>
      <c r="H587" s="27">
        <v>22310001</v>
      </c>
      <c r="I587" s="24">
        <v>1</v>
      </c>
      <c r="J587" s="24" t="s">
        <v>3480</v>
      </c>
      <c r="K587" s="24">
        <v>16068000</v>
      </c>
      <c r="L587" s="28"/>
      <c r="M587" s="29">
        <v>42187</v>
      </c>
      <c r="N587" s="24">
        <v>1</v>
      </c>
      <c r="O587" s="24" t="s">
        <v>3480</v>
      </c>
      <c r="P587" s="24">
        <v>16068000</v>
      </c>
      <c r="Q587" s="28"/>
      <c r="R587" s="30">
        <v>118915</v>
      </c>
      <c r="S587" s="29">
        <v>42187</v>
      </c>
      <c r="T587" s="31" t="s">
        <v>3481</v>
      </c>
    </row>
    <row r="588" spans="1:20" s="8" customFormat="1" ht="90" x14ac:dyDescent="0.25">
      <c r="A588" s="17">
        <v>578</v>
      </c>
      <c r="B588" s="11" t="s">
        <v>4502</v>
      </c>
      <c r="C588" s="24" t="s">
        <v>54</v>
      </c>
      <c r="D588" s="24" t="s">
        <v>3478</v>
      </c>
      <c r="E588" s="25"/>
      <c r="F588" s="26" t="s">
        <v>4503</v>
      </c>
      <c r="G588" s="24" t="s">
        <v>94</v>
      </c>
      <c r="H588" s="27">
        <v>51014033</v>
      </c>
      <c r="I588" s="24">
        <v>1</v>
      </c>
      <c r="J588" s="24" t="s">
        <v>3480</v>
      </c>
      <c r="K588" s="24">
        <v>30000000</v>
      </c>
      <c r="L588" s="28"/>
      <c r="M588" s="29">
        <v>42187</v>
      </c>
      <c r="N588" s="24">
        <v>1</v>
      </c>
      <c r="O588" s="24" t="s">
        <v>3480</v>
      </c>
      <c r="P588" s="24">
        <v>30000000</v>
      </c>
      <c r="Q588" s="28"/>
      <c r="R588" s="30">
        <v>127015</v>
      </c>
      <c r="S588" s="29">
        <v>42187</v>
      </c>
      <c r="T588" s="31" t="s">
        <v>3481</v>
      </c>
    </row>
    <row r="589" spans="1:20" s="8" customFormat="1" ht="90" x14ac:dyDescent="0.25">
      <c r="A589" s="23">
        <v>579</v>
      </c>
      <c r="B589" s="11" t="s">
        <v>4504</v>
      </c>
      <c r="C589" s="24" t="s">
        <v>54</v>
      </c>
      <c r="D589" s="24" t="s">
        <v>3478</v>
      </c>
      <c r="E589" s="25"/>
      <c r="F589" s="26" t="s">
        <v>4505</v>
      </c>
      <c r="G589" s="24" t="s">
        <v>94</v>
      </c>
      <c r="H589" s="27">
        <v>51014033</v>
      </c>
      <c r="I589" s="24">
        <v>1</v>
      </c>
      <c r="J589" s="24" t="s">
        <v>3480</v>
      </c>
      <c r="K589" s="24">
        <v>30000000</v>
      </c>
      <c r="L589" s="28"/>
      <c r="M589" s="29">
        <v>42187</v>
      </c>
      <c r="N589" s="24">
        <v>1</v>
      </c>
      <c r="O589" s="24" t="s">
        <v>3480</v>
      </c>
      <c r="P589" s="24">
        <v>30000000</v>
      </c>
      <c r="Q589" s="28"/>
      <c r="R589" s="30">
        <v>127215</v>
      </c>
      <c r="S589" s="29">
        <v>42187</v>
      </c>
      <c r="T589" s="31" t="s">
        <v>3481</v>
      </c>
    </row>
    <row r="590" spans="1:20" s="8" customFormat="1" ht="90" x14ac:dyDescent="0.25">
      <c r="A590" s="17">
        <v>580</v>
      </c>
      <c r="B590" s="11" t="s">
        <v>4506</v>
      </c>
      <c r="C590" s="24" t="s">
        <v>54</v>
      </c>
      <c r="D590" s="24" t="s">
        <v>3478</v>
      </c>
      <c r="E590" s="25"/>
      <c r="F590" s="26" t="s">
        <v>4507</v>
      </c>
      <c r="G590" s="24" t="s">
        <v>94</v>
      </c>
      <c r="H590" s="27">
        <v>51014033</v>
      </c>
      <c r="I590" s="24">
        <v>1</v>
      </c>
      <c r="J590" s="24" t="s">
        <v>3480</v>
      </c>
      <c r="K590" s="24">
        <v>27810000</v>
      </c>
      <c r="L590" s="28"/>
      <c r="M590" s="29">
        <v>42187</v>
      </c>
      <c r="N590" s="24">
        <v>1</v>
      </c>
      <c r="O590" s="24" t="s">
        <v>3480</v>
      </c>
      <c r="P590" s="24">
        <v>27810000</v>
      </c>
      <c r="Q590" s="28"/>
      <c r="R590" s="30">
        <v>129415</v>
      </c>
      <c r="S590" s="29">
        <v>42187</v>
      </c>
      <c r="T590" s="31" t="s">
        <v>3481</v>
      </c>
    </row>
    <row r="591" spans="1:20" s="8" customFormat="1" ht="63.75" x14ac:dyDescent="0.25">
      <c r="A591" s="23">
        <v>581</v>
      </c>
      <c r="B591" s="11" t="s">
        <v>4508</v>
      </c>
      <c r="C591" s="24" t="s">
        <v>54</v>
      </c>
      <c r="D591" s="24" t="s">
        <v>3478</v>
      </c>
      <c r="E591" s="25"/>
      <c r="F591" s="26" t="s">
        <v>4509</v>
      </c>
      <c r="G591" s="24" t="s">
        <v>96</v>
      </c>
      <c r="H591" s="27">
        <v>5201000130</v>
      </c>
      <c r="I591" s="24">
        <v>1</v>
      </c>
      <c r="J591" s="24" t="s">
        <v>3480</v>
      </c>
      <c r="K591" s="24">
        <v>5000000</v>
      </c>
      <c r="L591" s="28"/>
      <c r="M591" s="29">
        <v>42187</v>
      </c>
      <c r="N591" s="24">
        <v>1</v>
      </c>
      <c r="O591" s="24" t="s">
        <v>3480</v>
      </c>
      <c r="P591" s="24">
        <v>5000000</v>
      </c>
      <c r="Q591" s="28"/>
      <c r="R591" s="30">
        <v>113815</v>
      </c>
      <c r="S591" s="29">
        <v>42187</v>
      </c>
      <c r="T591" s="31" t="s">
        <v>3481</v>
      </c>
    </row>
    <row r="592" spans="1:20" s="8" customFormat="1" ht="90" x14ac:dyDescent="0.25">
      <c r="A592" s="17">
        <v>582</v>
      </c>
      <c r="B592" s="11" t="s">
        <v>4510</v>
      </c>
      <c r="C592" s="24" t="s">
        <v>54</v>
      </c>
      <c r="D592" s="24" t="s">
        <v>3478</v>
      </c>
      <c r="E592" s="25"/>
      <c r="F592" s="26" t="s">
        <v>4511</v>
      </c>
      <c r="G592" s="24" t="s">
        <v>94</v>
      </c>
      <c r="H592" s="27">
        <v>51014033</v>
      </c>
      <c r="I592" s="24">
        <v>1</v>
      </c>
      <c r="J592" s="24" t="s">
        <v>3480</v>
      </c>
      <c r="K592" s="24">
        <v>39000000</v>
      </c>
      <c r="L592" s="28"/>
      <c r="M592" s="29">
        <v>42187</v>
      </c>
      <c r="N592" s="24">
        <v>1</v>
      </c>
      <c r="O592" s="24" t="s">
        <v>3480</v>
      </c>
      <c r="P592" s="24">
        <v>39000000</v>
      </c>
      <c r="Q592" s="28"/>
      <c r="R592" s="30">
        <v>129515</v>
      </c>
      <c r="S592" s="29">
        <v>42187</v>
      </c>
      <c r="T592" s="31" t="s">
        <v>3481</v>
      </c>
    </row>
    <row r="593" spans="1:20" s="8" customFormat="1" ht="90" x14ac:dyDescent="0.25">
      <c r="A593" s="23">
        <v>583</v>
      </c>
      <c r="B593" s="11" t="s">
        <v>4512</v>
      </c>
      <c r="C593" s="24" t="s">
        <v>54</v>
      </c>
      <c r="D593" s="24" t="s">
        <v>3478</v>
      </c>
      <c r="E593" s="25"/>
      <c r="F593" s="26" t="s">
        <v>4513</v>
      </c>
      <c r="G593" s="24" t="s">
        <v>94</v>
      </c>
      <c r="H593" s="27">
        <v>51014033</v>
      </c>
      <c r="I593" s="24">
        <v>1</v>
      </c>
      <c r="J593" s="24" t="s">
        <v>3480</v>
      </c>
      <c r="K593" s="24">
        <v>30388740</v>
      </c>
      <c r="L593" s="28"/>
      <c r="M593" s="29">
        <v>42187</v>
      </c>
      <c r="N593" s="24">
        <v>1</v>
      </c>
      <c r="O593" s="24" t="s">
        <v>3480</v>
      </c>
      <c r="P593" s="24">
        <v>30388740</v>
      </c>
      <c r="Q593" s="28"/>
      <c r="R593" s="30">
        <v>127915</v>
      </c>
      <c r="S593" s="29">
        <v>42188</v>
      </c>
      <c r="T593" s="31" t="s">
        <v>3481</v>
      </c>
    </row>
    <row r="594" spans="1:20" s="8" customFormat="1" ht="75" x14ac:dyDescent="0.25">
      <c r="A594" s="17">
        <v>584</v>
      </c>
      <c r="B594" s="11" t="s">
        <v>4514</v>
      </c>
      <c r="C594" s="24" t="s">
        <v>54</v>
      </c>
      <c r="D594" s="24" t="s">
        <v>3478</v>
      </c>
      <c r="E594" s="25"/>
      <c r="F594" s="26" t="s">
        <v>4515</v>
      </c>
      <c r="G594" s="24" t="s">
        <v>94</v>
      </c>
      <c r="H594" s="27">
        <v>51014033</v>
      </c>
      <c r="I594" s="24">
        <v>1</v>
      </c>
      <c r="J594" s="24" t="s">
        <v>3480</v>
      </c>
      <c r="K594" s="24">
        <v>39338172</v>
      </c>
      <c r="L594" s="28"/>
      <c r="M594" s="29">
        <v>42188</v>
      </c>
      <c r="N594" s="24">
        <v>1</v>
      </c>
      <c r="O594" s="24" t="s">
        <v>3480</v>
      </c>
      <c r="P594" s="24">
        <v>39338172</v>
      </c>
      <c r="Q594" s="28"/>
      <c r="R594" s="30">
        <v>126415</v>
      </c>
      <c r="S594" s="29">
        <v>42188</v>
      </c>
      <c r="T594" s="31" t="s">
        <v>3481</v>
      </c>
    </row>
    <row r="595" spans="1:20" s="8" customFormat="1" ht="75" x14ac:dyDescent="0.25">
      <c r="A595" s="23">
        <v>585</v>
      </c>
      <c r="B595" s="11" t="s">
        <v>4516</v>
      </c>
      <c r="C595" s="24" t="s">
        <v>54</v>
      </c>
      <c r="D595" s="24" t="s">
        <v>3478</v>
      </c>
      <c r="E595" s="25"/>
      <c r="F595" s="26" t="s">
        <v>4517</v>
      </c>
      <c r="G595" s="24" t="s">
        <v>94</v>
      </c>
      <c r="H595" s="27">
        <v>51014033</v>
      </c>
      <c r="I595" s="24">
        <v>1</v>
      </c>
      <c r="J595" s="24" t="s">
        <v>3480</v>
      </c>
      <c r="K595" s="24">
        <v>31827000</v>
      </c>
      <c r="L595" s="28"/>
      <c r="M595" s="29">
        <v>42187</v>
      </c>
      <c r="N595" s="24">
        <v>1</v>
      </c>
      <c r="O595" s="24" t="s">
        <v>3480</v>
      </c>
      <c r="P595" s="24">
        <v>31827000</v>
      </c>
      <c r="Q595" s="28"/>
      <c r="R595" s="30">
        <v>126715</v>
      </c>
      <c r="S595" s="29">
        <v>42188</v>
      </c>
      <c r="T595" s="31" t="s">
        <v>3481</v>
      </c>
    </row>
    <row r="596" spans="1:20" s="8" customFormat="1" ht="90" x14ac:dyDescent="0.25">
      <c r="A596" s="17">
        <v>586</v>
      </c>
      <c r="B596" s="11" t="s">
        <v>4518</v>
      </c>
      <c r="C596" s="24" t="s">
        <v>54</v>
      </c>
      <c r="D596" s="24" t="s">
        <v>3478</v>
      </c>
      <c r="E596" s="25"/>
      <c r="F596" s="26" t="s">
        <v>4519</v>
      </c>
      <c r="G596" s="24" t="s">
        <v>94</v>
      </c>
      <c r="H596" s="27">
        <v>51014033</v>
      </c>
      <c r="I596" s="24">
        <v>1</v>
      </c>
      <c r="J596" s="24" t="s">
        <v>3480</v>
      </c>
      <c r="K596" s="24">
        <v>30000000</v>
      </c>
      <c r="L596" s="28"/>
      <c r="M596" s="29">
        <v>42188</v>
      </c>
      <c r="N596" s="24">
        <v>1</v>
      </c>
      <c r="O596" s="24" t="s">
        <v>3480</v>
      </c>
      <c r="P596" s="24">
        <v>30000000</v>
      </c>
      <c r="Q596" s="28"/>
      <c r="R596" s="30">
        <v>123715</v>
      </c>
      <c r="S596" s="29">
        <v>42188</v>
      </c>
      <c r="T596" s="31" t="s">
        <v>3481</v>
      </c>
    </row>
    <row r="597" spans="1:20" s="8" customFormat="1" ht="75" x14ac:dyDescent="0.25">
      <c r="A597" s="23">
        <v>587</v>
      </c>
      <c r="B597" s="11" t="s">
        <v>4520</v>
      </c>
      <c r="C597" s="24" t="s">
        <v>54</v>
      </c>
      <c r="D597" s="24" t="s">
        <v>3478</v>
      </c>
      <c r="E597" s="25"/>
      <c r="F597" s="26" t="s">
        <v>4521</v>
      </c>
      <c r="G597" s="24" t="s">
        <v>94</v>
      </c>
      <c r="H597" s="27">
        <v>51014033</v>
      </c>
      <c r="I597" s="24">
        <v>1</v>
      </c>
      <c r="J597" s="24" t="s">
        <v>3480</v>
      </c>
      <c r="K597" s="24">
        <v>17526000</v>
      </c>
      <c r="L597" s="28"/>
      <c r="M597" s="29">
        <v>42188</v>
      </c>
      <c r="N597" s="24">
        <v>1</v>
      </c>
      <c r="O597" s="24" t="s">
        <v>3480</v>
      </c>
      <c r="P597" s="24">
        <v>17526000</v>
      </c>
      <c r="Q597" s="28"/>
      <c r="R597" s="30">
        <v>126815</v>
      </c>
      <c r="S597" s="29">
        <v>42188</v>
      </c>
      <c r="T597" s="31" t="s">
        <v>3481</v>
      </c>
    </row>
    <row r="598" spans="1:20" s="8" customFormat="1" ht="63.75" x14ac:dyDescent="0.25">
      <c r="A598" s="17">
        <v>588</v>
      </c>
      <c r="B598" s="11" t="s">
        <v>4522</v>
      </c>
      <c r="C598" s="24" t="s">
        <v>54</v>
      </c>
      <c r="D598" s="24" t="s">
        <v>3478</v>
      </c>
      <c r="E598" s="25"/>
      <c r="F598" s="26" t="s">
        <v>4523</v>
      </c>
      <c r="G598" s="24" t="s">
        <v>94</v>
      </c>
      <c r="H598" s="27">
        <v>52014003</v>
      </c>
      <c r="I598" s="24">
        <v>1</v>
      </c>
      <c r="J598" s="24" t="s">
        <v>3480</v>
      </c>
      <c r="K598" s="24">
        <v>24000000</v>
      </c>
      <c r="L598" s="28"/>
      <c r="M598" s="29">
        <v>42187</v>
      </c>
      <c r="N598" s="24">
        <v>1</v>
      </c>
      <c r="O598" s="24" t="s">
        <v>3480</v>
      </c>
      <c r="P598" s="24">
        <v>24000000</v>
      </c>
      <c r="Q598" s="28"/>
      <c r="R598" s="30">
        <v>129315</v>
      </c>
      <c r="S598" s="29">
        <v>42188</v>
      </c>
      <c r="T598" s="31" t="s">
        <v>3481</v>
      </c>
    </row>
    <row r="599" spans="1:20" s="8" customFormat="1" ht="90" x14ac:dyDescent="0.25">
      <c r="A599" s="23">
        <v>589</v>
      </c>
      <c r="B599" s="11" t="s">
        <v>4524</v>
      </c>
      <c r="C599" s="24" t="s">
        <v>54</v>
      </c>
      <c r="D599" s="24" t="s">
        <v>3478</v>
      </c>
      <c r="E599" s="25"/>
      <c r="F599" s="26" t="s">
        <v>4525</v>
      </c>
      <c r="G599" s="24" t="s">
        <v>94</v>
      </c>
      <c r="H599" s="27">
        <v>51014033</v>
      </c>
      <c r="I599" s="24">
        <v>1</v>
      </c>
      <c r="J599" s="24" t="s">
        <v>3480</v>
      </c>
      <c r="K599" s="24">
        <v>52530000</v>
      </c>
      <c r="L599" s="28"/>
      <c r="M599" s="29">
        <v>42188</v>
      </c>
      <c r="N599" s="24">
        <v>1</v>
      </c>
      <c r="O599" s="24" t="s">
        <v>3480</v>
      </c>
      <c r="P599" s="24">
        <v>52530000</v>
      </c>
      <c r="Q599" s="28"/>
      <c r="R599" s="30">
        <v>118015</v>
      </c>
      <c r="S599" s="29">
        <v>42188</v>
      </c>
      <c r="T599" s="31" t="s">
        <v>3481</v>
      </c>
    </row>
    <row r="600" spans="1:20" s="8" customFormat="1" ht="63.75" x14ac:dyDescent="0.25">
      <c r="A600" s="17">
        <v>590</v>
      </c>
      <c r="B600" s="11" t="s">
        <v>4526</v>
      </c>
      <c r="C600" s="24" t="s">
        <v>54</v>
      </c>
      <c r="D600" s="24" t="s">
        <v>3478</v>
      </c>
      <c r="E600" s="25"/>
      <c r="F600" s="26" t="s">
        <v>3826</v>
      </c>
      <c r="G600" s="24" t="s">
        <v>94</v>
      </c>
      <c r="H600" s="27">
        <v>51014033</v>
      </c>
      <c r="I600" s="24">
        <v>1</v>
      </c>
      <c r="J600" s="24" t="s">
        <v>3480</v>
      </c>
      <c r="K600" s="24">
        <v>15022344</v>
      </c>
      <c r="L600" s="28"/>
      <c r="M600" s="29">
        <v>42188</v>
      </c>
      <c r="N600" s="24">
        <v>1</v>
      </c>
      <c r="O600" s="24" t="s">
        <v>3480</v>
      </c>
      <c r="P600" s="24">
        <v>15022344</v>
      </c>
      <c r="Q600" s="28"/>
      <c r="R600" s="30">
        <v>126615</v>
      </c>
      <c r="S600" s="29">
        <v>42188</v>
      </c>
      <c r="T600" s="31" t="s">
        <v>3481</v>
      </c>
    </row>
    <row r="601" spans="1:20" s="8" customFormat="1" ht="75" x14ac:dyDescent="0.25">
      <c r="A601" s="23">
        <v>591</v>
      </c>
      <c r="B601" s="11" t="s">
        <v>4527</v>
      </c>
      <c r="C601" s="24" t="s">
        <v>54</v>
      </c>
      <c r="D601" s="24" t="s">
        <v>3478</v>
      </c>
      <c r="E601" s="25"/>
      <c r="F601" s="26" t="s">
        <v>4528</v>
      </c>
      <c r="G601" s="24" t="s">
        <v>94</v>
      </c>
      <c r="H601" s="27">
        <v>52012001</v>
      </c>
      <c r="I601" s="24">
        <v>1</v>
      </c>
      <c r="J601" s="24" t="s">
        <v>3480</v>
      </c>
      <c r="K601" s="24">
        <v>28000000</v>
      </c>
      <c r="L601" s="28"/>
      <c r="M601" s="29">
        <v>42187</v>
      </c>
      <c r="N601" s="24">
        <v>1</v>
      </c>
      <c r="O601" s="24" t="s">
        <v>3480</v>
      </c>
      <c r="P601" s="24">
        <v>28000000</v>
      </c>
      <c r="Q601" s="28"/>
      <c r="R601" s="30">
        <v>128315</v>
      </c>
      <c r="S601" s="29">
        <v>42188</v>
      </c>
      <c r="T601" s="31" t="s">
        <v>3481</v>
      </c>
    </row>
    <row r="602" spans="1:20" s="8" customFormat="1" ht="90" x14ac:dyDescent="0.25">
      <c r="A602" s="17">
        <v>592</v>
      </c>
      <c r="B602" s="11" t="s">
        <v>4529</v>
      </c>
      <c r="C602" s="24" t="s">
        <v>54</v>
      </c>
      <c r="D602" s="24" t="s">
        <v>3478</v>
      </c>
      <c r="E602" s="25"/>
      <c r="F602" s="26" t="s">
        <v>4530</v>
      </c>
      <c r="G602" s="24" t="s">
        <v>94</v>
      </c>
      <c r="H602" s="27">
        <v>51014033</v>
      </c>
      <c r="I602" s="24">
        <v>1</v>
      </c>
      <c r="J602" s="24" t="s">
        <v>3480</v>
      </c>
      <c r="K602" s="24">
        <v>22200000</v>
      </c>
      <c r="L602" s="28"/>
      <c r="M602" s="29">
        <v>42188</v>
      </c>
      <c r="N602" s="24">
        <v>1</v>
      </c>
      <c r="O602" s="24" t="s">
        <v>3480</v>
      </c>
      <c r="P602" s="24">
        <v>22200000</v>
      </c>
      <c r="Q602" s="28"/>
      <c r="R602" s="30">
        <v>126315</v>
      </c>
      <c r="S602" s="29">
        <v>42188</v>
      </c>
      <c r="T602" s="31" t="s">
        <v>3481</v>
      </c>
    </row>
    <row r="603" spans="1:20" s="8" customFormat="1" ht="90" x14ac:dyDescent="0.25">
      <c r="A603" s="23">
        <v>593</v>
      </c>
      <c r="B603" s="11" t="s">
        <v>4531</v>
      </c>
      <c r="C603" s="24" t="s">
        <v>54</v>
      </c>
      <c r="D603" s="24" t="s">
        <v>3478</v>
      </c>
      <c r="E603" s="25"/>
      <c r="F603" s="26" t="s">
        <v>4532</v>
      </c>
      <c r="G603" s="24" t="s">
        <v>94</v>
      </c>
      <c r="H603" s="27">
        <v>52012002</v>
      </c>
      <c r="I603" s="24">
        <v>1</v>
      </c>
      <c r="J603" s="24" t="s">
        <v>3480</v>
      </c>
      <c r="K603" s="24">
        <v>51600000</v>
      </c>
      <c r="L603" s="28"/>
      <c r="M603" s="29">
        <v>42188</v>
      </c>
      <c r="N603" s="24">
        <v>1</v>
      </c>
      <c r="O603" s="24" t="s">
        <v>3480</v>
      </c>
      <c r="P603" s="24">
        <v>51600000</v>
      </c>
      <c r="Q603" s="28"/>
      <c r="R603" s="30">
        <v>127115</v>
      </c>
      <c r="S603" s="29">
        <v>42188</v>
      </c>
      <c r="T603" s="31" t="s">
        <v>3481</v>
      </c>
    </row>
    <row r="604" spans="1:20" s="8" customFormat="1" ht="90" x14ac:dyDescent="0.25">
      <c r="A604" s="17">
        <v>594</v>
      </c>
      <c r="B604" s="11" t="s">
        <v>4533</v>
      </c>
      <c r="C604" s="24" t="s">
        <v>54</v>
      </c>
      <c r="D604" s="24" t="s">
        <v>3478</v>
      </c>
      <c r="E604" s="25"/>
      <c r="F604" s="26" t="s">
        <v>4534</v>
      </c>
      <c r="G604" s="24" t="s">
        <v>94</v>
      </c>
      <c r="H604" s="27">
        <v>51014033</v>
      </c>
      <c r="I604" s="24">
        <v>1</v>
      </c>
      <c r="J604" s="24" t="s">
        <v>3480</v>
      </c>
      <c r="K604" s="24">
        <v>40342741</v>
      </c>
      <c r="L604" s="28"/>
      <c r="M604" s="29">
        <v>42187</v>
      </c>
      <c r="N604" s="24">
        <v>1</v>
      </c>
      <c r="O604" s="24" t="s">
        <v>3480</v>
      </c>
      <c r="P604" s="24">
        <v>40342741</v>
      </c>
      <c r="Q604" s="28"/>
      <c r="R604" s="30">
        <v>116115</v>
      </c>
      <c r="S604" s="29">
        <v>42191</v>
      </c>
      <c r="T604" s="31" t="s">
        <v>3481</v>
      </c>
    </row>
    <row r="605" spans="1:20" s="8" customFormat="1" ht="63.75" x14ac:dyDescent="0.25">
      <c r="A605" s="23">
        <v>595</v>
      </c>
      <c r="B605" s="11" t="s">
        <v>4535</v>
      </c>
      <c r="C605" s="24" t="s">
        <v>54</v>
      </c>
      <c r="D605" s="24" t="s">
        <v>3478</v>
      </c>
      <c r="E605" s="25"/>
      <c r="F605" s="26" t="s">
        <v>4271</v>
      </c>
      <c r="G605" s="24" t="s">
        <v>94</v>
      </c>
      <c r="H605" s="27">
        <v>52010002</v>
      </c>
      <c r="I605" s="24">
        <v>1</v>
      </c>
      <c r="J605" s="24" t="s">
        <v>3480</v>
      </c>
      <c r="K605" s="24">
        <v>3542878</v>
      </c>
      <c r="L605" s="28"/>
      <c r="M605" s="29">
        <v>42187</v>
      </c>
      <c r="N605" s="24">
        <v>1</v>
      </c>
      <c r="O605" s="24" t="s">
        <v>3480</v>
      </c>
      <c r="P605" s="24">
        <v>3542878</v>
      </c>
      <c r="Q605" s="28"/>
      <c r="R605" s="30">
        <v>128815</v>
      </c>
      <c r="S605" s="29">
        <v>42191</v>
      </c>
      <c r="T605" s="31" t="s">
        <v>3481</v>
      </c>
    </row>
    <row r="606" spans="1:20" s="8" customFormat="1" ht="63.75" x14ac:dyDescent="0.25">
      <c r="A606" s="17">
        <v>596</v>
      </c>
      <c r="B606" s="11" t="s">
        <v>4536</v>
      </c>
      <c r="C606" s="24" t="s">
        <v>54</v>
      </c>
      <c r="D606" s="24" t="s">
        <v>3478</v>
      </c>
      <c r="E606" s="25"/>
      <c r="F606" s="26" t="s">
        <v>4271</v>
      </c>
      <c r="G606" s="24" t="s">
        <v>94</v>
      </c>
      <c r="H606" s="27">
        <v>52010002</v>
      </c>
      <c r="I606" s="24">
        <v>1</v>
      </c>
      <c r="J606" s="24" t="s">
        <v>3480</v>
      </c>
      <c r="K606" s="24">
        <v>3438000</v>
      </c>
      <c r="L606" s="28"/>
      <c r="M606" s="29">
        <v>42187</v>
      </c>
      <c r="N606" s="24">
        <v>1</v>
      </c>
      <c r="O606" s="24" t="s">
        <v>3480</v>
      </c>
      <c r="P606" s="24">
        <v>3438000</v>
      </c>
      <c r="Q606" s="28"/>
      <c r="R606" s="30">
        <v>128715</v>
      </c>
      <c r="S606" s="29">
        <v>42191</v>
      </c>
      <c r="T606" s="31" t="s">
        <v>3481</v>
      </c>
    </row>
    <row r="607" spans="1:20" s="8" customFormat="1" ht="75" x14ac:dyDescent="0.25">
      <c r="A607" s="23">
        <v>597</v>
      </c>
      <c r="B607" s="11" t="s">
        <v>4537</v>
      </c>
      <c r="C607" s="24" t="s">
        <v>54</v>
      </c>
      <c r="D607" s="24" t="s">
        <v>3478</v>
      </c>
      <c r="E607" s="25"/>
      <c r="F607" s="26" t="s">
        <v>4538</v>
      </c>
      <c r="G607" s="24" t="s">
        <v>94</v>
      </c>
      <c r="H607" s="27">
        <v>52010002</v>
      </c>
      <c r="I607" s="24">
        <v>1</v>
      </c>
      <c r="J607" s="24" t="s">
        <v>3480</v>
      </c>
      <c r="K607" s="24">
        <v>5385954</v>
      </c>
      <c r="L607" s="28"/>
      <c r="M607" s="29">
        <v>42191</v>
      </c>
      <c r="N607" s="24">
        <v>1</v>
      </c>
      <c r="O607" s="24" t="s">
        <v>3480</v>
      </c>
      <c r="P607" s="24">
        <v>5385954</v>
      </c>
      <c r="Q607" s="28"/>
      <c r="R607" s="30">
        <v>127515</v>
      </c>
      <c r="S607" s="29">
        <v>42191</v>
      </c>
      <c r="T607" s="31" t="s">
        <v>3481</v>
      </c>
    </row>
    <row r="608" spans="1:20" s="8" customFormat="1" ht="63.75" x14ac:dyDescent="0.25">
      <c r="A608" s="17">
        <v>598</v>
      </c>
      <c r="B608" s="11" t="s">
        <v>4539</v>
      </c>
      <c r="C608" s="24" t="s">
        <v>54</v>
      </c>
      <c r="D608" s="24" t="s">
        <v>3478</v>
      </c>
      <c r="E608" s="25"/>
      <c r="F608" s="26" t="s">
        <v>4540</v>
      </c>
      <c r="G608" s="24" t="s">
        <v>94</v>
      </c>
      <c r="H608" s="27">
        <v>52014023</v>
      </c>
      <c r="I608" s="24">
        <v>1</v>
      </c>
      <c r="J608" s="24" t="s">
        <v>3480</v>
      </c>
      <c r="K608" s="24">
        <v>10020000</v>
      </c>
      <c r="L608" s="28"/>
      <c r="M608" s="29">
        <v>42188</v>
      </c>
      <c r="N608" s="24">
        <v>1</v>
      </c>
      <c r="O608" s="24" t="s">
        <v>3480</v>
      </c>
      <c r="P608" s="24">
        <v>10020000</v>
      </c>
      <c r="Q608" s="28"/>
      <c r="R608" s="30">
        <v>119915</v>
      </c>
      <c r="S608" s="29">
        <v>42191</v>
      </c>
      <c r="T608" s="31" t="s">
        <v>3481</v>
      </c>
    </row>
    <row r="609" spans="1:20" s="8" customFormat="1" ht="75" x14ac:dyDescent="0.25">
      <c r="A609" s="23">
        <v>599</v>
      </c>
      <c r="B609" s="11" t="s">
        <v>4541</v>
      </c>
      <c r="C609" s="24" t="s">
        <v>54</v>
      </c>
      <c r="D609" s="24" t="s">
        <v>3478</v>
      </c>
      <c r="E609" s="25"/>
      <c r="F609" s="26" t="s">
        <v>4542</v>
      </c>
      <c r="G609" s="24" t="s">
        <v>94</v>
      </c>
      <c r="H609" s="27">
        <v>5201000130</v>
      </c>
      <c r="I609" s="24">
        <v>1</v>
      </c>
      <c r="J609" s="24" t="s">
        <v>3480</v>
      </c>
      <c r="K609" s="24">
        <v>16916667</v>
      </c>
      <c r="L609" s="28"/>
      <c r="M609" s="29">
        <v>42192</v>
      </c>
      <c r="N609" s="24">
        <v>1</v>
      </c>
      <c r="O609" s="24" t="s">
        <v>3480</v>
      </c>
      <c r="P609" s="24">
        <v>16916667</v>
      </c>
      <c r="Q609" s="28"/>
      <c r="R609" s="30">
        <v>127715</v>
      </c>
      <c r="S609" s="29">
        <v>42192</v>
      </c>
      <c r="T609" s="31" t="s">
        <v>3481</v>
      </c>
    </row>
    <row r="610" spans="1:20" s="8" customFormat="1" ht="90" x14ac:dyDescent="0.25">
      <c r="A610" s="17">
        <v>600</v>
      </c>
      <c r="B610" s="11" t="s">
        <v>4543</v>
      </c>
      <c r="C610" s="24" t="s">
        <v>54</v>
      </c>
      <c r="D610" s="24" t="s">
        <v>3478</v>
      </c>
      <c r="E610" s="25"/>
      <c r="F610" s="26" t="s">
        <v>4544</v>
      </c>
      <c r="G610" s="24" t="s">
        <v>94</v>
      </c>
      <c r="H610" s="27">
        <v>51014033</v>
      </c>
      <c r="I610" s="24">
        <v>1</v>
      </c>
      <c r="J610" s="24" t="s">
        <v>3480</v>
      </c>
      <c r="K610" s="24">
        <v>13142792</v>
      </c>
      <c r="L610" s="28"/>
      <c r="M610" s="29">
        <v>42192</v>
      </c>
      <c r="N610" s="24">
        <v>1</v>
      </c>
      <c r="O610" s="24" t="s">
        <v>3480</v>
      </c>
      <c r="P610" s="24">
        <v>13142792</v>
      </c>
      <c r="Q610" s="28"/>
      <c r="R610" s="30">
        <v>116515</v>
      </c>
      <c r="S610" s="29">
        <v>42192</v>
      </c>
      <c r="T610" s="31" t="s">
        <v>3481</v>
      </c>
    </row>
    <row r="611" spans="1:20" s="8" customFormat="1" ht="75" x14ac:dyDescent="0.25">
      <c r="A611" s="23">
        <v>601</v>
      </c>
      <c r="B611" s="11" t="s">
        <v>4545</v>
      </c>
      <c r="C611" s="24" t="s">
        <v>54</v>
      </c>
      <c r="D611" s="24" t="s">
        <v>3478</v>
      </c>
      <c r="E611" s="25"/>
      <c r="F611" s="26" t="s">
        <v>4546</v>
      </c>
      <c r="G611" s="24" t="s">
        <v>94</v>
      </c>
      <c r="H611" s="27">
        <v>5201000130</v>
      </c>
      <c r="I611" s="24">
        <v>1</v>
      </c>
      <c r="J611" s="24" t="s">
        <v>3480</v>
      </c>
      <c r="K611" s="24">
        <v>17110000</v>
      </c>
      <c r="L611" s="28"/>
      <c r="M611" s="29">
        <v>42192</v>
      </c>
      <c r="N611" s="24">
        <v>1</v>
      </c>
      <c r="O611" s="24" t="s">
        <v>3480</v>
      </c>
      <c r="P611" s="24">
        <v>17110000</v>
      </c>
      <c r="Q611" s="28"/>
      <c r="R611" s="30">
        <v>128215</v>
      </c>
      <c r="S611" s="29">
        <v>42192</v>
      </c>
      <c r="T611" s="31" t="s">
        <v>3481</v>
      </c>
    </row>
    <row r="612" spans="1:20" s="8" customFormat="1" ht="90" x14ac:dyDescent="0.25">
      <c r="A612" s="17">
        <v>602</v>
      </c>
      <c r="B612" s="11" t="s">
        <v>4547</v>
      </c>
      <c r="C612" s="24" t="s">
        <v>54</v>
      </c>
      <c r="D612" s="24" t="s">
        <v>3478</v>
      </c>
      <c r="E612" s="25"/>
      <c r="F612" s="26" t="s">
        <v>3672</v>
      </c>
      <c r="G612" s="24" t="s">
        <v>94</v>
      </c>
      <c r="H612" s="27">
        <v>52010002</v>
      </c>
      <c r="I612" s="24">
        <v>1</v>
      </c>
      <c r="J612" s="24" t="s">
        <v>3480</v>
      </c>
      <c r="K612" s="24">
        <v>28833333</v>
      </c>
      <c r="L612" s="28"/>
      <c r="M612" s="29">
        <v>42193</v>
      </c>
      <c r="N612" s="24">
        <v>1</v>
      </c>
      <c r="O612" s="24" t="s">
        <v>3480</v>
      </c>
      <c r="P612" s="24">
        <v>28833333</v>
      </c>
      <c r="Q612" s="28"/>
      <c r="R612" s="30">
        <v>127415</v>
      </c>
      <c r="S612" s="29">
        <v>42193</v>
      </c>
      <c r="T612" s="31" t="s">
        <v>3481</v>
      </c>
    </row>
    <row r="613" spans="1:20" s="8" customFormat="1" ht="90" x14ac:dyDescent="0.25">
      <c r="A613" s="23">
        <v>603</v>
      </c>
      <c r="B613" s="11" t="s">
        <v>4548</v>
      </c>
      <c r="C613" s="24" t="s">
        <v>54</v>
      </c>
      <c r="D613" s="24" t="s">
        <v>3478</v>
      </c>
      <c r="E613" s="25"/>
      <c r="F613" s="26" t="s">
        <v>3549</v>
      </c>
      <c r="G613" s="24" t="s">
        <v>94</v>
      </c>
      <c r="H613" s="27">
        <v>5201000130</v>
      </c>
      <c r="I613" s="24">
        <v>1</v>
      </c>
      <c r="J613" s="24" t="s">
        <v>3480</v>
      </c>
      <c r="K613" s="24">
        <v>12110000</v>
      </c>
      <c r="L613" s="28"/>
      <c r="M613" s="29">
        <v>42193</v>
      </c>
      <c r="N613" s="24">
        <v>1</v>
      </c>
      <c r="O613" s="24" t="s">
        <v>3480</v>
      </c>
      <c r="P613" s="24">
        <v>12110000</v>
      </c>
      <c r="Q613" s="28"/>
      <c r="R613" s="30">
        <v>127615</v>
      </c>
      <c r="S613" s="29">
        <v>42193</v>
      </c>
      <c r="T613" s="31" t="s">
        <v>3481</v>
      </c>
    </row>
    <row r="614" spans="1:20" s="8" customFormat="1" ht="90" x14ac:dyDescent="0.25">
      <c r="A614" s="17">
        <v>604</v>
      </c>
      <c r="B614" s="11" t="s">
        <v>4549</v>
      </c>
      <c r="C614" s="24" t="s">
        <v>54</v>
      </c>
      <c r="D614" s="24" t="s">
        <v>3478</v>
      </c>
      <c r="E614" s="25"/>
      <c r="F614" s="26" t="s">
        <v>4550</v>
      </c>
      <c r="G614" s="24" t="s">
        <v>94</v>
      </c>
      <c r="H614" s="27">
        <v>51014033</v>
      </c>
      <c r="I614" s="24">
        <v>1</v>
      </c>
      <c r="J614" s="24" t="s">
        <v>3480</v>
      </c>
      <c r="K614" s="24">
        <v>28833333</v>
      </c>
      <c r="L614" s="28"/>
      <c r="M614" s="29">
        <v>42193</v>
      </c>
      <c r="N614" s="24">
        <v>1</v>
      </c>
      <c r="O614" s="24" t="s">
        <v>3480</v>
      </c>
      <c r="P614" s="24">
        <v>28833333</v>
      </c>
      <c r="Q614" s="28"/>
      <c r="R614" s="30">
        <v>128515</v>
      </c>
      <c r="S614" s="29">
        <v>42193</v>
      </c>
      <c r="T614" s="31" t="s">
        <v>3481</v>
      </c>
    </row>
    <row r="615" spans="1:20" s="8" customFormat="1" ht="90" x14ac:dyDescent="0.25">
      <c r="A615" s="23">
        <v>605</v>
      </c>
      <c r="B615" s="11" t="s">
        <v>4551</v>
      </c>
      <c r="C615" s="24" t="s">
        <v>54</v>
      </c>
      <c r="D615" s="24" t="s">
        <v>3478</v>
      </c>
      <c r="E615" s="25"/>
      <c r="F615" s="26" t="s">
        <v>4552</v>
      </c>
      <c r="G615" s="24" t="s">
        <v>94</v>
      </c>
      <c r="H615" s="27">
        <v>5201000130</v>
      </c>
      <c r="I615" s="24">
        <v>1</v>
      </c>
      <c r="J615" s="24" t="s">
        <v>3480</v>
      </c>
      <c r="K615" s="24">
        <v>66506652</v>
      </c>
      <c r="L615" s="28"/>
      <c r="M615" s="29">
        <v>42194</v>
      </c>
      <c r="N615" s="24">
        <v>1</v>
      </c>
      <c r="O615" s="24" t="s">
        <v>3480</v>
      </c>
      <c r="P615" s="24">
        <v>66506652</v>
      </c>
      <c r="Q615" s="28"/>
      <c r="R615" s="30">
        <v>129915</v>
      </c>
      <c r="S615" s="29">
        <v>42194</v>
      </c>
      <c r="T615" s="31" t="s">
        <v>3481</v>
      </c>
    </row>
    <row r="616" spans="1:20" s="8" customFormat="1" ht="63.75" x14ac:dyDescent="0.25">
      <c r="A616" s="17">
        <v>606</v>
      </c>
      <c r="B616" s="11" t="s">
        <v>4553</v>
      </c>
      <c r="C616" s="24" t="s">
        <v>54</v>
      </c>
      <c r="D616" s="24" t="s">
        <v>3478</v>
      </c>
      <c r="E616" s="25"/>
      <c r="F616" s="26" t="s">
        <v>4554</v>
      </c>
      <c r="G616" s="24" t="s">
        <v>94</v>
      </c>
      <c r="H616" s="27">
        <v>51014033</v>
      </c>
      <c r="I616" s="24">
        <v>1</v>
      </c>
      <c r="J616" s="24" t="s">
        <v>3480</v>
      </c>
      <c r="K616" s="24">
        <v>3250000</v>
      </c>
      <c r="L616" s="28"/>
      <c r="M616" s="29">
        <v>42195</v>
      </c>
      <c r="N616" s="24">
        <v>1</v>
      </c>
      <c r="O616" s="24" t="s">
        <v>3480</v>
      </c>
      <c r="P616" s="24">
        <v>3250000</v>
      </c>
      <c r="Q616" s="28"/>
      <c r="R616" s="30">
        <v>119615</v>
      </c>
      <c r="S616" s="29">
        <v>42195</v>
      </c>
      <c r="T616" s="31" t="s">
        <v>3481</v>
      </c>
    </row>
    <row r="617" spans="1:20" s="8" customFormat="1" ht="90" x14ac:dyDescent="0.25">
      <c r="A617" s="23">
        <v>607</v>
      </c>
      <c r="B617" s="11" t="s">
        <v>4555</v>
      </c>
      <c r="C617" s="24" t="s">
        <v>54</v>
      </c>
      <c r="D617" s="24" t="s">
        <v>3478</v>
      </c>
      <c r="E617" s="25"/>
      <c r="F617" s="26" t="s">
        <v>4556</v>
      </c>
      <c r="G617" s="24" t="s">
        <v>94</v>
      </c>
      <c r="H617" s="27">
        <v>5201000130</v>
      </c>
      <c r="I617" s="24">
        <v>1</v>
      </c>
      <c r="J617" s="24" t="s">
        <v>3480</v>
      </c>
      <c r="K617" s="24">
        <v>14416659</v>
      </c>
      <c r="L617" s="28"/>
      <c r="M617" s="29">
        <v>42194</v>
      </c>
      <c r="N617" s="24">
        <v>1</v>
      </c>
      <c r="O617" s="24" t="s">
        <v>3480</v>
      </c>
      <c r="P617" s="24">
        <v>14416659</v>
      </c>
      <c r="Q617" s="28"/>
      <c r="R617" s="30">
        <v>129815</v>
      </c>
      <c r="S617" s="29">
        <v>42195</v>
      </c>
      <c r="T617" s="31" t="s">
        <v>3481</v>
      </c>
    </row>
    <row r="618" spans="1:20" s="8" customFormat="1" ht="63.75" x14ac:dyDescent="0.25">
      <c r="A618" s="17">
        <v>608</v>
      </c>
      <c r="B618" s="11" t="s">
        <v>4557</v>
      </c>
      <c r="C618" s="24" t="s">
        <v>54</v>
      </c>
      <c r="D618" s="24" t="s">
        <v>3478</v>
      </c>
      <c r="E618" s="25"/>
      <c r="F618" s="26" t="s">
        <v>4558</v>
      </c>
      <c r="G618" s="24" t="s">
        <v>94</v>
      </c>
      <c r="H618" s="27">
        <v>51014033</v>
      </c>
      <c r="I618" s="24">
        <v>1</v>
      </c>
      <c r="J618" s="24" t="s">
        <v>3480</v>
      </c>
      <c r="K618" s="24">
        <v>12613333</v>
      </c>
      <c r="L618" s="28"/>
      <c r="M618" s="29">
        <v>42195</v>
      </c>
      <c r="N618" s="24">
        <v>1</v>
      </c>
      <c r="O618" s="24" t="s">
        <v>3480</v>
      </c>
      <c r="P618" s="24">
        <v>12613333</v>
      </c>
      <c r="Q618" s="28"/>
      <c r="R618" s="30">
        <v>132415</v>
      </c>
      <c r="S618" s="29">
        <v>42195</v>
      </c>
      <c r="T618" s="31" t="s">
        <v>3481</v>
      </c>
    </row>
    <row r="619" spans="1:20" s="8" customFormat="1" ht="75" x14ac:dyDescent="0.25">
      <c r="A619" s="23">
        <v>609</v>
      </c>
      <c r="B619" s="11" t="s">
        <v>4559</v>
      </c>
      <c r="C619" s="24" t="s">
        <v>54</v>
      </c>
      <c r="D619" s="24" t="s">
        <v>3478</v>
      </c>
      <c r="E619" s="25"/>
      <c r="F619" s="26" t="s">
        <v>4560</v>
      </c>
      <c r="G619" s="24" t="s">
        <v>94</v>
      </c>
      <c r="H619" s="27">
        <v>5201000130</v>
      </c>
      <c r="I619" s="24">
        <v>1</v>
      </c>
      <c r="J619" s="24" t="s">
        <v>3480</v>
      </c>
      <c r="K619" s="24">
        <v>10320000</v>
      </c>
      <c r="L619" s="28"/>
      <c r="M619" s="29">
        <v>42195</v>
      </c>
      <c r="N619" s="24">
        <v>1</v>
      </c>
      <c r="O619" s="24" t="s">
        <v>3480</v>
      </c>
      <c r="P619" s="24">
        <v>10320000</v>
      </c>
      <c r="Q619" s="28"/>
      <c r="R619" s="30">
        <v>125115</v>
      </c>
      <c r="S619" s="29">
        <v>42195</v>
      </c>
      <c r="T619" s="31" t="s">
        <v>3481</v>
      </c>
    </row>
    <row r="620" spans="1:20" s="8" customFormat="1" ht="75" x14ac:dyDescent="0.25">
      <c r="A620" s="17">
        <v>610</v>
      </c>
      <c r="B620" s="11" t="s">
        <v>4561</v>
      </c>
      <c r="C620" s="24" t="s">
        <v>54</v>
      </c>
      <c r="D620" s="24" t="s">
        <v>3478</v>
      </c>
      <c r="E620" s="25"/>
      <c r="F620" s="26" t="s">
        <v>4562</v>
      </c>
      <c r="G620" s="24" t="s">
        <v>94</v>
      </c>
      <c r="H620" s="27">
        <v>51014033</v>
      </c>
      <c r="I620" s="24">
        <v>1</v>
      </c>
      <c r="J620" s="24" t="s">
        <v>3480</v>
      </c>
      <c r="K620" s="24">
        <v>11810667</v>
      </c>
      <c r="L620" s="28"/>
      <c r="M620" s="29">
        <v>42194</v>
      </c>
      <c r="N620" s="24">
        <v>1</v>
      </c>
      <c r="O620" s="24" t="s">
        <v>3480</v>
      </c>
      <c r="P620" s="24">
        <v>11810667</v>
      </c>
      <c r="Q620" s="28"/>
      <c r="R620" s="30">
        <v>117215</v>
      </c>
      <c r="S620" s="29">
        <v>42195</v>
      </c>
      <c r="T620" s="31" t="s">
        <v>3481</v>
      </c>
    </row>
    <row r="621" spans="1:20" s="8" customFormat="1" ht="63.75" x14ac:dyDescent="0.25">
      <c r="A621" s="23">
        <v>611</v>
      </c>
      <c r="B621" s="11" t="s">
        <v>4563</v>
      </c>
      <c r="C621" s="24" t="s">
        <v>54</v>
      </c>
      <c r="D621" s="24" t="s">
        <v>3478</v>
      </c>
      <c r="E621" s="25"/>
      <c r="F621" s="26" t="s">
        <v>4564</v>
      </c>
      <c r="G621" s="24" t="s">
        <v>94</v>
      </c>
      <c r="H621" s="27">
        <v>51014033</v>
      </c>
      <c r="I621" s="24">
        <v>1</v>
      </c>
      <c r="J621" s="24" t="s">
        <v>3480</v>
      </c>
      <c r="K621" s="24">
        <v>14083327</v>
      </c>
      <c r="L621" s="28"/>
      <c r="M621" s="29">
        <v>42195</v>
      </c>
      <c r="N621" s="24">
        <v>1</v>
      </c>
      <c r="O621" s="24" t="s">
        <v>3480</v>
      </c>
      <c r="P621" s="24">
        <v>14083327</v>
      </c>
      <c r="Q621" s="28"/>
      <c r="R621" s="30">
        <v>123815</v>
      </c>
      <c r="S621" s="29">
        <v>42195</v>
      </c>
      <c r="T621" s="31" t="s">
        <v>3481</v>
      </c>
    </row>
    <row r="622" spans="1:20" s="8" customFormat="1" ht="63.75" x14ac:dyDescent="0.25">
      <c r="A622" s="17">
        <v>612</v>
      </c>
      <c r="B622" s="11" t="s">
        <v>4565</v>
      </c>
      <c r="C622" s="24" t="s">
        <v>54</v>
      </c>
      <c r="D622" s="24" t="s">
        <v>3478</v>
      </c>
      <c r="E622" s="25"/>
      <c r="F622" s="26" t="s">
        <v>4566</v>
      </c>
      <c r="G622" s="24" t="s">
        <v>94</v>
      </c>
      <c r="H622" s="27">
        <v>22310001</v>
      </c>
      <c r="I622" s="24">
        <v>1</v>
      </c>
      <c r="J622" s="24" t="s">
        <v>3480</v>
      </c>
      <c r="K622" s="24">
        <v>6960000</v>
      </c>
      <c r="L622" s="28"/>
      <c r="M622" s="29">
        <v>42195</v>
      </c>
      <c r="N622" s="24">
        <v>1</v>
      </c>
      <c r="O622" s="24" t="s">
        <v>3480</v>
      </c>
      <c r="P622" s="24">
        <v>6960000</v>
      </c>
      <c r="Q622" s="28"/>
      <c r="R622" s="30">
        <v>113115</v>
      </c>
      <c r="S622" s="29">
        <v>42195</v>
      </c>
      <c r="T622" s="31" t="s">
        <v>3481</v>
      </c>
    </row>
    <row r="623" spans="1:20" s="8" customFormat="1" ht="63.75" x14ac:dyDescent="0.25">
      <c r="A623" s="23">
        <v>613</v>
      </c>
      <c r="B623" s="11" t="s">
        <v>4567</v>
      </c>
      <c r="C623" s="24" t="s">
        <v>54</v>
      </c>
      <c r="D623" s="24" t="s">
        <v>3478</v>
      </c>
      <c r="E623" s="25"/>
      <c r="F623" s="26" t="s">
        <v>4568</v>
      </c>
      <c r="G623" s="24" t="s">
        <v>94</v>
      </c>
      <c r="H623" s="27">
        <v>51014033</v>
      </c>
      <c r="I623" s="24">
        <v>1</v>
      </c>
      <c r="J623" s="24" t="s">
        <v>3480</v>
      </c>
      <c r="K623" s="24">
        <v>5890527</v>
      </c>
      <c r="L623" s="28"/>
      <c r="M623" s="29">
        <v>42195</v>
      </c>
      <c r="N623" s="24">
        <v>1</v>
      </c>
      <c r="O623" s="24" t="s">
        <v>3480</v>
      </c>
      <c r="P623" s="24">
        <v>5890527</v>
      </c>
      <c r="Q623" s="28"/>
      <c r="R623" s="30">
        <v>115615</v>
      </c>
      <c r="S623" s="29">
        <v>42195</v>
      </c>
      <c r="T623" s="31" t="s">
        <v>3481</v>
      </c>
    </row>
    <row r="624" spans="1:20" s="8" customFormat="1" ht="90" x14ac:dyDescent="0.25">
      <c r="A624" s="17">
        <v>614</v>
      </c>
      <c r="B624" s="11" t="s">
        <v>4569</v>
      </c>
      <c r="C624" s="24" t="s">
        <v>54</v>
      </c>
      <c r="D624" s="24" t="s">
        <v>3478</v>
      </c>
      <c r="E624" s="25"/>
      <c r="F624" s="26" t="s">
        <v>4570</v>
      </c>
      <c r="G624" s="24" t="s">
        <v>94</v>
      </c>
      <c r="H624" s="27">
        <v>51014033</v>
      </c>
      <c r="I624" s="24">
        <v>1</v>
      </c>
      <c r="J624" s="24" t="s">
        <v>3480</v>
      </c>
      <c r="K624" s="24">
        <v>27999988</v>
      </c>
      <c r="L624" s="28"/>
      <c r="M624" s="29">
        <v>42198</v>
      </c>
      <c r="N624" s="24">
        <v>1</v>
      </c>
      <c r="O624" s="24" t="s">
        <v>3480</v>
      </c>
      <c r="P624" s="24">
        <v>27999988</v>
      </c>
      <c r="Q624" s="28"/>
      <c r="R624" s="30">
        <v>123915</v>
      </c>
      <c r="S624" s="29">
        <v>42198</v>
      </c>
      <c r="T624" s="31" t="s">
        <v>3481</v>
      </c>
    </row>
    <row r="625" spans="1:20" s="8" customFormat="1" ht="63.75" x14ac:dyDescent="0.25">
      <c r="A625" s="23">
        <v>615</v>
      </c>
      <c r="B625" s="11" t="s">
        <v>4571</v>
      </c>
      <c r="C625" s="24" t="s">
        <v>54</v>
      </c>
      <c r="D625" s="24" t="s">
        <v>3478</v>
      </c>
      <c r="E625" s="25"/>
      <c r="F625" s="26" t="s">
        <v>4572</v>
      </c>
      <c r="G625" s="24" t="s">
        <v>94</v>
      </c>
      <c r="H625" s="27">
        <v>51014033</v>
      </c>
      <c r="I625" s="24">
        <v>1</v>
      </c>
      <c r="J625" s="24" t="s">
        <v>3480</v>
      </c>
      <c r="K625" s="24">
        <v>7050000</v>
      </c>
      <c r="L625" s="28"/>
      <c r="M625" s="29">
        <v>42198</v>
      </c>
      <c r="N625" s="24">
        <v>1</v>
      </c>
      <c r="O625" s="24" t="s">
        <v>3480</v>
      </c>
      <c r="P625" s="24">
        <v>7050000</v>
      </c>
      <c r="Q625" s="28"/>
      <c r="R625" s="30">
        <v>133415</v>
      </c>
      <c r="S625" s="29">
        <v>42198</v>
      </c>
      <c r="T625" s="31" t="s">
        <v>3481</v>
      </c>
    </row>
    <row r="626" spans="1:20" s="8" customFormat="1" ht="90" x14ac:dyDescent="0.25">
      <c r="A626" s="17">
        <v>616</v>
      </c>
      <c r="B626" s="11" t="s">
        <v>4573</v>
      </c>
      <c r="C626" s="24" t="s">
        <v>54</v>
      </c>
      <c r="D626" s="24" t="s">
        <v>3478</v>
      </c>
      <c r="E626" s="25"/>
      <c r="F626" s="26" t="s">
        <v>4574</v>
      </c>
      <c r="G626" s="24" t="s">
        <v>94</v>
      </c>
      <c r="H626" s="27">
        <v>67012004099</v>
      </c>
      <c r="I626" s="24">
        <v>1</v>
      </c>
      <c r="J626" s="24" t="s">
        <v>3480</v>
      </c>
      <c r="K626" s="24">
        <v>36432720</v>
      </c>
      <c r="L626" s="28"/>
      <c r="M626" s="29">
        <v>42199</v>
      </c>
      <c r="N626" s="24">
        <v>1</v>
      </c>
      <c r="O626" s="24" t="s">
        <v>3480</v>
      </c>
      <c r="P626" s="24">
        <v>36432720</v>
      </c>
      <c r="Q626" s="28"/>
      <c r="R626" s="30">
        <v>130915</v>
      </c>
      <c r="S626" s="29">
        <v>42199</v>
      </c>
      <c r="T626" s="31" t="s">
        <v>3481</v>
      </c>
    </row>
    <row r="627" spans="1:20" s="8" customFormat="1" ht="90" x14ac:dyDescent="0.25">
      <c r="A627" s="23">
        <v>617</v>
      </c>
      <c r="B627" s="11" t="s">
        <v>4575</v>
      </c>
      <c r="C627" s="24" t="s">
        <v>54</v>
      </c>
      <c r="D627" s="24" t="s">
        <v>3478</v>
      </c>
      <c r="E627" s="25"/>
      <c r="F627" s="26" t="s">
        <v>4576</v>
      </c>
      <c r="G627" s="24" t="s">
        <v>94</v>
      </c>
      <c r="H627" s="27">
        <v>67012004099</v>
      </c>
      <c r="I627" s="24">
        <v>1</v>
      </c>
      <c r="J627" s="24" t="s">
        <v>3480</v>
      </c>
      <c r="K627" s="24">
        <v>32324351</v>
      </c>
      <c r="L627" s="28"/>
      <c r="M627" s="29">
        <v>42199</v>
      </c>
      <c r="N627" s="24">
        <v>1</v>
      </c>
      <c r="O627" s="24" t="s">
        <v>3480</v>
      </c>
      <c r="P627" s="24">
        <v>32324351</v>
      </c>
      <c r="Q627" s="28"/>
      <c r="R627" s="30">
        <v>131015</v>
      </c>
      <c r="S627" s="29">
        <v>42199</v>
      </c>
      <c r="T627" s="31" t="s">
        <v>3481</v>
      </c>
    </row>
    <row r="628" spans="1:20" s="8" customFormat="1" ht="63.75" x14ac:dyDescent="0.25">
      <c r="A628" s="17">
        <v>618</v>
      </c>
      <c r="B628" s="11" t="s">
        <v>4577</v>
      </c>
      <c r="C628" s="24" t="s">
        <v>54</v>
      </c>
      <c r="D628" s="24" t="s">
        <v>3478</v>
      </c>
      <c r="E628" s="25"/>
      <c r="F628" s="26" t="s">
        <v>4578</v>
      </c>
      <c r="G628" s="24" t="s">
        <v>94</v>
      </c>
      <c r="H628" s="27">
        <v>52014022</v>
      </c>
      <c r="I628" s="24">
        <v>1</v>
      </c>
      <c r="J628" s="24" t="s">
        <v>3480</v>
      </c>
      <c r="K628" s="24">
        <v>36183333</v>
      </c>
      <c r="L628" s="28"/>
      <c r="M628" s="29">
        <v>42199</v>
      </c>
      <c r="N628" s="24">
        <v>1</v>
      </c>
      <c r="O628" s="24" t="s">
        <v>3480</v>
      </c>
      <c r="P628" s="24">
        <v>36183333</v>
      </c>
      <c r="Q628" s="28"/>
      <c r="R628" s="30">
        <v>133715</v>
      </c>
      <c r="S628" s="29">
        <v>42199</v>
      </c>
      <c r="T628" s="31" t="s">
        <v>3481</v>
      </c>
    </row>
    <row r="629" spans="1:20" s="8" customFormat="1" ht="90" x14ac:dyDescent="0.25">
      <c r="A629" s="23">
        <v>619</v>
      </c>
      <c r="B629" s="11" t="s">
        <v>4579</v>
      </c>
      <c r="C629" s="24" t="s">
        <v>54</v>
      </c>
      <c r="D629" s="24" t="s">
        <v>3478</v>
      </c>
      <c r="E629" s="25"/>
      <c r="F629" s="26" t="s">
        <v>4580</v>
      </c>
      <c r="G629" s="24" t="s">
        <v>94</v>
      </c>
      <c r="H629" s="27">
        <v>67012004099</v>
      </c>
      <c r="I629" s="24">
        <v>1</v>
      </c>
      <c r="J629" s="24" t="s">
        <v>3480</v>
      </c>
      <c r="K629" s="24">
        <v>28222000</v>
      </c>
      <c r="L629" s="28"/>
      <c r="M629" s="29">
        <v>42199</v>
      </c>
      <c r="N629" s="24">
        <v>1</v>
      </c>
      <c r="O629" s="24" t="s">
        <v>3480</v>
      </c>
      <c r="P629" s="24">
        <v>28222000</v>
      </c>
      <c r="Q629" s="28"/>
      <c r="R629" s="30">
        <v>130715</v>
      </c>
      <c r="S629" s="29">
        <v>42199</v>
      </c>
      <c r="T629" s="31" t="s">
        <v>3481</v>
      </c>
    </row>
    <row r="630" spans="1:20" s="8" customFormat="1" ht="90" x14ac:dyDescent="0.25">
      <c r="A630" s="17">
        <v>620</v>
      </c>
      <c r="B630" s="11" t="s">
        <v>4581</v>
      </c>
      <c r="C630" s="24" t="s">
        <v>54</v>
      </c>
      <c r="D630" s="24" t="s">
        <v>3478</v>
      </c>
      <c r="E630" s="25"/>
      <c r="F630" s="26" t="s">
        <v>4582</v>
      </c>
      <c r="G630" s="24" t="s">
        <v>94</v>
      </c>
      <c r="H630" s="27">
        <v>67012004099</v>
      </c>
      <c r="I630" s="24">
        <v>1</v>
      </c>
      <c r="J630" s="24" t="s">
        <v>3480</v>
      </c>
      <c r="K630" s="24">
        <v>40672606</v>
      </c>
      <c r="L630" s="28"/>
      <c r="M630" s="29">
        <v>42199</v>
      </c>
      <c r="N630" s="24">
        <v>1</v>
      </c>
      <c r="O630" s="24" t="s">
        <v>3480</v>
      </c>
      <c r="P630" s="24">
        <v>40672606</v>
      </c>
      <c r="Q630" s="28"/>
      <c r="R630" s="30">
        <v>131815</v>
      </c>
      <c r="S630" s="29">
        <v>42199</v>
      </c>
      <c r="T630" s="31" t="s">
        <v>3481</v>
      </c>
    </row>
    <row r="631" spans="1:20" s="8" customFormat="1" ht="75" x14ac:dyDescent="0.25">
      <c r="A631" s="23">
        <v>621</v>
      </c>
      <c r="B631" s="11" t="s">
        <v>4583</v>
      </c>
      <c r="C631" s="24" t="s">
        <v>54</v>
      </c>
      <c r="D631" s="24" t="s">
        <v>3478</v>
      </c>
      <c r="E631" s="25"/>
      <c r="F631" s="26" t="s">
        <v>4584</v>
      </c>
      <c r="G631" s="24" t="s">
        <v>94</v>
      </c>
      <c r="H631" s="27">
        <v>51014033</v>
      </c>
      <c r="I631" s="24">
        <v>1</v>
      </c>
      <c r="J631" s="24" t="s">
        <v>3480</v>
      </c>
      <c r="K631" s="24">
        <v>8771457</v>
      </c>
      <c r="L631" s="28"/>
      <c r="M631" s="29">
        <v>42199</v>
      </c>
      <c r="N631" s="24">
        <v>1</v>
      </c>
      <c r="O631" s="24" t="s">
        <v>3480</v>
      </c>
      <c r="P631" s="24">
        <v>8771457</v>
      </c>
      <c r="Q631" s="28"/>
      <c r="R631" s="30">
        <v>127815</v>
      </c>
      <c r="S631" s="29">
        <v>42199</v>
      </c>
      <c r="T631" s="31" t="s">
        <v>3481</v>
      </c>
    </row>
    <row r="632" spans="1:20" s="8" customFormat="1" ht="75" x14ac:dyDescent="0.25">
      <c r="A632" s="17">
        <v>622</v>
      </c>
      <c r="B632" s="11" t="s">
        <v>4585</v>
      </c>
      <c r="C632" s="24" t="s">
        <v>54</v>
      </c>
      <c r="D632" s="24" t="s">
        <v>3478</v>
      </c>
      <c r="E632" s="25"/>
      <c r="F632" s="26" t="s">
        <v>4586</v>
      </c>
      <c r="G632" s="24" t="s">
        <v>94</v>
      </c>
      <c r="H632" s="27">
        <v>51014033</v>
      </c>
      <c r="I632" s="24">
        <v>1</v>
      </c>
      <c r="J632" s="24" t="s">
        <v>3480</v>
      </c>
      <c r="K632" s="24">
        <v>12803322</v>
      </c>
      <c r="L632" s="28"/>
      <c r="M632" s="29">
        <v>42199</v>
      </c>
      <c r="N632" s="24">
        <v>1</v>
      </c>
      <c r="O632" s="24" t="s">
        <v>3480</v>
      </c>
      <c r="P632" s="24">
        <v>12803322</v>
      </c>
      <c r="Q632" s="28"/>
      <c r="R632" s="30">
        <v>130115</v>
      </c>
      <c r="S632" s="29">
        <v>42200</v>
      </c>
      <c r="T632" s="31" t="s">
        <v>3481</v>
      </c>
    </row>
    <row r="633" spans="1:20" s="8" customFormat="1" ht="75" x14ac:dyDescent="0.25">
      <c r="A633" s="23">
        <v>623</v>
      </c>
      <c r="B633" s="11" t="s">
        <v>4587</v>
      </c>
      <c r="C633" s="24" t="s">
        <v>54</v>
      </c>
      <c r="D633" s="24" t="s">
        <v>3478</v>
      </c>
      <c r="E633" s="25"/>
      <c r="F633" s="26" t="s">
        <v>4588</v>
      </c>
      <c r="G633" s="24" t="s">
        <v>94</v>
      </c>
      <c r="H633" s="27">
        <v>52014022</v>
      </c>
      <c r="I633" s="24">
        <v>1</v>
      </c>
      <c r="J633" s="24" t="s">
        <v>3480</v>
      </c>
      <c r="K633" s="24">
        <v>29150000</v>
      </c>
      <c r="L633" s="28"/>
      <c r="M633" s="29">
        <v>42201</v>
      </c>
      <c r="N633" s="24">
        <v>1</v>
      </c>
      <c r="O633" s="24" t="s">
        <v>3480</v>
      </c>
      <c r="P633" s="24">
        <v>29150000</v>
      </c>
      <c r="Q633" s="28"/>
      <c r="R633" s="30">
        <v>132815</v>
      </c>
      <c r="S633" s="29">
        <v>42201</v>
      </c>
      <c r="T633" s="31" t="s">
        <v>3481</v>
      </c>
    </row>
    <row r="634" spans="1:20" s="8" customFormat="1" ht="90" x14ac:dyDescent="0.25">
      <c r="A634" s="17">
        <v>624</v>
      </c>
      <c r="B634" s="11" t="s">
        <v>4589</v>
      </c>
      <c r="C634" s="24" t="s">
        <v>54</v>
      </c>
      <c r="D634" s="24" t="s">
        <v>3478</v>
      </c>
      <c r="E634" s="25"/>
      <c r="F634" s="26" t="s">
        <v>4590</v>
      </c>
      <c r="G634" s="24" t="s">
        <v>94</v>
      </c>
      <c r="H634" s="27">
        <v>67012004099</v>
      </c>
      <c r="I634" s="24">
        <v>1</v>
      </c>
      <c r="J634" s="24" t="s">
        <v>3480</v>
      </c>
      <c r="K634" s="24">
        <v>14198500</v>
      </c>
      <c r="L634" s="28"/>
      <c r="M634" s="29">
        <v>42200</v>
      </c>
      <c r="N634" s="24">
        <v>1</v>
      </c>
      <c r="O634" s="24" t="s">
        <v>3480</v>
      </c>
      <c r="P634" s="24">
        <v>14198500</v>
      </c>
      <c r="Q634" s="28"/>
      <c r="R634" s="30">
        <v>132015</v>
      </c>
      <c r="S634" s="29">
        <v>42201</v>
      </c>
      <c r="T634" s="31" t="s">
        <v>3481</v>
      </c>
    </row>
    <row r="635" spans="1:20" s="8" customFormat="1" ht="75" x14ac:dyDescent="0.25">
      <c r="A635" s="23">
        <v>625</v>
      </c>
      <c r="B635" s="11" t="s">
        <v>4591</v>
      </c>
      <c r="C635" s="24" t="s">
        <v>54</v>
      </c>
      <c r="D635" s="24" t="s">
        <v>3478</v>
      </c>
      <c r="E635" s="25"/>
      <c r="F635" s="26" t="s">
        <v>3916</v>
      </c>
      <c r="G635" s="24" t="s">
        <v>94</v>
      </c>
      <c r="H635" s="27">
        <v>5201000130</v>
      </c>
      <c r="I635" s="24">
        <v>1</v>
      </c>
      <c r="J635" s="24" t="s">
        <v>3480</v>
      </c>
      <c r="K635" s="24">
        <v>10197000</v>
      </c>
      <c r="L635" s="28"/>
      <c r="M635" s="29">
        <v>42201</v>
      </c>
      <c r="N635" s="24">
        <v>1</v>
      </c>
      <c r="O635" s="24" t="s">
        <v>3480</v>
      </c>
      <c r="P635" s="24">
        <v>10197000</v>
      </c>
      <c r="Q635" s="28"/>
      <c r="R635" s="30">
        <v>113615</v>
      </c>
      <c r="S635" s="29">
        <v>42201</v>
      </c>
      <c r="T635" s="31" t="s">
        <v>3481</v>
      </c>
    </row>
    <row r="636" spans="1:20" s="8" customFormat="1" ht="63.75" x14ac:dyDescent="0.25">
      <c r="A636" s="17">
        <v>626</v>
      </c>
      <c r="B636" s="11" t="s">
        <v>4592</v>
      </c>
      <c r="C636" s="24" t="s">
        <v>54</v>
      </c>
      <c r="D636" s="24" t="s">
        <v>3478</v>
      </c>
      <c r="E636" s="25"/>
      <c r="F636" s="26" t="s">
        <v>4593</v>
      </c>
      <c r="G636" s="24" t="s">
        <v>94</v>
      </c>
      <c r="H636" s="27">
        <v>51014033</v>
      </c>
      <c r="I636" s="24">
        <v>1</v>
      </c>
      <c r="J636" s="24" t="s">
        <v>3480</v>
      </c>
      <c r="K636" s="24">
        <v>13500000</v>
      </c>
      <c r="L636" s="28"/>
      <c r="M636" s="29">
        <v>42199</v>
      </c>
      <c r="N636" s="24">
        <v>1</v>
      </c>
      <c r="O636" s="24" t="s">
        <v>3480</v>
      </c>
      <c r="P636" s="24">
        <v>13500000</v>
      </c>
      <c r="Q636" s="28"/>
      <c r="R636" s="30">
        <v>115115</v>
      </c>
      <c r="S636" s="29">
        <v>42201</v>
      </c>
      <c r="T636" s="31" t="s">
        <v>3481</v>
      </c>
    </row>
    <row r="637" spans="1:20" s="8" customFormat="1" ht="63.75" x14ac:dyDescent="0.25">
      <c r="A637" s="23">
        <v>627</v>
      </c>
      <c r="B637" s="11" t="s">
        <v>4594</v>
      </c>
      <c r="C637" s="24" t="s">
        <v>54</v>
      </c>
      <c r="D637" s="24" t="s">
        <v>3478</v>
      </c>
      <c r="E637" s="25"/>
      <c r="F637" s="26" t="s">
        <v>4595</v>
      </c>
      <c r="G637" s="24" t="s">
        <v>94</v>
      </c>
      <c r="H637" s="27">
        <v>51014033</v>
      </c>
      <c r="I637" s="24">
        <v>1</v>
      </c>
      <c r="J637" s="24" t="s">
        <v>3480</v>
      </c>
      <c r="K637" s="24">
        <v>6660126</v>
      </c>
      <c r="L637" s="28"/>
      <c r="M637" s="29">
        <v>42202</v>
      </c>
      <c r="N637" s="24">
        <v>1</v>
      </c>
      <c r="O637" s="24" t="s">
        <v>3480</v>
      </c>
      <c r="P637" s="24">
        <v>6660126</v>
      </c>
      <c r="Q637" s="28"/>
      <c r="R637" s="30">
        <v>120815</v>
      </c>
      <c r="S637" s="29">
        <v>42202</v>
      </c>
      <c r="T637" s="31" t="s">
        <v>3481</v>
      </c>
    </row>
    <row r="638" spans="1:20" s="8" customFormat="1" ht="90" x14ac:dyDescent="0.25">
      <c r="A638" s="17">
        <v>628</v>
      </c>
      <c r="B638" s="11" t="s">
        <v>4596</v>
      </c>
      <c r="C638" s="24" t="s">
        <v>54</v>
      </c>
      <c r="D638" s="24" t="s">
        <v>3478</v>
      </c>
      <c r="E638" s="25"/>
      <c r="F638" s="26" t="s">
        <v>3882</v>
      </c>
      <c r="G638" s="24" t="s">
        <v>94</v>
      </c>
      <c r="H638" s="27">
        <v>51014033</v>
      </c>
      <c r="I638" s="24">
        <v>1</v>
      </c>
      <c r="J638" s="24" t="s">
        <v>3480</v>
      </c>
      <c r="K638" s="24">
        <v>23100000</v>
      </c>
      <c r="L638" s="28"/>
      <c r="M638" s="29">
        <v>42201</v>
      </c>
      <c r="N638" s="24">
        <v>1</v>
      </c>
      <c r="O638" s="24" t="s">
        <v>3480</v>
      </c>
      <c r="P638" s="24">
        <v>23100000</v>
      </c>
      <c r="Q638" s="28"/>
      <c r="R638" s="30">
        <v>129615</v>
      </c>
      <c r="S638" s="29">
        <v>42202</v>
      </c>
      <c r="T638" s="31" t="s">
        <v>3481</v>
      </c>
    </row>
    <row r="639" spans="1:20" s="8" customFormat="1" ht="63.75" x14ac:dyDescent="0.25">
      <c r="A639" s="23">
        <v>629</v>
      </c>
      <c r="B639" s="11" t="s">
        <v>4597</v>
      </c>
      <c r="C639" s="24" t="s">
        <v>54</v>
      </c>
      <c r="D639" s="24" t="s">
        <v>3478</v>
      </c>
      <c r="E639" s="25"/>
      <c r="F639" s="26" t="s">
        <v>4598</v>
      </c>
      <c r="G639" s="24" t="s">
        <v>94</v>
      </c>
      <c r="H639" s="27">
        <v>51014033</v>
      </c>
      <c r="I639" s="24">
        <v>1</v>
      </c>
      <c r="J639" s="24" t="s">
        <v>3480</v>
      </c>
      <c r="K639" s="24">
        <v>10815000</v>
      </c>
      <c r="L639" s="28"/>
      <c r="M639" s="29">
        <v>42202</v>
      </c>
      <c r="N639" s="24">
        <v>1</v>
      </c>
      <c r="O639" s="24" t="s">
        <v>3480</v>
      </c>
      <c r="P639" s="24">
        <v>10815000</v>
      </c>
      <c r="Q639" s="28"/>
      <c r="R639" s="30">
        <v>115015</v>
      </c>
      <c r="S639" s="29">
        <v>42202</v>
      </c>
      <c r="T639" s="31" t="s">
        <v>3481</v>
      </c>
    </row>
    <row r="640" spans="1:20" s="8" customFormat="1" ht="63.75" x14ac:dyDescent="0.25">
      <c r="A640" s="17">
        <v>630</v>
      </c>
      <c r="B640" s="11" t="s">
        <v>4599</v>
      </c>
      <c r="C640" s="24" t="s">
        <v>54</v>
      </c>
      <c r="D640" s="24" t="s">
        <v>3478</v>
      </c>
      <c r="E640" s="25"/>
      <c r="F640" s="26" t="s">
        <v>4600</v>
      </c>
      <c r="G640" s="24" t="s">
        <v>94</v>
      </c>
      <c r="H640" s="27">
        <v>51014033</v>
      </c>
      <c r="I640" s="24">
        <v>1</v>
      </c>
      <c r="J640" s="24" t="s">
        <v>3480</v>
      </c>
      <c r="K640" s="24">
        <v>13905000</v>
      </c>
      <c r="L640" s="28"/>
      <c r="M640" s="29">
        <v>42202</v>
      </c>
      <c r="N640" s="24">
        <v>1</v>
      </c>
      <c r="O640" s="24" t="s">
        <v>3480</v>
      </c>
      <c r="P640" s="24">
        <v>13905000</v>
      </c>
      <c r="Q640" s="28"/>
      <c r="R640" s="30">
        <v>115215</v>
      </c>
      <c r="S640" s="29">
        <v>42202</v>
      </c>
      <c r="T640" s="31" t="s">
        <v>3481</v>
      </c>
    </row>
    <row r="641" spans="1:20" s="8" customFormat="1" ht="75" x14ac:dyDescent="0.25">
      <c r="A641" s="23">
        <v>631</v>
      </c>
      <c r="B641" s="11" t="s">
        <v>4601</v>
      </c>
      <c r="C641" s="24" t="s">
        <v>54</v>
      </c>
      <c r="D641" s="24" t="s">
        <v>3478</v>
      </c>
      <c r="E641" s="25"/>
      <c r="F641" s="26" t="s">
        <v>4602</v>
      </c>
      <c r="G641" s="24" t="s">
        <v>94</v>
      </c>
      <c r="H641" s="27">
        <v>52012002</v>
      </c>
      <c r="I641" s="24">
        <v>1</v>
      </c>
      <c r="J641" s="24" t="s">
        <v>3480</v>
      </c>
      <c r="K641" s="24">
        <v>29856654</v>
      </c>
      <c r="L641" s="28"/>
      <c r="M641" s="29">
        <v>42201</v>
      </c>
      <c r="N641" s="24">
        <v>1</v>
      </c>
      <c r="O641" s="24" t="s">
        <v>3480</v>
      </c>
      <c r="P641" s="24">
        <v>29856654</v>
      </c>
      <c r="Q641" s="28"/>
      <c r="R641" s="30">
        <v>133215</v>
      </c>
      <c r="S641" s="29">
        <v>42202</v>
      </c>
      <c r="T641" s="31" t="s">
        <v>3481</v>
      </c>
    </row>
    <row r="642" spans="1:20" s="8" customFormat="1" ht="75" x14ac:dyDescent="0.25">
      <c r="A642" s="17">
        <v>632</v>
      </c>
      <c r="B642" s="11" t="s">
        <v>4603</v>
      </c>
      <c r="C642" s="24" t="s">
        <v>54</v>
      </c>
      <c r="D642" s="24" t="s">
        <v>3478</v>
      </c>
      <c r="E642" s="25"/>
      <c r="F642" s="26" t="s">
        <v>4604</v>
      </c>
      <c r="G642" s="24" t="s">
        <v>94</v>
      </c>
      <c r="H642" s="27">
        <v>67012004099</v>
      </c>
      <c r="I642" s="24">
        <v>1</v>
      </c>
      <c r="J642" s="24" t="s">
        <v>3480</v>
      </c>
      <c r="K642" s="24">
        <v>10056510</v>
      </c>
      <c r="L642" s="28"/>
      <c r="M642" s="29">
        <v>42201</v>
      </c>
      <c r="N642" s="24">
        <v>1</v>
      </c>
      <c r="O642" s="24" t="s">
        <v>3480</v>
      </c>
      <c r="P642" s="24">
        <v>10056510</v>
      </c>
      <c r="Q642" s="28"/>
      <c r="R642" s="30">
        <v>133015</v>
      </c>
      <c r="S642" s="29">
        <v>42202</v>
      </c>
      <c r="T642" s="31" t="s">
        <v>3481</v>
      </c>
    </row>
    <row r="643" spans="1:20" s="8" customFormat="1" ht="90" x14ac:dyDescent="0.25">
      <c r="A643" s="23">
        <v>633</v>
      </c>
      <c r="B643" s="11" t="s">
        <v>4605</v>
      </c>
      <c r="C643" s="24" t="s">
        <v>54</v>
      </c>
      <c r="D643" s="24" t="s">
        <v>3478</v>
      </c>
      <c r="E643" s="25"/>
      <c r="F643" s="26" t="s">
        <v>4606</v>
      </c>
      <c r="G643" s="24" t="s">
        <v>94</v>
      </c>
      <c r="H643" s="27">
        <v>67012004099</v>
      </c>
      <c r="I643" s="24">
        <v>1</v>
      </c>
      <c r="J643" s="24" t="s">
        <v>3480</v>
      </c>
      <c r="K643" s="24">
        <v>41490992</v>
      </c>
      <c r="L643" s="28"/>
      <c r="M643" s="29">
        <v>42202</v>
      </c>
      <c r="N643" s="24">
        <v>1</v>
      </c>
      <c r="O643" s="24" t="s">
        <v>3480</v>
      </c>
      <c r="P643" s="24">
        <v>41490992</v>
      </c>
      <c r="Q643" s="28"/>
      <c r="R643" s="30">
        <v>131115</v>
      </c>
      <c r="S643" s="29">
        <v>42202</v>
      </c>
      <c r="T643" s="31" t="s">
        <v>3481</v>
      </c>
    </row>
    <row r="644" spans="1:20" s="8" customFormat="1" ht="63.75" x14ac:dyDescent="0.25">
      <c r="A644" s="17">
        <v>634</v>
      </c>
      <c r="B644" s="11" t="s">
        <v>4607</v>
      </c>
      <c r="C644" s="24" t="s">
        <v>54</v>
      </c>
      <c r="D644" s="24" t="s">
        <v>3478</v>
      </c>
      <c r="E644" s="25"/>
      <c r="F644" s="26" t="s">
        <v>4608</v>
      </c>
      <c r="G644" s="24" t="s">
        <v>94</v>
      </c>
      <c r="H644" s="27">
        <v>52012001</v>
      </c>
      <c r="I644" s="24">
        <v>1</v>
      </c>
      <c r="J644" s="24" t="s">
        <v>3480</v>
      </c>
      <c r="K644" s="24">
        <v>74000000</v>
      </c>
      <c r="L644" s="28"/>
      <c r="M644" s="29">
        <v>42202</v>
      </c>
      <c r="N644" s="24">
        <v>1</v>
      </c>
      <c r="O644" s="24" t="s">
        <v>3480</v>
      </c>
      <c r="P644" s="24">
        <v>74000000</v>
      </c>
      <c r="Q644" s="28"/>
      <c r="R644" s="30">
        <v>134515</v>
      </c>
      <c r="S644" s="29">
        <v>42202</v>
      </c>
      <c r="T644" s="31" t="s">
        <v>3481</v>
      </c>
    </row>
    <row r="645" spans="1:20" s="8" customFormat="1" ht="75" x14ac:dyDescent="0.25">
      <c r="A645" s="23">
        <v>635</v>
      </c>
      <c r="B645" s="11" t="s">
        <v>4609</v>
      </c>
      <c r="C645" s="24" t="s">
        <v>54</v>
      </c>
      <c r="D645" s="24" t="s">
        <v>3478</v>
      </c>
      <c r="E645" s="25"/>
      <c r="F645" s="26" t="s">
        <v>3998</v>
      </c>
      <c r="G645" s="24" t="s">
        <v>94</v>
      </c>
      <c r="H645" s="27">
        <v>51014033</v>
      </c>
      <c r="I645" s="24">
        <v>1</v>
      </c>
      <c r="J645" s="24" t="s">
        <v>3480</v>
      </c>
      <c r="K645" s="24">
        <v>42666667</v>
      </c>
      <c r="L645" s="28"/>
      <c r="M645" s="29">
        <v>42206</v>
      </c>
      <c r="N645" s="24">
        <v>1</v>
      </c>
      <c r="O645" s="24" t="s">
        <v>3480</v>
      </c>
      <c r="P645" s="24">
        <v>42666667</v>
      </c>
      <c r="Q645" s="28"/>
      <c r="R645" s="30">
        <v>133315</v>
      </c>
      <c r="S645" s="29">
        <v>42206</v>
      </c>
      <c r="T645" s="31" t="s">
        <v>3481</v>
      </c>
    </row>
    <row r="646" spans="1:20" s="8" customFormat="1" ht="75" x14ac:dyDescent="0.25">
      <c r="A646" s="17">
        <v>636</v>
      </c>
      <c r="B646" s="11" t="s">
        <v>4610</v>
      </c>
      <c r="C646" s="24" t="s">
        <v>54</v>
      </c>
      <c r="D646" s="24" t="s">
        <v>3478</v>
      </c>
      <c r="E646" s="25"/>
      <c r="F646" s="26" t="s">
        <v>4611</v>
      </c>
      <c r="G646" s="24" t="s">
        <v>94</v>
      </c>
      <c r="H646" s="27">
        <v>67012004099</v>
      </c>
      <c r="I646" s="24">
        <v>1</v>
      </c>
      <c r="J646" s="24" t="s">
        <v>3480</v>
      </c>
      <c r="K646" s="24">
        <v>31243333</v>
      </c>
      <c r="L646" s="28"/>
      <c r="M646" s="29">
        <v>42206</v>
      </c>
      <c r="N646" s="24">
        <v>1</v>
      </c>
      <c r="O646" s="24" t="s">
        <v>3480</v>
      </c>
      <c r="P646" s="24">
        <v>31243333</v>
      </c>
      <c r="Q646" s="28"/>
      <c r="R646" s="30">
        <v>131215</v>
      </c>
      <c r="S646" s="29">
        <v>42206</v>
      </c>
      <c r="T646" s="31" t="s">
        <v>3481</v>
      </c>
    </row>
    <row r="647" spans="1:20" s="8" customFormat="1" ht="90" x14ac:dyDescent="0.25">
      <c r="A647" s="23">
        <v>637</v>
      </c>
      <c r="B647" s="11" t="s">
        <v>4612</v>
      </c>
      <c r="C647" s="24" t="s">
        <v>54</v>
      </c>
      <c r="D647" s="24" t="s">
        <v>3478</v>
      </c>
      <c r="E647" s="25"/>
      <c r="F647" s="26" t="s">
        <v>4613</v>
      </c>
      <c r="G647" s="24" t="s">
        <v>94</v>
      </c>
      <c r="H647" s="27">
        <v>5201000130</v>
      </c>
      <c r="I647" s="24">
        <v>1</v>
      </c>
      <c r="J647" s="24" t="s">
        <v>3480</v>
      </c>
      <c r="K647" s="24">
        <v>9600000</v>
      </c>
      <c r="L647" s="28"/>
      <c r="M647" s="29">
        <v>42206</v>
      </c>
      <c r="N647" s="24">
        <v>1</v>
      </c>
      <c r="O647" s="24" t="s">
        <v>3480</v>
      </c>
      <c r="P647" s="24">
        <v>9600000</v>
      </c>
      <c r="Q647" s="28"/>
      <c r="R647" s="30">
        <v>113515</v>
      </c>
      <c r="S647" s="29">
        <v>42206</v>
      </c>
      <c r="T647" s="31" t="s">
        <v>3481</v>
      </c>
    </row>
    <row r="648" spans="1:20" s="8" customFormat="1" ht="90" x14ac:dyDescent="0.25">
      <c r="A648" s="17">
        <v>638</v>
      </c>
      <c r="B648" s="11" t="s">
        <v>4614</v>
      </c>
      <c r="C648" s="24" t="s">
        <v>54</v>
      </c>
      <c r="D648" s="24" t="s">
        <v>3478</v>
      </c>
      <c r="E648" s="25"/>
      <c r="F648" s="26" t="s">
        <v>4615</v>
      </c>
      <c r="G648" s="24" t="s">
        <v>94</v>
      </c>
      <c r="H648" s="27">
        <v>51014033</v>
      </c>
      <c r="I648" s="24">
        <v>1</v>
      </c>
      <c r="J648" s="24" t="s">
        <v>3480</v>
      </c>
      <c r="K648" s="24">
        <v>40000000</v>
      </c>
      <c r="L648" s="28"/>
      <c r="M648" s="29">
        <v>42206</v>
      </c>
      <c r="N648" s="24">
        <v>1</v>
      </c>
      <c r="O648" s="24" t="s">
        <v>3480</v>
      </c>
      <c r="P648" s="24">
        <v>40000000</v>
      </c>
      <c r="Q648" s="28"/>
      <c r="R648" s="30">
        <v>117015</v>
      </c>
      <c r="S648" s="29">
        <v>42206</v>
      </c>
      <c r="T648" s="31" t="s">
        <v>3481</v>
      </c>
    </row>
    <row r="649" spans="1:20" s="8" customFormat="1" ht="75" x14ac:dyDescent="0.25">
      <c r="A649" s="23">
        <v>639</v>
      </c>
      <c r="B649" s="11" t="s">
        <v>4616</v>
      </c>
      <c r="C649" s="24" t="s">
        <v>54</v>
      </c>
      <c r="D649" s="24" t="s">
        <v>3478</v>
      </c>
      <c r="E649" s="25"/>
      <c r="F649" s="26" t="s">
        <v>4617</v>
      </c>
      <c r="G649" s="24" t="s">
        <v>94</v>
      </c>
      <c r="H649" s="27">
        <v>51014033</v>
      </c>
      <c r="I649" s="24">
        <v>1</v>
      </c>
      <c r="J649" s="24" t="s">
        <v>3480</v>
      </c>
      <c r="K649" s="24">
        <v>13250000</v>
      </c>
      <c r="L649" s="28"/>
      <c r="M649" s="29">
        <v>42207</v>
      </c>
      <c r="N649" s="24">
        <v>1</v>
      </c>
      <c r="O649" s="24" t="s">
        <v>3480</v>
      </c>
      <c r="P649" s="24">
        <v>13250000</v>
      </c>
      <c r="Q649" s="28"/>
      <c r="R649" s="30">
        <v>117115</v>
      </c>
      <c r="S649" s="29">
        <v>42207</v>
      </c>
      <c r="T649" s="31" t="s">
        <v>3481</v>
      </c>
    </row>
    <row r="650" spans="1:20" s="8" customFormat="1" ht="90" x14ac:dyDescent="0.25">
      <c r="A650" s="17">
        <v>640</v>
      </c>
      <c r="B650" s="11" t="s">
        <v>4618</v>
      </c>
      <c r="C650" s="24" t="s">
        <v>54</v>
      </c>
      <c r="D650" s="24" t="s">
        <v>3478</v>
      </c>
      <c r="E650" s="25"/>
      <c r="F650" s="26" t="s">
        <v>4619</v>
      </c>
      <c r="G650" s="24" t="s">
        <v>94</v>
      </c>
      <c r="H650" s="27">
        <v>67012004099</v>
      </c>
      <c r="I650" s="24">
        <v>1</v>
      </c>
      <c r="J650" s="24" t="s">
        <v>3480</v>
      </c>
      <c r="K650" s="24">
        <v>38463476</v>
      </c>
      <c r="L650" s="28"/>
      <c r="M650" s="29">
        <v>42206</v>
      </c>
      <c r="N650" s="24">
        <v>1</v>
      </c>
      <c r="O650" s="24" t="s">
        <v>3480</v>
      </c>
      <c r="P650" s="24">
        <v>38463476</v>
      </c>
      <c r="Q650" s="28"/>
      <c r="R650" s="30">
        <v>131315</v>
      </c>
      <c r="S650" s="29">
        <v>42207</v>
      </c>
      <c r="T650" s="31" t="s">
        <v>3481</v>
      </c>
    </row>
    <row r="651" spans="1:20" s="8" customFormat="1" ht="75" x14ac:dyDescent="0.25">
      <c r="A651" s="23">
        <v>641</v>
      </c>
      <c r="B651" s="11" t="s">
        <v>4620</v>
      </c>
      <c r="C651" s="24" t="s">
        <v>54</v>
      </c>
      <c r="D651" s="24" t="s">
        <v>3478</v>
      </c>
      <c r="E651" s="25"/>
      <c r="F651" s="26" t="s">
        <v>4621</v>
      </c>
      <c r="G651" s="24" t="s">
        <v>94</v>
      </c>
      <c r="H651" s="27">
        <v>51014033</v>
      </c>
      <c r="I651" s="24">
        <v>1</v>
      </c>
      <c r="J651" s="24" t="s">
        <v>3480</v>
      </c>
      <c r="K651" s="24">
        <v>23700000</v>
      </c>
      <c r="L651" s="28"/>
      <c r="M651" s="29">
        <v>42208</v>
      </c>
      <c r="N651" s="24">
        <v>1</v>
      </c>
      <c r="O651" s="24" t="s">
        <v>3480</v>
      </c>
      <c r="P651" s="24">
        <v>23700000</v>
      </c>
      <c r="Q651" s="28"/>
      <c r="R651" s="30">
        <v>126215</v>
      </c>
      <c r="S651" s="29">
        <v>42208</v>
      </c>
      <c r="T651" s="31" t="s">
        <v>3481</v>
      </c>
    </row>
    <row r="652" spans="1:20" s="8" customFormat="1" ht="75" x14ac:dyDescent="0.25">
      <c r="A652" s="17">
        <v>642</v>
      </c>
      <c r="B652" s="11" t="s">
        <v>4622</v>
      </c>
      <c r="C652" s="24" t="s">
        <v>54</v>
      </c>
      <c r="D652" s="24" t="s">
        <v>3478</v>
      </c>
      <c r="E652" s="25"/>
      <c r="F652" s="26" t="s">
        <v>4623</v>
      </c>
      <c r="G652" s="24" t="s">
        <v>94</v>
      </c>
      <c r="H652" s="27">
        <v>52014003</v>
      </c>
      <c r="I652" s="24">
        <v>1</v>
      </c>
      <c r="J652" s="24" t="s">
        <v>3480</v>
      </c>
      <c r="K652" s="24">
        <v>15800000</v>
      </c>
      <c r="L652" s="28"/>
      <c r="M652" s="29">
        <v>42208</v>
      </c>
      <c r="N652" s="24">
        <v>1</v>
      </c>
      <c r="O652" s="24" t="s">
        <v>3480</v>
      </c>
      <c r="P652" s="24">
        <v>15800000</v>
      </c>
      <c r="Q652" s="28"/>
      <c r="R652" s="30">
        <v>132215</v>
      </c>
      <c r="S652" s="29">
        <v>42208</v>
      </c>
      <c r="T652" s="31" t="s">
        <v>3481</v>
      </c>
    </row>
    <row r="653" spans="1:20" s="8" customFormat="1" ht="75" x14ac:dyDescent="0.25">
      <c r="A653" s="23">
        <v>643</v>
      </c>
      <c r="B653" s="11" t="s">
        <v>4624</v>
      </c>
      <c r="C653" s="24" t="s">
        <v>54</v>
      </c>
      <c r="D653" s="24" t="s">
        <v>3478</v>
      </c>
      <c r="E653" s="25"/>
      <c r="F653" s="26" t="s">
        <v>4625</v>
      </c>
      <c r="G653" s="24" t="s">
        <v>94</v>
      </c>
      <c r="H653" s="27">
        <v>51014033</v>
      </c>
      <c r="I653" s="24">
        <v>1</v>
      </c>
      <c r="J653" s="24" t="s">
        <v>3480</v>
      </c>
      <c r="K653" s="24">
        <v>13166667</v>
      </c>
      <c r="L653" s="28"/>
      <c r="M653" s="29">
        <v>42208</v>
      </c>
      <c r="N653" s="24">
        <v>1</v>
      </c>
      <c r="O653" s="24" t="s">
        <v>3480</v>
      </c>
      <c r="P653" s="24">
        <v>13166667</v>
      </c>
      <c r="Q653" s="28"/>
      <c r="R653" s="30">
        <v>125815</v>
      </c>
      <c r="S653" s="29">
        <v>42208</v>
      </c>
      <c r="T653" s="31" t="s">
        <v>3481</v>
      </c>
    </row>
    <row r="654" spans="1:20" s="8" customFormat="1" ht="75" x14ac:dyDescent="0.25">
      <c r="A654" s="17">
        <v>644</v>
      </c>
      <c r="B654" s="11" t="s">
        <v>4626</v>
      </c>
      <c r="C654" s="24" t="s">
        <v>54</v>
      </c>
      <c r="D654" s="24" t="s">
        <v>3478</v>
      </c>
      <c r="E654" s="25"/>
      <c r="F654" s="26" t="s">
        <v>4627</v>
      </c>
      <c r="G654" s="24" t="s">
        <v>94</v>
      </c>
      <c r="H654" s="27">
        <v>5201000130</v>
      </c>
      <c r="I654" s="24">
        <v>1</v>
      </c>
      <c r="J654" s="24" t="s">
        <v>3480</v>
      </c>
      <c r="K654" s="24">
        <v>16222500</v>
      </c>
      <c r="L654" s="28"/>
      <c r="M654" s="29">
        <v>42209</v>
      </c>
      <c r="N654" s="24">
        <v>1</v>
      </c>
      <c r="O654" s="24" t="s">
        <v>3480</v>
      </c>
      <c r="P654" s="24">
        <v>16222500</v>
      </c>
      <c r="Q654" s="28"/>
      <c r="R654" s="30">
        <v>113215</v>
      </c>
      <c r="S654" s="29">
        <v>42209</v>
      </c>
      <c r="T654" s="31" t="s">
        <v>3481</v>
      </c>
    </row>
    <row r="655" spans="1:20" s="8" customFormat="1" ht="75" x14ac:dyDescent="0.25">
      <c r="A655" s="23">
        <v>645</v>
      </c>
      <c r="B655" s="11" t="s">
        <v>4628</v>
      </c>
      <c r="C655" s="24" t="s">
        <v>54</v>
      </c>
      <c r="D655" s="24" t="s">
        <v>3478</v>
      </c>
      <c r="E655" s="25"/>
      <c r="F655" s="26" t="s">
        <v>4629</v>
      </c>
      <c r="G655" s="24" t="s">
        <v>94</v>
      </c>
      <c r="H655" s="27">
        <v>51014033</v>
      </c>
      <c r="I655" s="24">
        <v>1</v>
      </c>
      <c r="J655" s="24" t="s">
        <v>3480</v>
      </c>
      <c r="K655" s="24">
        <v>25833333</v>
      </c>
      <c r="L655" s="28"/>
      <c r="M655" s="29">
        <v>42209</v>
      </c>
      <c r="N655" s="24">
        <v>1</v>
      </c>
      <c r="O655" s="24" t="s">
        <v>3480</v>
      </c>
      <c r="P655" s="24">
        <v>25833333</v>
      </c>
      <c r="Q655" s="28"/>
      <c r="R655" s="30">
        <v>134715</v>
      </c>
      <c r="S655" s="29">
        <v>42209</v>
      </c>
      <c r="T655" s="31" t="s">
        <v>3481</v>
      </c>
    </row>
    <row r="656" spans="1:20" s="8" customFormat="1" ht="90" x14ac:dyDescent="0.25">
      <c r="A656" s="17">
        <v>646</v>
      </c>
      <c r="B656" s="11" t="s">
        <v>4630</v>
      </c>
      <c r="C656" s="24" t="s">
        <v>54</v>
      </c>
      <c r="D656" s="24" t="s">
        <v>3478</v>
      </c>
      <c r="E656" s="25"/>
      <c r="F656" s="26" t="s">
        <v>4631</v>
      </c>
      <c r="G656" s="24" t="s">
        <v>94</v>
      </c>
      <c r="H656" s="27">
        <v>52014022</v>
      </c>
      <c r="I656" s="24">
        <v>1</v>
      </c>
      <c r="J656" s="24" t="s">
        <v>3480</v>
      </c>
      <c r="K656" s="24">
        <v>8572667</v>
      </c>
      <c r="L656" s="28"/>
      <c r="M656" s="29">
        <v>42212</v>
      </c>
      <c r="N656" s="24">
        <v>1</v>
      </c>
      <c r="O656" s="24" t="s">
        <v>3480</v>
      </c>
      <c r="P656" s="24">
        <v>8572667</v>
      </c>
      <c r="Q656" s="28"/>
      <c r="R656" s="30">
        <v>134315</v>
      </c>
      <c r="S656" s="29">
        <v>42213</v>
      </c>
      <c r="T656" s="31" t="s">
        <v>3481</v>
      </c>
    </row>
    <row r="657" spans="1:20" s="8" customFormat="1" ht="75" x14ac:dyDescent="0.25">
      <c r="A657" s="23">
        <v>647</v>
      </c>
      <c r="B657" s="11" t="s">
        <v>4632</v>
      </c>
      <c r="C657" s="24" t="s">
        <v>54</v>
      </c>
      <c r="D657" s="24" t="s">
        <v>3478</v>
      </c>
      <c r="E657" s="25"/>
      <c r="F657" s="26" t="s">
        <v>4633</v>
      </c>
      <c r="G657" s="24" t="s">
        <v>94</v>
      </c>
      <c r="H657" s="27">
        <v>51014033</v>
      </c>
      <c r="I657" s="24">
        <v>1</v>
      </c>
      <c r="J657" s="24" t="s">
        <v>3480</v>
      </c>
      <c r="K657" s="24">
        <v>55378980</v>
      </c>
      <c r="L657" s="28"/>
      <c r="M657" s="29">
        <v>42216</v>
      </c>
      <c r="N657" s="24">
        <v>1</v>
      </c>
      <c r="O657" s="24" t="s">
        <v>3480</v>
      </c>
      <c r="P657" s="24">
        <v>55378980</v>
      </c>
      <c r="Q657" s="28"/>
      <c r="R657" s="30">
        <v>117815</v>
      </c>
      <c r="S657" s="29">
        <v>42216</v>
      </c>
      <c r="T657" s="31" t="s">
        <v>3481</v>
      </c>
    </row>
    <row r="658" spans="1:20" s="8" customFormat="1" ht="90" x14ac:dyDescent="0.25">
      <c r="A658" s="17">
        <v>648</v>
      </c>
      <c r="B658" s="11" t="s">
        <v>4634</v>
      </c>
      <c r="C658" s="24" t="s">
        <v>54</v>
      </c>
      <c r="D658" s="24" t="s">
        <v>3478</v>
      </c>
      <c r="E658" s="25"/>
      <c r="F658" s="26" t="s">
        <v>4635</v>
      </c>
      <c r="G658" s="24" t="s">
        <v>94</v>
      </c>
      <c r="H658" s="27">
        <v>67012004099</v>
      </c>
      <c r="I658" s="24">
        <v>1</v>
      </c>
      <c r="J658" s="24" t="s">
        <v>3480</v>
      </c>
      <c r="K658" s="24">
        <v>51481895</v>
      </c>
      <c r="L658" s="28"/>
      <c r="M658" s="29">
        <v>42216</v>
      </c>
      <c r="N658" s="24">
        <v>1</v>
      </c>
      <c r="O658" s="24" t="s">
        <v>3480</v>
      </c>
      <c r="P658" s="24">
        <v>51481895</v>
      </c>
      <c r="Q658" s="28"/>
      <c r="R658" s="30">
        <v>130615</v>
      </c>
      <c r="S658" s="29">
        <v>42216</v>
      </c>
      <c r="T658" s="31" t="s">
        <v>3481</v>
      </c>
    </row>
    <row r="659" spans="1:20" s="8" customFormat="1" ht="75" x14ac:dyDescent="0.25">
      <c r="A659" s="23">
        <v>649</v>
      </c>
      <c r="B659" s="11" t="s">
        <v>4636</v>
      </c>
      <c r="C659" s="24" t="s">
        <v>54</v>
      </c>
      <c r="D659" s="24" t="s">
        <v>3478</v>
      </c>
      <c r="E659" s="25"/>
      <c r="F659" s="26" t="s">
        <v>4637</v>
      </c>
      <c r="G659" s="24" t="s">
        <v>94</v>
      </c>
      <c r="H659" s="27">
        <v>52012001</v>
      </c>
      <c r="I659" s="24">
        <v>1</v>
      </c>
      <c r="J659" s="24" t="s">
        <v>3480</v>
      </c>
      <c r="K659" s="24">
        <v>10663720</v>
      </c>
      <c r="L659" s="28"/>
      <c r="M659" s="29">
        <v>42216</v>
      </c>
      <c r="N659" s="24">
        <v>1</v>
      </c>
      <c r="O659" s="24" t="s">
        <v>3480</v>
      </c>
      <c r="P659" s="24">
        <v>10663720</v>
      </c>
      <c r="Q659" s="28"/>
      <c r="R659" s="30">
        <v>135515</v>
      </c>
      <c r="S659" s="29">
        <v>42216</v>
      </c>
      <c r="T659" s="31" t="s">
        <v>3481</v>
      </c>
    </row>
    <row r="660" spans="1:20" s="8" customFormat="1" ht="75" x14ac:dyDescent="0.25">
      <c r="A660" s="17">
        <v>650</v>
      </c>
      <c r="B660" s="11" t="s">
        <v>4638</v>
      </c>
      <c r="C660" s="24" t="s">
        <v>54</v>
      </c>
      <c r="D660" s="24" t="s">
        <v>3478</v>
      </c>
      <c r="E660" s="25"/>
      <c r="F660" s="26" t="s">
        <v>4639</v>
      </c>
      <c r="G660" s="24" t="s">
        <v>94</v>
      </c>
      <c r="H660" s="27">
        <v>52014022</v>
      </c>
      <c r="I660" s="24">
        <v>1</v>
      </c>
      <c r="J660" s="24" t="s">
        <v>3480</v>
      </c>
      <c r="K660" s="24">
        <v>26500000</v>
      </c>
      <c r="L660" s="28"/>
      <c r="M660" s="29">
        <v>42216</v>
      </c>
      <c r="N660" s="24">
        <v>1</v>
      </c>
      <c r="O660" s="24" t="s">
        <v>3480</v>
      </c>
      <c r="P660" s="24">
        <v>26500000</v>
      </c>
      <c r="Q660" s="28"/>
      <c r="R660" s="30">
        <v>134215</v>
      </c>
      <c r="S660" s="29">
        <v>42216</v>
      </c>
      <c r="T660" s="31" t="s">
        <v>3481</v>
      </c>
    </row>
    <row r="661" spans="1:20" s="8" customFormat="1" ht="63.75" x14ac:dyDescent="0.25">
      <c r="A661" s="23">
        <v>651</v>
      </c>
      <c r="B661" s="11" t="s">
        <v>4640</v>
      </c>
      <c r="C661" s="24" t="s">
        <v>54</v>
      </c>
      <c r="D661" s="24" t="s">
        <v>3478</v>
      </c>
      <c r="E661" s="25"/>
      <c r="F661" s="26" t="s">
        <v>4641</v>
      </c>
      <c r="G661" s="24" t="s">
        <v>94</v>
      </c>
      <c r="H661" s="27">
        <v>51014033</v>
      </c>
      <c r="I661" s="24">
        <v>1</v>
      </c>
      <c r="J661" s="24" t="s">
        <v>3480</v>
      </c>
      <c r="K661" s="24">
        <v>3750000</v>
      </c>
      <c r="L661" s="28"/>
      <c r="M661" s="29">
        <v>42216</v>
      </c>
      <c r="N661" s="24">
        <v>1</v>
      </c>
      <c r="O661" s="24" t="s">
        <v>3480</v>
      </c>
      <c r="P661" s="24">
        <v>3750000</v>
      </c>
      <c r="Q661" s="28"/>
      <c r="R661" s="30">
        <v>136815</v>
      </c>
      <c r="S661" s="29">
        <v>42216</v>
      </c>
      <c r="T661" s="31" t="s">
        <v>3481</v>
      </c>
    </row>
    <row r="662" spans="1:20" s="8" customFormat="1" ht="90" x14ac:dyDescent="0.25">
      <c r="A662" s="17">
        <v>652</v>
      </c>
      <c r="B662" s="11" t="s">
        <v>4642</v>
      </c>
      <c r="C662" s="24" t="s">
        <v>54</v>
      </c>
      <c r="D662" s="24" t="s">
        <v>3478</v>
      </c>
      <c r="E662" s="25"/>
      <c r="F662" s="26" t="s">
        <v>4643</v>
      </c>
      <c r="G662" s="24" t="s">
        <v>94</v>
      </c>
      <c r="H662" s="27">
        <v>52014022</v>
      </c>
      <c r="I662" s="24">
        <v>1</v>
      </c>
      <c r="J662" s="24" t="s">
        <v>3480</v>
      </c>
      <c r="K662" s="24">
        <v>9014940</v>
      </c>
      <c r="L662" s="28"/>
      <c r="M662" s="29">
        <v>42216</v>
      </c>
      <c r="N662" s="24">
        <v>1</v>
      </c>
      <c r="O662" s="24" t="s">
        <v>3480</v>
      </c>
      <c r="P662" s="24">
        <v>9014940</v>
      </c>
      <c r="Q662" s="28"/>
      <c r="R662" s="30">
        <v>134015</v>
      </c>
      <c r="S662" s="29">
        <v>42216</v>
      </c>
      <c r="T662" s="31" t="s">
        <v>3481</v>
      </c>
    </row>
    <row r="663" spans="1:20" s="8" customFormat="1" ht="90" x14ac:dyDescent="0.25">
      <c r="A663" s="23">
        <v>653</v>
      </c>
      <c r="B663" s="11" t="s">
        <v>4644</v>
      </c>
      <c r="C663" s="24" t="s">
        <v>54</v>
      </c>
      <c r="D663" s="24" t="s">
        <v>3478</v>
      </c>
      <c r="E663" s="25"/>
      <c r="F663" s="26" t="s">
        <v>4645</v>
      </c>
      <c r="G663" s="24" t="s">
        <v>94</v>
      </c>
      <c r="H663" s="27">
        <v>5201000130</v>
      </c>
      <c r="I663" s="24">
        <v>1</v>
      </c>
      <c r="J663" s="24" t="s">
        <v>3480</v>
      </c>
      <c r="K663" s="24">
        <v>10400000</v>
      </c>
      <c r="L663" s="28"/>
      <c r="M663" s="29">
        <v>42219</v>
      </c>
      <c r="N663" s="24">
        <v>1</v>
      </c>
      <c r="O663" s="24" t="s">
        <v>3480</v>
      </c>
      <c r="P663" s="24">
        <v>10400000</v>
      </c>
      <c r="Q663" s="28"/>
      <c r="R663" s="30">
        <v>136515</v>
      </c>
      <c r="S663" s="29">
        <v>42219</v>
      </c>
      <c r="T663" s="31" t="s">
        <v>3481</v>
      </c>
    </row>
    <row r="664" spans="1:20" s="8" customFormat="1" ht="90" x14ac:dyDescent="0.25">
      <c r="A664" s="17">
        <v>654</v>
      </c>
      <c r="B664" s="11" t="s">
        <v>4646</v>
      </c>
      <c r="C664" s="24" t="s">
        <v>54</v>
      </c>
      <c r="D664" s="24" t="s">
        <v>3478</v>
      </c>
      <c r="E664" s="25"/>
      <c r="F664" s="26" t="s">
        <v>4647</v>
      </c>
      <c r="G664" s="24" t="s">
        <v>94</v>
      </c>
      <c r="H664" s="27">
        <v>67012004099</v>
      </c>
      <c r="I664" s="24">
        <v>1</v>
      </c>
      <c r="J664" s="24" t="s">
        <v>3480</v>
      </c>
      <c r="K664" s="24">
        <v>11948000</v>
      </c>
      <c r="L664" s="28"/>
      <c r="M664" s="29">
        <v>42219</v>
      </c>
      <c r="N664" s="24">
        <v>1</v>
      </c>
      <c r="O664" s="24" t="s">
        <v>3480</v>
      </c>
      <c r="P664" s="24">
        <v>11948000</v>
      </c>
      <c r="Q664" s="28"/>
      <c r="R664" s="30">
        <v>130815</v>
      </c>
      <c r="S664" s="29">
        <v>42219</v>
      </c>
      <c r="T664" s="31" t="s">
        <v>3481</v>
      </c>
    </row>
    <row r="665" spans="1:20" s="8" customFormat="1" ht="90" x14ac:dyDescent="0.25">
      <c r="A665" s="23">
        <v>655</v>
      </c>
      <c r="B665" s="11" t="s">
        <v>4648</v>
      </c>
      <c r="C665" s="24" t="s">
        <v>54</v>
      </c>
      <c r="D665" s="24" t="s">
        <v>3478</v>
      </c>
      <c r="E665" s="25"/>
      <c r="F665" s="26" t="s">
        <v>4649</v>
      </c>
      <c r="G665" s="24" t="s">
        <v>94</v>
      </c>
      <c r="H665" s="27">
        <v>52014022</v>
      </c>
      <c r="I665" s="24">
        <v>1</v>
      </c>
      <c r="J665" s="24" t="s">
        <v>3480</v>
      </c>
      <c r="K665" s="24">
        <v>8350000</v>
      </c>
      <c r="L665" s="28"/>
      <c r="M665" s="29">
        <v>42220</v>
      </c>
      <c r="N665" s="24">
        <v>1</v>
      </c>
      <c r="O665" s="24" t="s">
        <v>3480</v>
      </c>
      <c r="P665" s="24">
        <v>8350000</v>
      </c>
      <c r="Q665" s="28"/>
      <c r="R665" s="30">
        <v>135915</v>
      </c>
      <c r="S665" s="29">
        <v>42221</v>
      </c>
      <c r="T665" s="31" t="s">
        <v>3481</v>
      </c>
    </row>
    <row r="666" spans="1:20" s="8" customFormat="1" ht="63.75" x14ac:dyDescent="0.25">
      <c r="A666" s="17">
        <v>656</v>
      </c>
      <c r="B666" s="11" t="s">
        <v>4650</v>
      </c>
      <c r="C666" s="24" t="s">
        <v>54</v>
      </c>
      <c r="D666" s="24" t="s">
        <v>3478</v>
      </c>
      <c r="E666" s="25"/>
      <c r="F666" s="26" t="s">
        <v>4651</v>
      </c>
      <c r="G666" s="24" t="s">
        <v>94</v>
      </c>
      <c r="H666" s="27">
        <v>51014033</v>
      </c>
      <c r="I666" s="24">
        <v>1</v>
      </c>
      <c r="J666" s="24" t="s">
        <v>3480</v>
      </c>
      <c r="K666" s="24">
        <v>11250000</v>
      </c>
      <c r="L666" s="28"/>
      <c r="M666" s="29">
        <v>42221</v>
      </c>
      <c r="N666" s="24">
        <v>1</v>
      </c>
      <c r="O666" s="24" t="s">
        <v>3480</v>
      </c>
      <c r="P666" s="24">
        <v>11250000</v>
      </c>
      <c r="Q666" s="28"/>
      <c r="R666" s="30">
        <v>137415</v>
      </c>
      <c r="S666" s="29">
        <v>42221</v>
      </c>
      <c r="T666" s="31" t="s">
        <v>3481</v>
      </c>
    </row>
    <row r="667" spans="1:20" s="8" customFormat="1" ht="75" x14ac:dyDescent="0.25">
      <c r="A667" s="23">
        <v>657</v>
      </c>
      <c r="B667" s="11" t="s">
        <v>4652</v>
      </c>
      <c r="C667" s="24" t="s">
        <v>54</v>
      </c>
      <c r="D667" s="24" t="s">
        <v>3478</v>
      </c>
      <c r="E667" s="25"/>
      <c r="F667" s="26" t="s">
        <v>4653</v>
      </c>
      <c r="G667" s="24" t="s">
        <v>96</v>
      </c>
      <c r="H667" s="27">
        <v>22310001</v>
      </c>
      <c r="I667" s="24">
        <v>1</v>
      </c>
      <c r="J667" s="24" t="s">
        <v>3480</v>
      </c>
      <c r="K667" s="24">
        <v>56872074</v>
      </c>
      <c r="L667" s="28"/>
      <c r="M667" s="29">
        <v>42222</v>
      </c>
      <c r="N667" s="24">
        <v>1</v>
      </c>
      <c r="O667" s="24" t="s">
        <v>3480</v>
      </c>
      <c r="P667" s="24">
        <v>56872074</v>
      </c>
      <c r="Q667" s="28"/>
      <c r="R667" s="30">
        <v>133515</v>
      </c>
      <c r="S667" s="29">
        <v>42222</v>
      </c>
      <c r="T667" s="31" t="s">
        <v>3481</v>
      </c>
    </row>
    <row r="668" spans="1:20" s="8" customFormat="1" ht="90" x14ac:dyDescent="0.25">
      <c r="A668" s="17">
        <v>658</v>
      </c>
      <c r="B668" s="11" t="s">
        <v>4654</v>
      </c>
      <c r="C668" s="24" t="s">
        <v>54</v>
      </c>
      <c r="D668" s="24" t="s">
        <v>3478</v>
      </c>
      <c r="E668" s="25"/>
      <c r="F668" s="26" t="s">
        <v>4655</v>
      </c>
      <c r="G668" s="24" t="s">
        <v>94</v>
      </c>
      <c r="H668" s="27">
        <v>51014033</v>
      </c>
      <c r="I668" s="24">
        <v>1</v>
      </c>
      <c r="J668" s="24" t="s">
        <v>3480</v>
      </c>
      <c r="K668" s="24">
        <v>9400000</v>
      </c>
      <c r="L668" s="28"/>
      <c r="M668" s="29">
        <v>42226</v>
      </c>
      <c r="N668" s="24">
        <v>1</v>
      </c>
      <c r="O668" s="24" t="s">
        <v>3480</v>
      </c>
      <c r="P668" s="24">
        <v>9400000</v>
      </c>
      <c r="Q668" s="28"/>
      <c r="R668" s="30">
        <v>124115</v>
      </c>
      <c r="S668" s="29">
        <v>42226</v>
      </c>
      <c r="T668" s="31" t="s">
        <v>3481</v>
      </c>
    </row>
    <row r="669" spans="1:20" s="8" customFormat="1" ht="90" x14ac:dyDescent="0.25">
      <c r="A669" s="23">
        <v>659</v>
      </c>
      <c r="B669" s="11" t="s">
        <v>4656</v>
      </c>
      <c r="C669" s="24" t="s">
        <v>54</v>
      </c>
      <c r="D669" s="24" t="s">
        <v>3478</v>
      </c>
      <c r="E669" s="25"/>
      <c r="F669" s="26" t="s">
        <v>4657</v>
      </c>
      <c r="G669" s="24" t="s">
        <v>96</v>
      </c>
      <c r="H669" s="27">
        <v>52010002</v>
      </c>
      <c r="I669" s="24">
        <v>1</v>
      </c>
      <c r="J669" s="24" t="s">
        <v>3480</v>
      </c>
      <c r="K669" s="24">
        <v>8841130</v>
      </c>
      <c r="L669" s="28"/>
      <c r="M669" s="29">
        <v>42226</v>
      </c>
      <c r="N669" s="24">
        <v>1</v>
      </c>
      <c r="O669" s="24" t="s">
        <v>3480</v>
      </c>
      <c r="P669" s="24">
        <v>8841130</v>
      </c>
      <c r="Q669" s="28"/>
      <c r="R669" s="30">
        <v>112615</v>
      </c>
      <c r="S669" s="29">
        <v>42226</v>
      </c>
      <c r="T669" s="31" t="s">
        <v>3481</v>
      </c>
    </row>
    <row r="670" spans="1:20" s="8" customFormat="1" ht="90" x14ac:dyDescent="0.25">
      <c r="A670" s="17">
        <v>660</v>
      </c>
      <c r="B670" s="11" t="s">
        <v>4658</v>
      </c>
      <c r="C670" s="24" t="s">
        <v>54</v>
      </c>
      <c r="D670" s="24" t="s">
        <v>3478</v>
      </c>
      <c r="E670" s="25"/>
      <c r="F670" s="26" t="s">
        <v>4659</v>
      </c>
      <c r="G670" s="24" t="s">
        <v>96</v>
      </c>
      <c r="H670" s="27">
        <v>52010002</v>
      </c>
      <c r="I670" s="24">
        <v>1</v>
      </c>
      <c r="J670" s="24" t="s">
        <v>3480</v>
      </c>
      <c r="K670" s="24">
        <v>9036387032</v>
      </c>
      <c r="L670" s="28"/>
      <c r="M670" s="29">
        <v>42226</v>
      </c>
      <c r="N670" s="24">
        <v>1</v>
      </c>
      <c r="O670" s="24" t="s">
        <v>3480</v>
      </c>
      <c r="P670" s="24">
        <v>9036387032</v>
      </c>
      <c r="Q670" s="28"/>
      <c r="R670" s="30">
        <v>112615</v>
      </c>
      <c r="S670" s="29">
        <v>42226</v>
      </c>
      <c r="T670" s="31" t="s">
        <v>3481</v>
      </c>
    </row>
    <row r="671" spans="1:20" s="8" customFormat="1" ht="75" x14ac:dyDescent="0.25">
      <c r="A671" s="23">
        <v>661</v>
      </c>
      <c r="B671" s="11" t="s">
        <v>4660</v>
      </c>
      <c r="C671" s="24" t="s">
        <v>54</v>
      </c>
      <c r="D671" s="24" t="s">
        <v>3478</v>
      </c>
      <c r="E671" s="25"/>
      <c r="F671" s="26" t="s">
        <v>4661</v>
      </c>
      <c r="G671" s="24" t="s">
        <v>96</v>
      </c>
      <c r="H671" s="27">
        <v>52010002</v>
      </c>
      <c r="I671" s="24">
        <v>1</v>
      </c>
      <c r="J671" s="24" t="s">
        <v>3480</v>
      </c>
      <c r="K671" s="24">
        <v>1157544</v>
      </c>
      <c r="L671" s="28"/>
      <c r="M671" s="29">
        <v>42226</v>
      </c>
      <c r="N671" s="24">
        <v>1</v>
      </c>
      <c r="O671" s="24" t="s">
        <v>3480</v>
      </c>
      <c r="P671" s="24">
        <v>1157544</v>
      </c>
      <c r="Q671" s="28"/>
      <c r="R671" s="30">
        <v>112615</v>
      </c>
      <c r="S671" s="29">
        <v>42226</v>
      </c>
      <c r="T671" s="31" t="s">
        <v>3481</v>
      </c>
    </row>
    <row r="672" spans="1:20" s="8" customFormat="1" ht="75" x14ac:dyDescent="0.25">
      <c r="A672" s="17">
        <v>662</v>
      </c>
      <c r="B672" s="11" t="s">
        <v>4662</v>
      </c>
      <c r="C672" s="24" t="s">
        <v>54</v>
      </c>
      <c r="D672" s="24" t="s">
        <v>3478</v>
      </c>
      <c r="E672" s="25"/>
      <c r="F672" s="26" t="s">
        <v>4663</v>
      </c>
      <c r="G672" s="24" t="s">
        <v>96</v>
      </c>
      <c r="H672" s="27">
        <v>52010002</v>
      </c>
      <c r="I672" s="24">
        <v>1</v>
      </c>
      <c r="J672" s="24" t="s">
        <v>3480</v>
      </c>
      <c r="K672" s="24">
        <v>297615</v>
      </c>
      <c r="L672" s="28"/>
      <c r="M672" s="29">
        <v>42226</v>
      </c>
      <c r="N672" s="24">
        <v>1</v>
      </c>
      <c r="O672" s="24" t="s">
        <v>3480</v>
      </c>
      <c r="P672" s="24">
        <v>297615</v>
      </c>
      <c r="Q672" s="28"/>
      <c r="R672" s="30">
        <v>112615</v>
      </c>
      <c r="S672" s="29">
        <v>42226</v>
      </c>
      <c r="T672" s="31" t="s">
        <v>3481</v>
      </c>
    </row>
    <row r="673" spans="1:20" s="8" customFormat="1" ht="90" x14ac:dyDescent="0.25">
      <c r="A673" s="23">
        <v>663</v>
      </c>
      <c r="B673" s="11" t="s">
        <v>4664</v>
      </c>
      <c r="C673" s="24" t="s">
        <v>54</v>
      </c>
      <c r="D673" s="24" t="s">
        <v>3478</v>
      </c>
      <c r="E673" s="25"/>
      <c r="F673" s="26" t="s">
        <v>4665</v>
      </c>
      <c r="G673" s="24" t="s">
        <v>96</v>
      </c>
      <c r="H673" s="27">
        <v>52010002</v>
      </c>
      <c r="I673" s="24">
        <v>1</v>
      </c>
      <c r="J673" s="24" t="s">
        <v>3480</v>
      </c>
      <c r="K673" s="24">
        <v>208330</v>
      </c>
      <c r="L673" s="28"/>
      <c r="M673" s="29">
        <v>42226</v>
      </c>
      <c r="N673" s="24">
        <v>1</v>
      </c>
      <c r="O673" s="24" t="s">
        <v>3480</v>
      </c>
      <c r="P673" s="24">
        <v>208330</v>
      </c>
      <c r="Q673" s="28"/>
      <c r="R673" s="30">
        <v>112615</v>
      </c>
      <c r="S673" s="29">
        <v>42226</v>
      </c>
      <c r="T673" s="31" t="s">
        <v>3481</v>
      </c>
    </row>
    <row r="674" spans="1:20" s="8" customFormat="1" ht="63.75" x14ac:dyDescent="0.25">
      <c r="A674" s="17">
        <v>664</v>
      </c>
      <c r="B674" s="11" t="s">
        <v>4666</v>
      </c>
      <c r="C674" s="24" t="s">
        <v>54</v>
      </c>
      <c r="D674" s="24" t="s">
        <v>3478</v>
      </c>
      <c r="E674" s="25"/>
      <c r="F674" s="26" t="s">
        <v>4667</v>
      </c>
      <c r="G674" s="24" t="s">
        <v>94</v>
      </c>
      <c r="H674" s="27">
        <v>52014022</v>
      </c>
      <c r="I674" s="24">
        <v>1</v>
      </c>
      <c r="J674" s="24" t="s">
        <v>3480</v>
      </c>
      <c r="K674" s="24">
        <v>30550000</v>
      </c>
      <c r="L674" s="28"/>
      <c r="M674" s="29">
        <v>42226</v>
      </c>
      <c r="N674" s="24">
        <v>1</v>
      </c>
      <c r="O674" s="24" t="s">
        <v>3480</v>
      </c>
      <c r="P674" s="24">
        <v>30550000</v>
      </c>
      <c r="Q674" s="28"/>
      <c r="R674" s="30">
        <v>133615</v>
      </c>
      <c r="S674" s="29">
        <v>42226</v>
      </c>
      <c r="T674" s="31" t="s">
        <v>3481</v>
      </c>
    </row>
    <row r="675" spans="1:20" s="8" customFormat="1" ht="75" x14ac:dyDescent="0.25">
      <c r="A675" s="23">
        <v>665</v>
      </c>
      <c r="B675" s="11" t="s">
        <v>4668</v>
      </c>
      <c r="C675" s="24" t="s">
        <v>54</v>
      </c>
      <c r="D675" s="24" t="s">
        <v>3478</v>
      </c>
      <c r="E675" s="25"/>
      <c r="F675" s="26" t="s">
        <v>4669</v>
      </c>
      <c r="G675" s="24" t="s">
        <v>94</v>
      </c>
      <c r="H675" s="27">
        <v>51014033</v>
      </c>
      <c r="I675" s="24">
        <v>1</v>
      </c>
      <c r="J675" s="24" t="s">
        <v>3480</v>
      </c>
      <c r="K675" s="24">
        <v>28200000</v>
      </c>
      <c r="L675" s="28"/>
      <c r="M675" s="29">
        <v>42226</v>
      </c>
      <c r="N675" s="24">
        <v>1</v>
      </c>
      <c r="O675" s="24" t="s">
        <v>3480</v>
      </c>
      <c r="P675" s="24">
        <v>28200000</v>
      </c>
      <c r="Q675" s="28"/>
      <c r="R675" s="30">
        <v>137715</v>
      </c>
      <c r="S675" s="29">
        <v>42226</v>
      </c>
      <c r="T675" s="31" t="s">
        <v>3481</v>
      </c>
    </row>
    <row r="676" spans="1:20" s="8" customFormat="1" ht="90" x14ac:dyDescent="0.25">
      <c r="A676" s="17">
        <v>666</v>
      </c>
      <c r="B676" s="11" t="s">
        <v>4670</v>
      </c>
      <c r="C676" s="24" t="s">
        <v>54</v>
      </c>
      <c r="D676" s="24" t="s">
        <v>3478</v>
      </c>
      <c r="E676" s="25"/>
      <c r="F676" s="26" t="s">
        <v>4671</v>
      </c>
      <c r="G676" s="24" t="s">
        <v>94</v>
      </c>
      <c r="H676" s="27">
        <v>51014033</v>
      </c>
      <c r="I676" s="24">
        <v>1</v>
      </c>
      <c r="J676" s="24" t="s">
        <v>3480</v>
      </c>
      <c r="K676" s="24">
        <v>9165000</v>
      </c>
      <c r="L676" s="28"/>
      <c r="M676" s="29">
        <v>42226</v>
      </c>
      <c r="N676" s="24">
        <v>1</v>
      </c>
      <c r="O676" s="24" t="s">
        <v>3480</v>
      </c>
      <c r="P676" s="24">
        <v>9165000</v>
      </c>
      <c r="Q676" s="28"/>
      <c r="R676" s="30">
        <v>135015</v>
      </c>
      <c r="S676" s="29">
        <v>42226</v>
      </c>
      <c r="T676" s="31" t="s">
        <v>3481</v>
      </c>
    </row>
    <row r="677" spans="1:20" s="8" customFormat="1" ht="63.75" x14ac:dyDescent="0.25">
      <c r="A677" s="23">
        <v>667</v>
      </c>
      <c r="B677" s="11" t="s">
        <v>4672</v>
      </c>
      <c r="C677" s="24" t="s">
        <v>54</v>
      </c>
      <c r="D677" s="24" t="s">
        <v>3478</v>
      </c>
      <c r="E677" s="25"/>
      <c r="F677" s="26" t="s">
        <v>4673</v>
      </c>
      <c r="G677" s="24" t="s">
        <v>94</v>
      </c>
      <c r="H677" s="27">
        <v>52010002</v>
      </c>
      <c r="I677" s="24">
        <v>1</v>
      </c>
      <c r="J677" s="24" t="s">
        <v>3480</v>
      </c>
      <c r="K677" s="24">
        <v>7818098</v>
      </c>
      <c r="L677" s="28"/>
      <c r="M677" s="29">
        <v>42226</v>
      </c>
      <c r="N677" s="24">
        <v>1</v>
      </c>
      <c r="O677" s="24" t="s">
        <v>3480</v>
      </c>
      <c r="P677" s="24">
        <v>7818098</v>
      </c>
      <c r="Q677" s="28"/>
      <c r="R677" s="30">
        <v>128915</v>
      </c>
      <c r="S677" s="29">
        <v>42226</v>
      </c>
      <c r="T677" s="31" t="s">
        <v>3481</v>
      </c>
    </row>
    <row r="678" spans="1:20" s="8" customFormat="1" ht="63.75" x14ac:dyDescent="0.25">
      <c r="A678" s="17">
        <v>668</v>
      </c>
      <c r="B678" s="11" t="s">
        <v>4674</v>
      </c>
      <c r="C678" s="24" t="s">
        <v>54</v>
      </c>
      <c r="D678" s="24" t="s">
        <v>3478</v>
      </c>
      <c r="E678" s="25"/>
      <c r="F678" s="26" t="s">
        <v>4675</v>
      </c>
      <c r="G678" s="24" t="s">
        <v>94</v>
      </c>
      <c r="H678" s="27">
        <v>51014033</v>
      </c>
      <c r="I678" s="24">
        <v>1</v>
      </c>
      <c r="J678" s="24" t="s">
        <v>3480</v>
      </c>
      <c r="K678" s="24">
        <v>6000000</v>
      </c>
      <c r="L678" s="28"/>
      <c r="M678" s="29">
        <v>42226</v>
      </c>
      <c r="N678" s="24">
        <v>1</v>
      </c>
      <c r="O678" s="24" t="s">
        <v>3480</v>
      </c>
      <c r="P678" s="24">
        <v>6000000</v>
      </c>
      <c r="Q678" s="28"/>
      <c r="R678" s="30">
        <v>139215</v>
      </c>
      <c r="S678" s="29">
        <v>42226</v>
      </c>
      <c r="T678" s="31" t="s">
        <v>3481</v>
      </c>
    </row>
    <row r="679" spans="1:20" s="8" customFormat="1" ht="90" x14ac:dyDescent="0.25">
      <c r="A679" s="23">
        <v>669</v>
      </c>
      <c r="B679" s="11" t="s">
        <v>4676</v>
      </c>
      <c r="C679" s="24" t="s">
        <v>54</v>
      </c>
      <c r="D679" s="24" t="s">
        <v>3478</v>
      </c>
      <c r="E679" s="25"/>
      <c r="F679" s="26" t="s">
        <v>4677</v>
      </c>
      <c r="G679" s="24" t="s">
        <v>94</v>
      </c>
      <c r="H679" s="27">
        <v>51014033</v>
      </c>
      <c r="I679" s="24">
        <v>1</v>
      </c>
      <c r="J679" s="24" t="s">
        <v>3480</v>
      </c>
      <c r="K679" s="24">
        <v>21150000</v>
      </c>
      <c r="L679" s="28"/>
      <c r="M679" s="29">
        <v>42226</v>
      </c>
      <c r="N679" s="24">
        <v>1</v>
      </c>
      <c r="O679" s="24" t="s">
        <v>3480</v>
      </c>
      <c r="P679" s="24">
        <v>21150000</v>
      </c>
      <c r="Q679" s="28"/>
      <c r="R679" s="30">
        <v>138515</v>
      </c>
      <c r="S679" s="29">
        <v>42226</v>
      </c>
      <c r="T679" s="31" t="s">
        <v>3481</v>
      </c>
    </row>
    <row r="680" spans="1:20" s="8" customFormat="1" ht="75" x14ac:dyDescent="0.25">
      <c r="A680" s="17">
        <v>670</v>
      </c>
      <c r="B680" s="11" t="s">
        <v>4678</v>
      </c>
      <c r="C680" s="24" t="s">
        <v>54</v>
      </c>
      <c r="D680" s="24" t="s">
        <v>3478</v>
      </c>
      <c r="E680" s="25"/>
      <c r="F680" s="26" t="s">
        <v>4679</v>
      </c>
      <c r="G680" s="24" t="s">
        <v>94</v>
      </c>
      <c r="H680" s="27">
        <v>51014033</v>
      </c>
      <c r="I680" s="24">
        <v>1</v>
      </c>
      <c r="J680" s="24" t="s">
        <v>3480</v>
      </c>
      <c r="K680" s="24">
        <v>21850000</v>
      </c>
      <c r="L680" s="28"/>
      <c r="M680" s="29">
        <v>42226</v>
      </c>
      <c r="N680" s="24">
        <v>1</v>
      </c>
      <c r="O680" s="24" t="s">
        <v>3480</v>
      </c>
      <c r="P680" s="24">
        <v>21850000</v>
      </c>
      <c r="Q680" s="28"/>
      <c r="R680" s="30">
        <v>136415</v>
      </c>
      <c r="S680" s="29">
        <v>42226</v>
      </c>
      <c r="T680" s="31" t="s">
        <v>3481</v>
      </c>
    </row>
    <row r="681" spans="1:20" s="8" customFormat="1" ht="90" x14ac:dyDescent="0.25">
      <c r="A681" s="23">
        <v>671</v>
      </c>
      <c r="B681" s="11" t="s">
        <v>4680</v>
      </c>
      <c r="C681" s="24" t="s">
        <v>54</v>
      </c>
      <c r="D681" s="24" t="s">
        <v>3478</v>
      </c>
      <c r="E681" s="25"/>
      <c r="F681" s="26" t="s">
        <v>4681</v>
      </c>
      <c r="G681" s="24" t="s">
        <v>94</v>
      </c>
      <c r="H681" s="27">
        <v>51014033</v>
      </c>
      <c r="I681" s="24">
        <v>1</v>
      </c>
      <c r="J681" s="24" t="s">
        <v>3480</v>
      </c>
      <c r="K681" s="24">
        <v>28000000</v>
      </c>
      <c r="L681" s="28"/>
      <c r="M681" s="29">
        <v>42227</v>
      </c>
      <c r="N681" s="24">
        <v>1</v>
      </c>
      <c r="O681" s="24" t="s">
        <v>3480</v>
      </c>
      <c r="P681" s="24">
        <v>28000000</v>
      </c>
      <c r="Q681" s="28"/>
      <c r="R681" s="30">
        <v>136015</v>
      </c>
      <c r="S681" s="29">
        <v>42227</v>
      </c>
      <c r="T681" s="31" t="s">
        <v>3481</v>
      </c>
    </row>
    <row r="682" spans="1:20" s="8" customFormat="1" ht="90" x14ac:dyDescent="0.25">
      <c r="A682" s="17">
        <v>672</v>
      </c>
      <c r="B682" s="11" t="s">
        <v>4682</v>
      </c>
      <c r="C682" s="24" t="s">
        <v>54</v>
      </c>
      <c r="D682" s="24" t="s">
        <v>3478</v>
      </c>
      <c r="E682" s="25"/>
      <c r="F682" s="26" t="s">
        <v>4683</v>
      </c>
      <c r="G682" s="24" t="s">
        <v>94</v>
      </c>
      <c r="H682" s="27">
        <v>51014033</v>
      </c>
      <c r="I682" s="24">
        <v>1</v>
      </c>
      <c r="J682" s="24" t="s">
        <v>3480</v>
      </c>
      <c r="K682" s="24">
        <v>11941566</v>
      </c>
      <c r="L682" s="28"/>
      <c r="M682" s="29">
        <v>42227</v>
      </c>
      <c r="N682" s="24">
        <v>1</v>
      </c>
      <c r="O682" s="24" t="s">
        <v>3480</v>
      </c>
      <c r="P682" s="24">
        <v>11941566</v>
      </c>
      <c r="Q682" s="28"/>
      <c r="R682" s="30">
        <v>138215</v>
      </c>
      <c r="S682" s="29">
        <v>42228</v>
      </c>
      <c r="T682" s="31" t="s">
        <v>3481</v>
      </c>
    </row>
    <row r="683" spans="1:20" s="8" customFormat="1" ht="75" x14ac:dyDescent="0.25">
      <c r="A683" s="23">
        <v>673</v>
      </c>
      <c r="B683" s="11" t="s">
        <v>4684</v>
      </c>
      <c r="C683" s="24" t="s">
        <v>54</v>
      </c>
      <c r="D683" s="24" t="s">
        <v>3478</v>
      </c>
      <c r="E683" s="25"/>
      <c r="F683" s="26" t="s">
        <v>4685</v>
      </c>
      <c r="G683" s="24" t="s">
        <v>94</v>
      </c>
      <c r="H683" s="27">
        <v>51014033</v>
      </c>
      <c r="I683" s="24">
        <v>1</v>
      </c>
      <c r="J683" s="24" t="s">
        <v>3480</v>
      </c>
      <c r="K683" s="24">
        <v>25666667</v>
      </c>
      <c r="L683" s="28"/>
      <c r="M683" s="29">
        <v>42227</v>
      </c>
      <c r="N683" s="24">
        <v>1</v>
      </c>
      <c r="O683" s="24" t="s">
        <v>3480</v>
      </c>
      <c r="P683" s="24">
        <v>25666667</v>
      </c>
      <c r="Q683" s="28"/>
      <c r="R683" s="30">
        <v>136215</v>
      </c>
      <c r="S683" s="29">
        <v>42228</v>
      </c>
      <c r="T683" s="31" t="s">
        <v>3481</v>
      </c>
    </row>
    <row r="684" spans="1:20" s="8" customFormat="1" ht="63.75" x14ac:dyDescent="0.25">
      <c r="A684" s="17">
        <v>674</v>
      </c>
      <c r="B684" s="11" t="s">
        <v>4686</v>
      </c>
      <c r="C684" s="24" t="s">
        <v>54</v>
      </c>
      <c r="D684" s="24" t="s">
        <v>3478</v>
      </c>
      <c r="E684" s="25"/>
      <c r="F684" s="26" t="s">
        <v>4687</v>
      </c>
      <c r="G684" s="24" t="s">
        <v>94</v>
      </c>
      <c r="H684" s="27">
        <v>51014033</v>
      </c>
      <c r="I684" s="24">
        <v>1</v>
      </c>
      <c r="J684" s="24" t="s">
        <v>3480</v>
      </c>
      <c r="K684" s="24">
        <v>17500000</v>
      </c>
      <c r="L684" s="28"/>
      <c r="M684" s="29">
        <v>42228</v>
      </c>
      <c r="N684" s="24">
        <v>1</v>
      </c>
      <c r="O684" s="24" t="s">
        <v>3480</v>
      </c>
      <c r="P684" s="24">
        <v>17500000</v>
      </c>
      <c r="Q684" s="28"/>
      <c r="R684" s="30">
        <v>137515</v>
      </c>
      <c r="S684" s="29">
        <v>42228</v>
      </c>
      <c r="T684" s="31" t="s">
        <v>3481</v>
      </c>
    </row>
    <row r="685" spans="1:20" s="8" customFormat="1" ht="63.75" x14ac:dyDescent="0.25">
      <c r="A685" s="23">
        <v>675</v>
      </c>
      <c r="B685" s="11" t="s">
        <v>4688</v>
      </c>
      <c r="C685" s="24" t="s">
        <v>54</v>
      </c>
      <c r="D685" s="24" t="s">
        <v>3478</v>
      </c>
      <c r="E685" s="25"/>
      <c r="F685" s="26" t="s">
        <v>4689</v>
      </c>
      <c r="G685" s="24" t="s">
        <v>94</v>
      </c>
      <c r="H685" s="27">
        <v>51014033</v>
      </c>
      <c r="I685" s="24">
        <v>1</v>
      </c>
      <c r="J685" s="24" t="s">
        <v>3480</v>
      </c>
      <c r="K685" s="24">
        <v>7933333</v>
      </c>
      <c r="L685" s="28"/>
      <c r="M685" s="29">
        <v>42227</v>
      </c>
      <c r="N685" s="24">
        <v>1</v>
      </c>
      <c r="O685" s="24" t="s">
        <v>3480</v>
      </c>
      <c r="P685" s="24">
        <v>7933333</v>
      </c>
      <c r="Q685" s="28"/>
      <c r="R685" s="30">
        <v>138415</v>
      </c>
      <c r="S685" s="29">
        <v>42228</v>
      </c>
      <c r="T685" s="31" t="s">
        <v>3481</v>
      </c>
    </row>
    <row r="686" spans="1:20" s="8" customFormat="1" ht="63.75" x14ac:dyDescent="0.25">
      <c r="A686" s="17">
        <v>676</v>
      </c>
      <c r="B686" s="11" t="s">
        <v>4690</v>
      </c>
      <c r="C686" s="24" t="s">
        <v>54</v>
      </c>
      <c r="D686" s="24" t="s">
        <v>3478</v>
      </c>
      <c r="E686" s="25"/>
      <c r="F686" s="26" t="s">
        <v>4691</v>
      </c>
      <c r="G686" s="24" t="s">
        <v>94</v>
      </c>
      <c r="H686" s="27">
        <v>51014033</v>
      </c>
      <c r="I686" s="24">
        <v>1</v>
      </c>
      <c r="J686" s="24" t="s">
        <v>3480</v>
      </c>
      <c r="K686" s="24">
        <v>13750000</v>
      </c>
      <c r="L686" s="28"/>
      <c r="M686" s="29">
        <v>42228</v>
      </c>
      <c r="N686" s="24">
        <v>1</v>
      </c>
      <c r="O686" s="24" t="s">
        <v>3480</v>
      </c>
      <c r="P686" s="24">
        <v>13750000</v>
      </c>
      <c r="Q686" s="28"/>
      <c r="R686" s="30">
        <v>137815</v>
      </c>
      <c r="S686" s="29">
        <v>42228</v>
      </c>
      <c r="T686" s="31" t="s">
        <v>3481</v>
      </c>
    </row>
    <row r="687" spans="1:20" s="8" customFormat="1" ht="90" x14ac:dyDescent="0.25">
      <c r="A687" s="23">
        <v>677</v>
      </c>
      <c r="B687" s="11" t="s">
        <v>4692</v>
      </c>
      <c r="C687" s="24" t="s">
        <v>54</v>
      </c>
      <c r="D687" s="24" t="s">
        <v>3478</v>
      </c>
      <c r="E687" s="25"/>
      <c r="F687" s="26" t="s">
        <v>4693</v>
      </c>
      <c r="G687" s="24" t="s">
        <v>94</v>
      </c>
      <c r="H687" s="27">
        <v>51014033</v>
      </c>
      <c r="I687" s="24">
        <v>1</v>
      </c>
      <c r="J687" s="24" t="s">
        <v>3480</v>
      </c>
      <c r="K687" s="24">
        <v>25946666</v>
      </c>
      <c r="L687" s="28"/>
      <c r="M687" s="29">
        <v>42228</v>
      </c>
      <c r="N687" s="24">
        <v>1</v>
      </c>
      <c r="O687" s="24" t="s">
        <v>3480</v>
      </c>
      <c r="P687" s="24">
        <v>25946666</v>
      </c>
      <c r="Q687" s="28"/>
      <c r="R687" s="30">
        <v>139315</v>
      </c>
      <c r="S687" s="29">
        <v>42228</v>
      </c>
      <c r="T687" s="31" t="s">
        <v>3481</v>
      </c>
    </row>
    <row r="688" spans="1:20" s="8" customFormat="1" ht="75" x14ac:dyDescent="0.25">
      <c r="A688" s="17">
        <v>678</v>
      </c>
      <c r="B688" s="11" t="s">
        <v>4694</v>
      </c>
      <c r="C688" s="24" t="s">
        <v>54</v>
      </c>
      <c r="D688" s="24" t="s">
        <v>3478</v>
      </c>
      <c r="E688" s="25"/>
      <c r="F688" s="26" t="s">
        <v>4695</v>
      </c>
      <c r="G688" s="24" t="s">
        <v>94</v>
      </c>
      <c r="H688" s="27">
        <v>51014033</v>
      </c>
      <c r="I688" s="24">
        <v>1</v>
      </c>
      <c r="J688" s="24" t="s">
        <v>3480</v>
      </c>
      <c r="K688" s="24">
        <v>12000000</v>
      </c>
      <c r="L688" s="28"/>
      <c r="M688" s="29">
        <v>42228</v>
      </c>
      <c r="N688" s="24">
        <v>1</v>
      </c>
      <c r="O688" s="24" t="s">
        <v>3480</v>
      </c>
      <c r="P688" s="24">
        <v>12000000</v>
      </c>
      <c r="Q688" s="28"/>
      <c r="R688" s="30">
        <v>138315</v>
      </c>
      <c r="S688" s="29">
        <v>42228</v>
      </c>
      <c r="T688" s="31" t="s">
        <v>3481</v>
      </c>
    </row>
    <row r="689" spans="1:20" s="8" customFormat="1" ht="75" x14ac:dyDescent="0.25">
      <c r="A689" s="23">
        <v>679</v>
      </c>
      <c r="B689" s="11" t="s">
        <v>4696</v>
      </c>
      <c r="C689" s="24" t="s">
        <v>54</v>
      </c>
      <c r="D689" s="24" t="s">
        <v>3478</v>
      </c>
      <c r="E689" s="25"/>
      <c r="F689" s="26" t="s">
        <v>4697</v>
      </c>
      <c r="G689" s="24" t="s">
        <v>94</v>
      </c>
      <c r="H689" s="27">
        <v>51014033</v>
      </c>
      <c r="I689" s="24">
        <v>1</v>
      </c>
      <c r="J689" s="24" t="s">
        <v>3480</v>
      </c>
      <c r="K689" s="24">
        <v>27800000</v>
      </c>
      <c r="L689" s="28"/>
      <c r="M689" s="29">
        <v>42228</v>
      </c>
      <c r="N689" s="24">
        <v>1</v>
      </c>
      <c r="O689" s="24" t="s">
        <v>3480</v>
      </c>
      <c r="P689" s="24">
        <v>27800000</v>
      </c>
      <c r="Q689" s="28"/>
      <c r="R689" s="30">
        <v>134915</v>
      </c>
      <c r="S689" s="29">
        <v>42228</v>
      </c>
      <c r="T689" s="31" t="s">
        <v>3481</v>
      </c>
    </row>
    <row r="690" spans="1:20" s="8" customFormat="1" ht="63.75" x14ac:dyDescent="0.25">
      <c r="A690" s="17">
        <v>680</v>
      </c>
      <c r="B690" s="11" t="s">
        <v>4698</v>
      </c>
      <c r="C690" s="24" t="s">
        <v>54</v>
      </c>
      <c r="D690" s="24" t="s">
        <v>3478</v>
      </c>
      <c r="E690" s="25"/>
      <c r="F690" s="26" t="s">
        <v>4699</v>
      </c>
      <c r="G690" s="24" t="s">
        <v>94</v>
      </c>
      <c r="H690" s="27">
        <v>52012001</v>
      </c>
      <c r="I690" s="24">
        <v>1</v>
      </c>
      <c r="J690" s="24" t="s">
        <v>3480</v>
      </c>
      <c r="K690" s="24">
        <v>15920192</v>
      </c>
      <c r="L690" s="28"/>
      <c r="M690" s="29">
        <v>42228</v>
      </c>
      <c r="N690" s="24">
        <v>1</v>
      </c>
      <c r="O690" s="24" t="s">
        <v>3480</v>
      </c>
      <c r="P690" s="24">
        <v>15920192</v>
      </c>
      <c r="Q690" s="28"/>
      <c r="R690" s="30">
        <v>142215</v>
      </c>
      <c r="S690" s="29">
        <v>42228</v>
      </c>
      <c r="T690" s="31" t="s">
        <v>3481</v>
      </c>
    </row>
    <row r="691" spans="1:20" s="8" customFormat="1" ht="63.75" x14ac:dyDescent="0.25">
      <c r="A691" s="23">
        <v>681</v>
      </c>
      <c r="B691" s="11" t="s">
        <v>4700</v>
      </c>
      <c r="C691" s="24" t="s">
        <v>54</v>
      </c>
      <c r="D691" s="24" t="s">
        <v>3478</v>
      </c>
      <c r="E691" s="25"/>
      <c r="F691" s="26" t="s">
        <v>4701</v>
      </c>
      <c r="G691" s="24" t="s">
        <v>94</v>
      </c>
      <c r="H691" s="27">
        <v>51014033</v>
      </c>
      <c r="I691" s="24">
        <v>1</v>
      </c>
      <c r="J691" s="24" t="s">
        <v>3480</v>
      </c>
      <c r="K691" s="24">
        <v>8933333</v>
      </c>
      <c r="L691" s="28"/>
      <c r="M691" s="29">
        <v>42229</v>
      </c>
      <c r="N691" s="24">
        <v>1</v>
      </c>
      <c r="O691" s="24" t="s">
        <v>3480</v>
      </c>
      <c r="P691" s="24">
        <v>8933333</v>
      </c>
      <c r="Q691" s="28"/>
      <c r="R691" s="30">
        <v>138615</v>
      </c>
      <c r="S691" s="29">
        <v>42229</v>
      </c>
      <c r="T691" s="31" t="s">
        <v>3481</v>
      </c>
    </row>
    <row r="692" spans="1:20" s="8" customFormat="1" ht="90" x14ac:dyDescent="0.25">
      <c r="A692" s="17">
        <v>682</v>
      </c>
      <c r="B692" s="11" t="s">
        <v>4702</v>
      </c>
      <c r="C692" s="24" t="s">
        <v>54</v>
      </c>
      <c r="D692" s="24" t="s">
        <v>3478</v>
      </c>
      <c r="E692" s="25"/>
      <c r="F692" s="26" t="s">
        <v>4703</v>
      </c>
      <c r="G692" s="24" t="s">
        <v>94</v>
      </c>
      <c r="H692" s="27">
        <v>51014033</v>
      </c>
      <c r="I692" s="24">
        <v>1</v>
      </c>
      <c r="J692" s="24" t="s">
        <v>3480</v>
      </c>
      <c r="K692" s="24">
        <v>23333333</v>
      </c>
      <c r="L692" s="28"/>
      <c r="M692" s="29">
        <v>42229</v>
      </c>
      <c r="N692" s="24">
        <v>1</v>
      </c>
      <c r="O692" s="24" t="s">
        <v>3480</v>
      </c>
      <c r="P692" s="24">
        <v>23333333</v>
      </c>
      <c r="Q692" s="28"/>
      <c r="R692" s="30">
        <v>137315</v>
      </c>
      <c r="S692" s="29">
        <v>42230</v>
      </c>
      <c r="T692" s="31" t="s">
        <v>3481</v>
      </c>
    </row>
    <row r="693" spans="1:20" s="8" customFormat="1" ht="75" x14ac:dyDescent="0.25">
      <c r="A693" s="23">
        <v>683</v>
      </c>
      <c r="B693" s="11" t="s">
        <v>4704</v>
      </c>
      <c r="C693" s="24" t="s">
        <v>54</v>
      </c>
      <c r="D693" s="24" t="s">
        <v>3478</v>
      </c>
      <c r="E693" s="25"/>
      <c r="F693" s="26" t="s">
        <v>4705</v>
      </c>
      <c r="G693" s="24" t="s">
        <v>94</v>
      </c>
      <c r="H693" s="27">
        <v>51014033</v>
      </c>
      <c r="I693" s="24">
        <v>1</v>
      </c>
      <c r="J693" s="24" t="s">
        <v>3480</v>
      </c>
      <c r="K693" s="24">
        <v>25300000</v>
      </c>
      <c r="L693" s="28"/>
      <c r="M693" s="29">
        <v>42230</v>
      </c>
      <c r="N693" s="24">
        <v>1</v>
      </c>
      <c r="O693" s="24" t="s">
        <v>3480</v>
      </c>
      <c r="P693" s="24">
        <v>25300000</v>
      </c>
      <c r="Q693" s="28"/>
      <c r="R693" s="30">
        <v>139415</v>
      </c>
      <c r="S693" s="29">
        <v>42230</v>
      </c>
      <c r="T693" s="31" t="s">
        <v>3481</v>
      </c>
    </row>
    <row r="694" spans="1:20" s="8" customFormat="1" ht="75" x14ac:dyDescent="0.25">
      <c r="A694" s="17">
        <v>684</v>
      </c>
      <c r="B694" s="11" t="s">
        <v>4706</v>
      </c>
      <c r="C694" s="24" t="s">
        <v>54</v>
      </c>
      <c r="D694" s="24" t="s">
        <v>3478</v>
      </c>
      <c r="E694" s="25"/>
      <c r="F694" s="26" t="s">
        <v>4707</v>
      </c>
      <c r="G694" s="24" t="s">
        <v>94</v>
      </c>
      <c r="H694" s="27">
        <v>51014033</v>
      </c>
      <c r="I694" s="24">
        <v>1</v>
      </c>
      <c r="J694" s="24" t="s">
        <v>3480</v>
      </c>
      <c r="K694" s="24">
        <v>22333333</v>
      </c>
      <c r="L694" s="28"/>
      <c r="M694" s="29">
        <v>42230</v>
      </c>
      <c r="N694" s="24">
        <v>1</v>
      </c>
      <c r="O694" s="24" t="s">
        <v>3480</v>
      </c>
      <c r="P694" s="24">
        <v>22333333</v>
      </c>
      <c r="Q694" s="28"/>
      <c r="R694" s="30">
        <v>134815</v>
      </c>
      <c r="S694" s="29">
        <v>42230</v>
      </c>
      <c r="T694" s="31" t="s">
        <v>3481</v>
      </c>
    </row>
    <row r="695" spans="1:20" s="8" customFormat="1" ht="90" x14ac:dyDescent="0.25">
      <c r="A695" s="23">
        <v>685</v>
      </c>
      <c r="B695" s="11" t="s">
        <v>4708</v>
      </c>
      <c r="C695" s="24" t="s">
        <v>54</v>
      </c>
      <c r="D695" s="24" t="s">
        <v>3478</v>
      </c>
      <c r="E695" s="25"/>
      <c r="F695" s="26" t="s">
        <v>4276</v>
      </c>
      <c r="G695" s="24" t="s">
        <v>94</v>
      </c>
      <c r="H695" s="27">
        <v>5201000130</v>
      </c>
      <c r="I695" s="24">
        <v>1</v>
      </c>
      <c r="J695" s="24" t="s">
        <v>3480</v>
      </c>
      <c r="K695" s="24">
        <v>8486667</v>
      </c>
      <c r="L695" s="28"/>
      <c r="M695" s="29">
        <v>42230</v>
      </c>
      <c r="N695" s="24">
        <v>1</v>
      </c>
      <c r="O695" s="24" t="s">
        <v>3480</v>
      </c>
      <c r="P695" s="24">
        <v>8486667</v>
      </c>
      <c r="Q695" s="28"/>
      <c r="R695" s="30">
        <v>136615</v>
      </c>
      <c r="S695" s="29">
        <v>42230</v>
      </c>
      <c r="T695" s="31" t="s">
        <v>3481</v>
      </c>
    </row>
    <row r="696" spans="1:20" s="8" customFormat="1" ht="90" x14ac:dyDescent="0.25">
      <c r="A696" s="17">
        <v>686</v>
      </c>
      <c r="B696" s="11" t="s">
        <v>4709</v>
      </c>
      <c r="C696" s="24" t="s">
        <v>54</v>
      </c>
      <c r="D696" s="24" t="s">
        <v>3478</v>
      </c>
      <c r="E696" s="25"/>
      <c r="F696" s="26" t="s">
        <v>4710</v>
      </c>
      <c r="G696" s="24" t="s">
        <v>94</v>
      </c>
      <c r="H696" s="27">
        <v>51014033</v>
      </c>
      <c r="I696" s="24">
        <v>1</v>
      </c>
      <c r="J696" s="24" t="s">
        <v>3480</v>
      </c>
      <c r="K696" s="24">
        <v>28816666</v>
      </c>
      <c r="L696" s="28"/>
      <c r="M696" s="29">
        <v>42234</v>
      </c>
      <c r="N696" s="24">
        <v>1</v>
      </c>
      <c r="O696" s="24" t="s">
        <v>3480</v>
      </c>
      <c r="P696" s="24">
        <v>28816666</v>
      </c>
      <c r="Q696" s="28"/>
      <c r="R696" s="30">
        <v>139515</v>
      </c>
      <c r="S696" s="29">
        <v>42234</v>
      </c>
      <c r="T696" s="31" t="s">
        <v>3481</v>
      </c>
    </row>
    <row r="697" spans="1:20" s="8" customFormat="1" ht="90" x14ac:dyDescent="0.25">
      <c r="A697" s="23">
        <v>687</v>
      </c>
      <c r="B697" s="11" t="s">
        <v>4711</v>
      </c>
      <c r="C697" s="24" t="s">
        <v>54</v>
      </c>
      <c r="D697" s="24" t="s">
        <v>3478</v>
      </c>
      <c r="E697" s="25"/>
      <c r="F697" s="26" t="s">
        <v>4712</v>
      </c>
      <c r="G697" s="24" t="s">
        <v>94</v>
      </c>
      <c r="H697" s="27">
        <v>51014033</v>
      </c>
      <c r="I697" s="24">
        <v>1</v>
      </c>
      <c r="J697" s="24" t="s">
        <v>3480</v>
      </c>
      <c r="K697" s="24">
        <v>21833333</v>
      </c>
      <c r="L697" s="28"/>
      <c r="M697" s="29">
        <v>42236</v>
      </c>
      <c r="N697" s="24">
        <v>1</v>
      </c>
      <c r="O697" s="24" t="s">
        <v>3480</v>
      </c>
      <c r="P697" s="24">
        <v>21833333</v>
      </c>
      <c r="Q697" s="28"/>
      <c r="R697" s="30">
        <v>138915</v>
      </c>
      <c r="S697" s="29">
        <v>42236</v>
      </c>
      <c r="T697" s="31" t="s">
        <v>3481</v>
      </c>
    </row>
    <row r="698" spans="1:20" s="8" customFormat="1" ht="63.75" x14ac:dyDescent="0.25">
      <c r="A698" s="17">
        <v>688</v>
      </c>
      <c r="B698" s="11" t="s">
        <v>4713</v>
      </c>
      <c r="C698" s="24" t="s">
        <v>54</v>
      </c>
      <c r="D698" s="24" t="s">
        <v>3478</v>
      </c>
      <c r="E698" s="25"/>
      <c r="F698" s="26" t="s">
        <v>4714</v>
      </c>
      <c r="G698" s="24" t="s">
        <v>94</v>
      </c>
      <c r="H698" s="27">
        <v>67012004099</v>
      </c>
      <c r="I698" s="24">
        <v>1</v>
      </c>
      <c r="J698" s="24" t="s">
        <v>3480</v>
      </c>
      <c r="K698" s="24">
        <v>17294428</v>
      </c>
      <c r="L698" s="28"/>
      <c r="M698" s="29">
        <v>42236</v>
      </c>
      <c r="N698" s="24">
        <v>1</v>
      </c>
      <c r="O698" s="24" t="s">
        <v>3480</v>
      </c>
      <c r="P698" s="24">
        <v>17294428</v>
      </c>
      <c r="Q698" s="28"/>
      <c r="R698" s="30">
        <v>144815</v>
      </c>
      <c r="S698" s="29">
        <v>42236</v>
      </c>
      <c r="T698" s="31" t="s">
        <v>3481</v>
      </c>
    </row>
    <row r="699" spans="1:20" s="8" customFormat="1" ht="63.75" x14ac:dyDescent="0.25">
      <c r="A699" s="23">
        <v>689</v>
      </c>
      <c r="B699" s="11" t="s">
        <v>4715</v>
      </c>
      <c r="C699" s="24" t="s">
        <v>54</v>
      </c>
      <c r="D699" s="24" t="s">
        <v>3478</v>
      </c>
      <c r="E699" s="25"/>
      <c r="F699" s="26" t="s">
        <v>4716</v>
      </c>
      <c r="G699" s="24" t="s">
        <v>94</v>
      </c>
      <c r="H699" s="27">
        <v>51014033</v>
      </c>
      <c r="I699" s="24">
        <v>1</v>
      </c>
      <c r="J699" s="24" t="s">
        <v>3480</v>
      </c>
      <c r="K699" s="24">
        <v>7004000</v>
      </c>
      <c r="L699" s="28"/>
      <c r="M699" s="29">
        <v>42237</v>
      </c>
      <c r="N699" s="24">
        <v>1</v>
      </c>
      <c r="O699" s="24" t="s">
        <v>3480</v>
      </c>
      <c r="P699" s="24">
        <v>7004000</v>
      </c>
      <c r="Q699" s="28"/>
      <c r="R699" s="30">
        <v>144215</v>
      </c>
      <c r="S699" s="29">
        <v>42237</v>
      </c>
      <c r="T699" s="31" t="s">
        <v>3481</v>
      </c>
    </row>
    <row r="700" spans="1:20" s="8" customFormat="1" ht="90" x14ac:dyDescent="0.25">
      <c r="A700" s="17">
        <v>690</v>
      </c>
      <c r="B700" s="11" t="s">
        <v>4717</v>
      </c>
      <c r="C700" s="24" t="s">
        <v>54</v>
      </c>
      <c r="D700" s="24" t="s">
        <v>3478</v>
      </c>
      <c r="E700" s="25"/>
      <c r="F700" s="26" t="s">
        <v>4718</v>
      </c>
      <c r="G700" s="24" t="s">
        <v>94</v>
      </c>
      <c r="H700" s="27">
        <v>67012004099</v>
      </c>
      <c r="I700" s="24">
        <v>1</v>
      </c>
      <c r="J700" s="24" t="s">
        <v>3480</v>
      </c>
      <c r="K700" s="24">
        <v>972389666</v>
      </c>
      <c r="L700" s="28"/>
      <c r="M700" s="29">
        <v>42241</v>
      </c>
      <c r="N700" s="24">
        <v>1</v>
      </c>
      <c r="O700" s="24" t="s">
        <v>3480</v>
      </c>
      <c r="P700" s="24">
        <v>972389666</v>
      </c>
      <c r="Q700" s="28"/>
      <c r="R700" s="30">
        <v>135615</v>
      </c>
      <c r="S700" s="29">
        <v>42241</v>
      </c>
      <c r="T700" s="31" t="s">
        <v>3481</v>
      </c>
    </row>
    <row r="701" spans="1:20" s="8" customFormat="1" ht="90" x14ac:dyDescent="0.25">
      <c r="A701" s="23">
        <v>691</v>
      </c>
      <c r="B701" s="11" t="s">
        <v>4719</v>
      </c>
      <c r="C701" s="24" t="s">
        <v>54</v>
      </c>
      <c r="D701" s="24" t="s">
        <v>3478</v>
      </c>
      <c r="E701" s="25"/>
      <c r="F701" s="26" t="s">
        <v>4720</v>
      </c>
      <c r="G701" s="24" t="s">
        <v>94</v>
      </c>
      <c r="H701" s="27">
        <v>67012004099</v>
      </c>
      <c r="I701" s="24">
        <v>1</v>
      </c>
      <c r="J701" s="24" t="s">
        <v>3480</v>
      </c>
      <c r="K701" s="24">
        <v>28699678</v>
      </c>
      <c r="L701" s="28"/>
      <c r="M701" s="29">
        <v>42241</v>
      </c>
      <c r="N701" s="24">
        <v>1</v>
      </c>
      <c r="O701" s="24" t="s">
        <v>3480</v>
      </c>
      <c r="P701" s="24">
        <v>28699678</v>
      </c>
      <c r="Q701" s="28"/>
      <c r="R701" s="30">
        <v>131715</v>
      </c>
      <c r="S701" s="29">
        <v>42241</v>
      </c>
      <c r="T701" s="31" t="s">
        <v>3481</v>
      </c>
    </row>
    <row r="702" spans="1:20" s="8" customFormat="1" ht="75" x14ac:dyDescent="0.25">
      <c r="A702" s="17">
        <v>692</v>
      </c>
      <c r="B702" s="11" t="s">
        <v>4721</v>
      </c>
      <c r="C702" s="24" t="s">
        <v>54</v>
      </c>
      <c r="D702" s="24" t="s">
        <v>3478</v>
      </c>
      <c r="E702" s="25"/>
      <c r="F702" s="26" t="s">
        <v>4722</v>
      </c>
      <c r="G702" s="24" t="s">
        <v>94</v>
      </c>
      <c r="H702" s="27">
        <v>67012004099</v>
      </c>
      <c r="I702" s="24">
        <v>1</v>
      </c>
      <c r="J702" s="24" t="s">
        <v>3480</v>
      </c>
      <c r="K702" s="24">
        <v>34470268</v>
      </c>
      <c r="L702" s="28"/>
      <c r="M702" s="29">
        <v>42242</v>
      </c>
      <c r="N702" s="24">
        <v>1</v>
      </c>
      <c r="O702" s="24" t="s">
        <v>3480</v>
      </c>
      <c r="P702" s="24">
        <v>34470268</v>
      </c>
      <c r="Q702" s="28"/>
      <c r="R702" s="30">
        <v>131915</v>
      </c>
      <c r="S702" s="29">
        <v>42242</v>
      </c>
      <c r="T702" s="31" t="s">
        <v>3481</v>
      </c>
    </row>
    <row r="703" spans="1:20" s="8" customFormat="1" ht="75" x14ac:dyDescent="0.25">
      <c r="A703" s="23">
        <v>693</v>
      </c>
      <c r="B703" s="11" t="s">
        <v>4723</v>
      </c>
      <c r="C703" s="24" t="s">
        <v>54</v>
      </c>
      <c r="D703" s="24" t="s">
        <v>3478</v>
      </c>
      <c r="E703" s="25"/>
      <c r="F703" s="26" t="s">
        <v>4724</v>
      </c>
      <c r="G703" s="24" t="s">
        <v>94</v>
      </c>
      <c r="H703" s="27">
        <v>51014033</v>
      </c>
      <c r="I703" s="24">
        <v>1</v>
      </c>
      <c r="J703" s="24" t="s">
        <v>3480</v>
      </c>
      <c r="K703" s="24">
        <v>20000000</v>
      </c>
      <c r="L703" s="28"/>
      <c r="M703" s="29">
        <v>42242</v>
      </c>
      <c r="N703" s="24">
        <v>1</v>
      </c>
      <c r="O703" s="24" t="s">
        <v>3480</v>
      </c>
      <c r="P703" s="24">
        <v>20000000</v>
      </c>
      <c r="Q703" s="28"/>
      <c r="R703" s="30">
        <v>114315</v>
      </c>
      <c r="S703" s="29">
        <v>42242</v>
      </c>
      <c r="T703" s="31" t="s">
        <v>3481</v>
      </c>
    </row>
    <row r="704" spans="1:20" s="8" customFormat="1" ht="63.75" x14ac:dyDescent="0.25">
      <c r="A704" s="17">
        <v>694</v>
      </c>
      <c r="B704" s="11" t="s">
        <v>4725</v>
      </c>
      <c r="C704" s="24" t="s">
        <v>54</v>
      </c>
      <c r="D704" s="24" t="s">
        <v>3478</v>
      </c>
      <c r="E704" s="25"/>
      <c r="F704" s="26" t="s">
        <v>4726</v>
      </c>
      <c r="G704" s="24" t="s">
        <v>94</v>
      </c>
      <c r="H704" s="27">
        <v>52014003</v>
      </c>
      <c r="I704" s="24">
        <v>1</v>
      </c>
      <c r="J704" s="24" t="s">
        <v>3480</v>
      </c>
      <c r="K704" s="24">
        <v>9064000</v>
      </c>
      <c r="L704" s="28"/>
      <c r="M704" s="29">
        <v>42242</v>
      </c>
      <c r="N704" s="24">
        <v>1</v>
      </c>
      <c r="O704" s="24" t="s">
        <v>3480</v>
      </c>
      <c r="P704" s="24">
        <v>9064000</v>
      </c>
      <c r="Q704" s="28"/>
      <c r="R704" s="30">
        <v>141915</v>
      </c>
      <c r="S704" s="29">
        <v>42243</v>
      </c>
      <c r="T704" s="31" t="s">
        <v>3481</v>
      </c>
    </row>
    <row r="705" spans="1:20" s="8" customFormat="1" ht="63.75" x14ac:dyDescent="0.25">
      <c r="A705" s="23">
        <v>695</v>
      </c>
      <c r="B705" s="11" t="s">
        <v>4727</v>
      </c>
      <c r="C705" s="24" t="s">
        <v>54</v>
      </c>
      <c r="D705" s="24" t="s">
        <v>3478</v>
      </c>
      <c r="E705" s="25"/>
      <c r="F705" s="26" t="s">
        <v>4728</v>
      </c>
      <c r="G705" s="24" t="s">
        <v>94</v>
      </c>
      <c r="H705" s="27">
        <v>52014023</v>
      </c>
      <c r="I705" s="24">
        <v>1</v>
      </c>
      <c r="J705" s="24" t="s">
        <v>3480</v>
      </c>
      <c r="K705" s="24">
        <v>6180000</v>
      </c>
      <c r="L705" s="28"/>
      <c r="M705" s="29">
        <v>42242</v>
      </c>
      <c r="N705" s="24">
        <v>1</v>
      </c>
      <c r="O705" s="24" t="s">
        <v>3480</v>
      </c>
      <c r="P705" s="24">
        <v>6180000</v>
      </c>
      <c r="Q705" s="28"/>
      <c r="R705" s="30">
        <v>142515</v>
      </c>
      <c r="S705" s="29">
        <v>42243</v>
      </c>
      <c r="T705" s="31" t="s">
        <v>3481</v>
      </c>
    </row>
    <row r="706" spans="1:20" s="8" customFormat="1" ht="63.75" x14ac:dyDescent="0.25">
      <c r="A706" s="17">
        <v>696</v>
      </c>
      <c r="B706" s="11" t="s">
        <v>4729</v>
      </c>
      <c r="C706" s="24" t="s">
        <v>54</v>
      </c>
      <c r="D706" s="24" t="s">
        <v>3478</v>
      </c>
      <c r="E706" s="25"/>
      <c r="F706" s="26" t="s">
        <v>4730</v>
      </c>
      <c r="G706" s="24" t="s">
        <v>94</v>
      </c>
      <c r="H706" s="27">
        <v>52014022</v>
      </c>
      <c r="I706" s="24">
        <v>1</v>
      </c>
      <c r="J706" s="24" t="s">
        <v>3480</v>
      </c>
      <c r="K706" s="24">
        <v>2121800</v>
      </c>
      <c r="L706" s="28"/>
      <c r="M706" s="29">
        <v>42243</v>
      </c>
      <c r="N706" s="24">
        <v>1</v>
      </c>
      <c r="O706" s="24" t="s">
        <v>3480</v>
      </c>
      <c r="P706" s="24">
        <v>2121800</v>
      </c>
      <c r="Q706" s="28"/>
      <c r="R706" s="30">
        <v>144015</v>
      </c>
      <c r="S706" s="29">
        <v>42243</v>
      </c>
      <c r="T706" s="31" t="s">
        <v>3481</v>
      </c>
    </row>
    <row r="707" spans="1:20" s="8" customFormat="1" ht="63.75" x14ac:dyDescent="0.25">
      <c r="A707" s="23">
        <v>697</v>
      </c>
      <c r="B707" s="11" t="s">
        <v>4731</v>
      </c>
      <c r="C707" s="24" t="s">
        <v>54</v>
      </c>
      <c r="D707" s="24" t="s">
        <v>3478</v>
      </c>
      <c r="E707" s="25"/>
      <c r="F707" s="26" t="s">
        <v>4732</v>
      </c>
      <c r="G707" s="24" t="s">
        <v>94</v>
      </c>
      <c r="H707" s="27">
        <v>52014022</v>
      </c>
      <c r="I707" s="24">
        <v>1</v>
      </c>
      <c r="J707" s="24" t="s">
        <v>3480</v>
      </c>
      <c r="K707" s="24">
        <v>21218000</v>
      </c>
      <c r="L707" s="28"/>
      <c r="M707" s="29">
        <v>42244</v>
      </c>
      <c r="N707" s="24">
        <v>1</v>
      </c>
      <c r="O707" s="24" t="s">
        <v>3480</v>
      </c>
      <c r="P707" s="24">
        <v>21218000</v>
      </c>
      <c r="Q707" s="28"/>
      <c r="R707" s="30">
        <v>140815</v>
      </c>
      <c r="S707" s="29">
        <v>42244</v>
      </c>
      <c r="T707" s="31" t="s">
        <v>3481</v>
      </c>
    </row>
    <row r="708" spans="1:20" s="8" customFormat="1" ht="63.75" x14ac:dyDescent="0.25">
      <c r="A708" s="17">
        <v>698</v>
      </c>
      <c r="B708" s="11" t="s">
        <v>4733</v>
      </c>
      <c r="C708" s="24" t="s">
        <v>54</v>
      </c>
      <c r="D708" s="24" t="s">
        <v>3478</v>
      </c>
      <c r="E708" s="25"/>
      <c r="F708" s="26" t="s">
        <v>4734</v>
      </c>
      <c r="G708" s="24" t="s">
        <v>94</v>
      </c>
      <c r="H708" s="27">
        <v>52014022</v>
      </c>
      <c r="I708" s="24">
        <v>1</v>
      </c>
      <c r="J708" s="24" t="s">
        <v>3480</v>
      </c>
      <c r="K708" s="24">
        <v>24612880</v>
      </c>
      <c r="L708" s="28"/>
      <c r="M708" s="29">
        <v>42244</v>
      </c>
      <c r="N708" s="24">
        <v>1</v>
      </c>
      <c r="O708" s="24" t="s">
        <v>3480</v>
      </c>
      <c r="P708" s="24">
        <v>24612880</v>
      </c>
      <c r="Q708" s="28"/>
      <c r="R708" s="30">
        <v>139915</v>
      </c>
      <c r="S708" s="29">
        <v>42244</v>
      </c>
      <c r="T708" s="31" t="s">
        <v>3481</v>
      </c>
    </row>
    <row r="709" spans="1:20" s="8" customFormat="1" ht="63.75" x14ac:dyDescent="0.25">
      <c r="A709" s="23">
        <v>699</v>
      </c>
      <c r="B709" s="11" t="s">
        <v>4735</v>
      </c>
      <c r="C709" s="24" t="s">
        <v>54</v>
      </c>
      <c r="D709" s="24" t="s">
        <v>3478</v>
      </c>
      <c r="E709" s="25"/>
      <c r="F709" s="26" t="s">
        <v>4736</v>
      </c>
      <c r="G709" s="24" t="s">
        <v>94</v>
      </c>
      <c r="H709" s="27">
        <v>52014022</v>
      </c>
      <c r="I709" s="24">
        <v>1</v>
      </c>
      <c r="J709" s="24" t="s">
        <v>3480</v>
      </c>
      <c r="K709" s="24">
        <v>5104680</v>
      </c>
      <c r="L709" s="28"/>
      <c r="M709" s="29">
        <v>42244</v>
      </c>
      <c r="N709" s="24">
        <v>1</v>
      </c>
      <c r="O709" s="24" t="s">
        <v>3480</v>
      </c>
      <c r="P709" s="24">
        <v>5104680</v>
      </c>
      <c r="Q709" s="28"/>
      <c r="R709" s="30">
        <v>143815</v>
      </c>
      <c r="S709" s="29">
        <v>42244</v>
      </c>
      <c r="T709" s="31" t="s">
        <v>3481</v>
      </c>
    </row>
    <row r="710" spans="1:20" s="8" customFormat="1" ht="63.75" x14ac:dyDescent="0.25">
      <c r="A710" s="17">
        <v>700</v>
      </c>
      <c r="B710" s="11" t="s">
        <v>4737</v>
      </c>
      <c r="C710" s="24" t="s">
        <v>54</v>
      </c>
      <c r="D710" s="24" t="s">
        <v>3478</v>
      </c>
      <c r="E710" s="25"/>
      <c r="F710" s="26" t="s">
        <v>4738</v>
      </c>
      <c r="G710" s="24" t="s">
        <v>94</v>
      </c>
      <c r="H710" s="27">
        <v>52014023</v>
      </c>
      <c r="I710" s="24">
        <v>1</v>
      </c>
      <c r="J710" s="24" t="s">
        <v>3480</v>
      </c>
      <c r="K710" s="24">
        <v>20600000</v>
      </c>
      <c r="L710" s="28"/>
      <c r="M710" s="29">
        <v>42244</v>
      </c>
      <c r="N710" s="24">
        <v>1</v>
      </c>
      <c r="O710" s="24" t="s">
        <v>3480</v>
      </c>
      <c r="P710" s="24">
        <v>20600000</v>
      </c>
      <c r="Q710" s="28"/>
      <c r="R710" s="30">
        <v>140615</v>
      </c>
      <c r="S710" s="29">
        <v>42244</v>
      </c>
      <c r="T710" s="31" t="s">
        <v>3481</v>
      </c>
    </row>
    <row r="711" spans="1:20" s="8" customFormat="1" ht="63.75" x14ac:dyDescent="0.25">
      <c r="A711" s="23">
        <v>701</v>
      </c>
      <c r="B711" s="11" t="s">
        <v>4739</v>
      </c>
      <c r="C711" s="24" t="s">
        <v>54</v>
      </c>
      <c r="D711" s="24" t="s">
        <v>3478</v>
      </c>
      <c r="E711" s="25"/>
      <c r="F711" s="26" t="s">
        <v>4740</v>
      </c>
      <c r="G711" s="24" t="s">
        <v>94</v>
      </c>
      <c r="H711" s="27">
        <v>52014023</v>
      </c>
      <c r="I711" s="24">
        <v>1</v>
      </c>
      <c r="J711" s="24" t="s">
        <v>3480</v>
      </c>
      <c r="K711" s="24">
        <v>20600000</v>
      </c>
      <c r="L711" s="28"/>
      <c r="M711" s="29">
        <v>42244</v>
      </c>
      <c r="N711" s="24">
        <v>1</v>
      </c>
      <c r="O711" s="24" t="s">
        <v>3480</v>
      </c>
      <c r="P711" s="24">
        <v>20600000</v>
      </c>
      <c r="Q711" s="28"/>
      <c r="R711" s="30">
        <v>140415</v>
      </c>
      <c r="S711" s="29">
        <v>42244</v>
      </c>
      <c r="T711" s="31" t="s">
        <v>3481</v>
      </c>
    </row>
    <row r="712" spans="1:20" s="8" customFormat="1" ht="63.75" x14ac:dyDescent="0.25">
      <c r="A712" s="17">
        <v>702</v>
      </c>
      <c r="B712" s="11" t="s">
        <v>4741</v>
      </c>
      <c r="C712" s="24" t="s">
        <v>54</v>
      </c>
      <c r="D712" s="24" t="s">
        <v>3478</v>
      </c>
      <c r="E712" s="25"/>
      <c r="F712" s="26" t="s">
        <v>4742</v>
      </c>
      <c r="G712" s="24" t="s">
        <v>94</v>
      </c>
      <c r="H712" s="27">
        <v>52014023</v>
      </c>
      <c r="I712" s="24">
        <v>1</v>
      </c>
      <c r="J712" s="24" t="s">
        <v>3480</v>
      </c>
      <c r="K712" s="24">
        <v>5100000</v>
      </c>
      <c r="L712" s="28"/>
      <c r="M712" s="29">
        <v>42244</v>
      </c>
      <c r="N712" s="24">
        <v>1</v>
      </c>
      <c r="O712" s="24" t="s">
        <v>3480</v>
      </c>
      <c r="P712" s="24">
        <v>5100000</v>
      </c>
      <c r="Q712" s="28"/>
      <c r="R712" s="30">
        <v>143115</v>
      </c>
      <c r="S712" s="29">
        <v>42244</v>
      </c>
      <c r="T712" s="31" t="s">
        <v>3481</v>
      </c>
    </row>
    <row r="713" spans="1:20" s="8" customFormat="1" ht="63.75" x14ac:dyDescent="0.25">
      <c r="A713" s="23">
        <v>703</v>
      </c>
      <c r="B713" s="11" t="s">
        <v>4743</v>
      </c>
      <c r="C713" s="24" t="s">
        <v>54</v>
      </c>
      <c r="D713" s="24" t="s">
        <v>3478</v>
      </c>
      <c r="E713" s="25"/>
      <c r="F713" s="26" t="s">
        <v>4744</v>
      </c>
      <c r="G713" s="24" t="s">
        <v>94</v>
      </c>
      <c r="H713" s="27">
        <v>52014022</v>
      </c>
      <c r="I713" s="24">
        <v>1</v>
      </c>
      <c r="J713" s="24" t="s">
        <v>3480</v>
      </c>
      <c r="K713" s="24">
        <v>4291392</v>
      </c>
      <c r="L713" s="28"/>
      <c r="M713" s="29">
        <v>42244</v>
      </c>
      <c r="N713" s="24">
        <v>1</v>
      </c>
      <c r="O713" s="24" t="s">
        <v>3480</v>
      </c>
      <c r="P713" s="24">
        <v>4291392</v>
      </c>
      <c r="Q713" s="28"/>
      <c r="R713" s="30">
        <v>143715</v>
      </c>
      <c r="S713" s="29">
        <v>42244</v>
      </c>
      <c r="T713" s="31" t="s">
        <v>3481</v>
      </c>
    </row>
    <row r="714" spans="1:20" s="8" customFormat="1" ht="63.75" x14ac:dyDescent="0.25">
      <c r="A714" s="17">
        <v>704</v>
      </c>
      <c r="B714" s="11" t="s">
        <v>4745</v>
      </c>
      <c r="C714" s="24" t="s">
        <v>54</v>
      </c>
      <c r="D714" s="24" t="s">
        <v>3478</v>
      </c>
      <c r="E714" s="25"/>
      <c r="F714" s="26" t="s">
        <v>4746</v>
      </c>
      <c r="G714" s="24" t="s">
        <v>94</v>
      </c>
      <c r="H714" s="27">
        <v>52014022</v>
      </c>
      <c r="I714" s="24">
        <v>1</v>
      </c>
      <c r="J714" s="24" t="s">
        <v>3480</v>
      </c>
      <c r="K714" s="24">
        <v>21218000</v>
      </c>
      <c r="L714" s="28"/>
      <c r="M714" s="29">
        <v>42244</v>
      </c>
      <c r="N714" s="24">
        <v>1</v>
      </c>
      <c r="O714" s="24" t="s">
        <v>3480</v>
      </c>
      <c r="P714" s="24">
        <v>21218000</v>
      </c>
      <c r="Q714" s="28"/>
      <c r="R714" s="30">
        <v>140015</v>
      </c>
      <c r="S714" s="29">
        <v>42244</v>
      </c>
      <c r="T714" s="31" t="s">
        <v>3481</v>
      </c>
    </row>
    <row r="715" spans="1:20" s="8" customFormat="1" ht="63.75" x14ac:dyDescent="0.25">
      <c r="A715" s="23">
        <v>705</v>
      </c>
      <c r="B715" s="11" t="s">
        <v>4747</v>
      </c>
      <c r="C715" s="24" t="s">
        <v>54</v>
      </c>
      <c r="D715" s="24" t="s">
        <v>3478</v>
      </c>
      <c r="E715" s="25"/>
      <c r="F715" s="26" t="s">
        <v>4748</v>
      </c>
      <c r="G715" s="24" t="s">
        <v>94</v>
      </c>
      <c r="H715" s="27">
        <v>52014023</v>
      </c>
      <c r="I715" s="24">
        <v>1</v>
      </c>
      <c r="J715" s="24" t="s">
        <v>3480</v>
      </c>
      <c r="K715" s="24">
        <v>20600000</v>
      </c>
      <c r="L715" s="28"/>
      <c r="M715" s="29">
        <v>42244</v>
      </c>
      <c r="N715" s="24">
        <v>1</v>
      </c>
      <c r="O715" s="24" t="s">
        <v>3480</v>
      </c>
      <c r="P715" s="24">
        <v>20600000</v>
      </c>
      <c r="Q715" s="28"/>
      <c r="R715" s="30">
        <v>141715</v>
      </c>
      <c r="S715" s="29">
        <v>42244</v>
      </c>
      <c r="T715" s="31" t="s">
        <v>3481</v>
      </c>
    </row>
    <row r="716" spans="1:20" s="8" customFormat="1" ht="63.75" x14ac:dyDescent="0.25">
      <c r="A716" s="17">
        <v>706</v>
      </c>
      <c r="B716" s="11" t="s">
        <v>4749</v>
      </c>
      <c r="C716" s="24" t="s">
        <v>54</v>
      </c>
      <c r="D716" s="24" t="s">
        <v>3478</v>
      </c>
      <c r="E716" s="25"/>
      <c r="F716" s="26" t="s">
        <v>4750</v>
      </c>
      <c r="G716" s="24" t="s">
        <v>94</v>
      </c>
      <c r="H716" s="27">
        <v>52014003</v>
      </c>
      <c r="I716" s="24">
        <v>1</v>
      </c>
      <c r="J716" s="24" t="s">
        <v>3480</v>
      </c>
      <c r="K716" s="24">
        <v>9476000</v>
      </c>
      <c r="L716" s="28"/>
      <c r="M716" s="29">
        <v>42244</v>
      </c>
      <c r="N716" s="24">
        <v>1</v>
      </c>
      <c r="O716" s="24" t="s">
        <v>3480</v>
      </c>
      <c r="P716" s="24">
        <v>9476000</v>
      </c>
      <c r="Q716" s="28"/>
      <c r="R716" s="30">
        <v>141815</v>
      </c>
      <c r="S716" s="29">
        <v>42244</v>
      </c>
      <c r="T716" s="31" t="s">
        <v>3481</v>
      </c>
    </row>
    <row r="717" spans="1:20" s="8" customFormat="1" ht="63.75" x14ac:dyDescent="0.25">
      <c r="A717" s="23">
        <v>707</v>
      </c>
      <c r="B717" s="11" t="s">
        <v>4751</v>
      </c>
      <c r="C717" s="24" t="s">
        <v>54</v>
      </c>
      <c r="D717" s="24" t="s">
        <v>3478</v>
      </c>
      <c r="E717" s="25"/>
      <c r="F717" s="26" t="s">
        <v>4752</v>
      </c>
      <c r="G717" s="24" t="s">
        <v>94</v>
      </c>
      <c r="H717" s="27">
        <v>52014003</v>
      </c>
      <c r="I717" s="24">
        <v>1</v>
      </c>
      <c r="J717" s="24" t="s">
        <v>3480</v>
      </c>
      <c r="K717" s="24">
        <v>7416000</v>
      </c>
      <c r="L717" s="28"/>
      <c r="M717" s="29">
        <v>42244</v>
      </c>
      <c r="N717" s="24">
        <v>1</v>
      </c>
      <c r="O717" s="24" t="s">
        <v>3480</v>
      </c>
      <c r="P717" s="24">
        <v>7416000</v>
      </c>
      <c r="Q717" s="28"/>
      <c r="R717" s="30">
        <v>142715</v>
      </c>
      <c r="S717" s="29">
        <v>42244</v>
      </c>
      <c r="T717" s="31" t="s">
        <v>3481</v>
      </c>
    </row>
    <row r="718" spans="1:20" s="8" customFormat="1" ht="63.75" x14ac:dyDescent="0.25">
      <c r="A718" s="17">
        <v>708</v>
      </c>
      <c r="B718" s="11" t="s">
        <v>4753</v>
      </c>
      <c r="C718" s="24" t="s">
        <v>54</v>
      </c>
      <c r="D718" s="24" t="s">
        <v>3478</v>
      </c>
      <c r="E718" s="25"/>
      <c r="F718" s="26" t="s">
        <v>4754</v>
      </c>
      <c r="G718" s="24" t="s">
        <v>94</v>
      </c>
      <c r="H718" s="27">
        <v>52014022</v>
      </c>
      <c r="I718" s="24">
        <v>1</v>
      </c>
      <c r="J718" s="24" t="s">
        <v>3480</v>
      </c>
      <c r="K718" s="24">
        <v>5633070</v>
      </c>
      <c r="L718" s="28"/>
      <c r="M718" s="29">
        <v>42244</v>
      </c>
      <c r="N718" s="24">
        <v>1</v>
      </c>
      <c r="O718" s="24" t="s">
        <v>3480</v>
      </c>
      <c r="P718" s="24">
        <v>5633070</v>
      </c>
      <c r="Q718" s="28"/>
      <c r="R718" s="30">
        <v>143315</v>
      </c>
      <c r="S718" s="29">
        <v>42244</v>
      </c>
      <c r="T718" s="31" t="s">
        <v>3481</v>
      </c>
    </row>
    <row r="719" spans="1:20" s="8" customFormat="1" ht="63.75" x14ac:dyDescent="0.25">
      <c r="A719" s="23">
        <v>709</v>
      </c>
      <c r="B719" s="11" t="s">
        <v>4755</v>
      </c>
      <c r="C719" s="24" t="s">
        <v>54</v>
      </c>
      <c r="D719" s="24" t="s">
        <v>3478</v>
      </c>
      <c r="E719" s="25"/>
      <c r="F719" s="26" t="s">
        <v>4756</v>
      </c>
      <c r="G719" s="24" t="s">
        <v>94</v>
      </c>
      <c r="H719" s="27">
        <v>52014022</v>
      </c>
      <c r="I719" s="24">
        <v>1</v>
      </c>
      <c r="J719" s="24" t="s">
        <v>3480</v>
      </c>
      <c r="K719" s="24">
        <v>14428240</v>
      </c>
      <c r="L719" s="28"/>
      <c r="M719" s="29">
        <v>42244</v>
      </c>
      <c r="N719" s="24">
        <v>1</v>
      </c>
      <c r="O719" s="24" t="s">
        <v>3480</v>
      </c>
      <c r="P719" s="24">
        <v>14428240</v>
      </c>
      <c r="Q719" s="28"/>
      <c r="R719" s="30">
        <v>141015</v>
      </c>
      <c r="S719" s="29">
        <v>42244</v>
      </c>
      <c r="T719" s="31" t="s">
        <v>3481</v>
      </c>
    </row>
    <row r="720" spans="1:20" s="8" customFormat="1" ht="63.75" x14ac:dyDescent="0.25">
      <c r="A720" s="17">
        <v>710</v>
      </c>
      <c r="B720" s="11" t="s">
        <v>4757</v>
      </c>
      <c r="C720" s="24" t="s">
        <v>54</v>
      </c>
      <c r="D720" s="24" t="s">
        <v>3478</v>
      </c>
      <c r="E720" s="25"/>
      <c r="F720" s="26" t="s">
        <v>4758</v>
      </c>
      <c r="G720" s="24" t="s">
        <v>94</v>
      </c>
      <c r="H720" s="27">
        <v>52014022</v>
      </c>
      <c r="I720" s="24">
        <v>1</v>
      </c>
      <c r="J720" s="24" t="s">
        <v>3480</v>
      </c>
      <c r="K720" s="24">
        <v>21218000</v>
      </c>
      <c r="L720" s="28"/>
      <c r="M720" s="29">
        <v>42244</v>
      </c>
      <c r="N720" s="24">
        <v>1</v>
      </c>
      <c r="O720" s="24" t="s">
        <v>3480</v>
      </c>
      <c r="P720" s="24">
        <v>21218000</v>
      </c>
      <c r="Q720" s="28"/>
      <c r="R720" s="30">
        <v>140915</v>
      </c>
      <c r="S720" s="29">
        <v>42244</v>
      </c>
      <c r="T720" s="31" t="s">
        <v>3481</v>
      </c>
    </row>
    <row r="721" spans="1:20" s="8" customFormat="1" ht="63.75" x14ac:dyDescent="0.25">
      <c r="A721" s="23">
        <v>711</v>
      </c>
      <c r="B721" s="11" t="s">
        <v>4759</v>
      </c>
      <c r="C721" s="24" t="s">
        <v>54</v>
      </c>
      <c r="D721" s="24" t="s">
        <v>3478</v>
      </c>
      <c r="E721" s="25"/>
      <c r="F721" s="26" t="s">
        <v>4760</v>
      </c>
      <c r="G721" s="24" t="s">
        <v>94</v>
      </c>
      <c r="H721" s="27">
        <v>52014022</v>
      </c>
      <c r="I721" s="24">
        <v>1</v>
      </c>
      <c r="J721" s="24" t="s">
        <v>3480</v>
      </c>
      <c r="K721" s="24">
        <v>20600000</v>
      </c>
      <c r="L721" s="28"/>
      <c r="M721" s="29">
        <v>42244</v>
      </c>
      <c r="N721" s="24">
        <v>1</v>
      </c>
      <c r="O721" s="24" t="s">
        <v>3480</v>
      </c>
      <c r="P721" s="24">
        <v>20600000</v>
      </c>
      <c r="Q721" s="28"/>
      <c r="R721" s="30">
        <v>141415</v>
      </c>
      <c r="S721" s="29">
        <v>42244</v>
      </c>
      <c r="T721" s="31" t="s">
        <v>3481</v>
      </c>
    </row>
    <row r="722" spans="1:20" s="8" customFormat="1" ht="63.75" x14ac:dyDescent="0.25">
      <c r="A722" s="17">
        <v>712</v>
      </c>
      <c r="B722" s="11" t="s">
        <v>4761</v>
      </c>
      <c r="C722" s="24" t="s">
        <v>54</v>
      </c>
      <c r="D722" s="24" t="s">
        <v>3478</v>
      </c>
      <c r="E722" s="25"/>
      <c r="F722" s="26" t="s">
        <v>4762</v>
      </c>
      <c r="G722" s="24" t="s">
        <v>94</v>
      </c>
      <c r="H722" s="27">
        <v>52014023</v>
      </c>
      <c r="I722" s="24">
        <v>1</v>
      </c>
      <c r="J722" s="24" t="s">
        <v>3480</v>
      </c>
      <c r="K722" s="24">
        <v>19520560</v>
      </c>
      <c r="L722" s="28"/>
      <c r="M722" s="29">
        <v>42244</v>
      </c>
      <c r="N722" s="24">
        <v>1</v>
      </c>
      <c r="O722" s="24" t="s">
        <v>3480</v>
      </c>
      <c r="P722" s="24">
        <v>19520560</v>
      </c>
      <c r="Q722" s="28"/>
      <c r="R722" s="30">
        <v>140715</v>
      </c>
      <c r="S722" s="29">
        <v>42244</v>
      </c>
      <c r="T722" s="31" t="s">
        <v>3481</v>
      </c>
    </row>
    <row r="723" spans="1:20" s="8" customFormat="1" ht="63.75" x14ac:dyDescent="0.25">
      <c r="A723" s="23">
        <v>713</v>
      </c>
      <c r="B723" s="11" t="s">
        <v>4763</v>
      </c>
      <c r="C723" s="24" t="s">
        <v>54</v>
      </c>
      <c r="D723" s="24" t="s">
        <v>3478</v>
      </c>
      <c r="E723" s="25"/>
      <c r="F723" s="26" t="s">
        <v>4764</v>
      </c>
      <c r="G723" s="24" t="s">
        <v>94</v>
      </c>
      <c r="H723" s="27">
        <v>52014022</v>
      </c>
      <c r="I723" s="24">
        <v>1</v>
      </c>
      <c r="J723" s="24" t="s">
        <v>3480</v>
      </c>
      <c r="K723" s="24">
        <v>21218000</v>
      </c>
      <c r="L723" s="28"/>
      <c r="M723" s="29">
        <v>42244</v>
      </c>
      <c r="N723" s="24">
        <v>1</v>
      </c>
      <c r="O723" s="24" t="s">
        <v>3480</v>
      </c>
      <c r="P723" s="24">
        <v>21218000</v>
      </c>
      <c r="Q723" s="28"/>
      <c r="R723" s="30">
        <v>141315</v>
      </c>
      <c r="S723" s="29">
        <v>42244</v>
      </c>
      <c r="T723" s="31" t="s">
        <v>3481</v>
      </c>
    </row>
    <row r="724" spans="1:20" s="8" customFormat="1" ht="63.75" x14ac:dyDescent="0.25">
      <c r="A724" s="17">
        <v>714</v>
      </c>
      <c r="B724" s="11" t="s">
        <v>4765</v>
      </c>
      <c r="C724" s="24" t="s">
        <v>54</v>
      </c>
      <c r="D724" s="24" t="s">
        <v>3478</v>
      </c>
      <c r="E724" s="25"/>
      <c r="F724" s="26" t="s">
        <v>4766</v>
      </c>
      <c r="G724" s="24" t="s">
        <v>94</v>
      </c>
      <c r="H724" s="27">
        <v>52014022</v>
      </c>
      <c r="I724" s="24">
        <v>1</v>
      </c>
      <c r="J724" s="24" t="s">
        <v>3480</v>
      </c>
      <c r="K724" s="24">
        <v>2280000</v>
      </c>
      <c r="L724" s="28"/>
      <c r="M724" s="29">
        <v>42244</v>
      </c>
      <c r="N724" s="24">
        <v>1</v>
      </c>
      <c r="O724" s="24" t="s">
        <v>3480</v>
      </c>
      <c r="P724" s="24">
        <v>2280000</v>
      </c>
      <c r="Q724" s="28"/>
      <c r="R724" s="30">
        <v>143515</v>
      </c>
      <c r="S724" s="29">
        <v>42244</v>
      </c>
      <c r="T724" s="31" t="s">
        <v>3481</v>
      </c>
    </row>
    <row r="725" spans="1:20" s="8" customFormat="1" ht="63.75" x14ac:dyDescent="0.25">
      <c r="A725" s="23">
        <v>715</v>
      </c>
      <c r="B725" s="11" t="s">
        <v>4767</v>
      </c>
      <c r="C725" s="24" t="s">
        <v>54</v>
      </c>
      <c r="D725" s="24" t="s">
        <v>3478</v>
      </c>
      <c r="E725" s="25"/>
      <c r="F725" s="26" t="s">
        <v>4768</v>
      </c>
      <c r="G725" s="24" t="s">
        <v>94</v>
      </c>
      <c r="H725" s="27">
        <v>52014022</v>
      </c>
      <c r="I725" s="24">
        <v>1</v>
      </c>
      <c r="J725" s="24" t="s">
        <v>3480</v>
      </c>
      <c r="K725" s="24">
        <v>21218000</v>
      </c>
      <c r="L725" s="28"/>
      <c r="M725" s="29">
        <v>42244</v>
      </c>
      <c r="N725" s="24">
        <v>1</v>
      </c>
      <c r="O725" s="24" t="s">
        <v>3480</v>
      </c>
      <c r="P725" s="24">
        <v>21218000</v>
      </c>
      <c r="Q725" s="28"/>
      <c r="R725" s="30">
        <v>141615</v>
      </c>
      <c r="S725" s="29">
        <v>42244</v>
      </c>
      <c r="T725" s="31" t="s">
        <v>3481</v>
      </c>
    </row>
    <row r="726" spans="1:20" s="8" customFormat="1" ht="63.75" x14ac:dyDescent="0.25">
      <c r="A726" s="17">
        <v>716</v>
      </c>
      <c r="B726" s="11" t="s">
        <v>4769</v>
      </c>
      <c r="C726" s="24" t="s">
        <v>54</v>
      </c>
      <c r="D726" s="24" t="s">
        <v>3478</v>
      </c>
      <c r="E726" s="25"/>
      <c r="F726" s="26" t="s">
        <v>4770</v>
      </c>
      <c r="G726" s="24" t="s">
        <v>94</v>
      </c>
      <c r="H726" s="27">
        <v>52014022</v>
      </c>
      <c r="I726" s="24">
        <v>1</v>
      </c>
      <c r="J726" s="24" t="s">
        <v>3480</v>
      </c>
      <c r="K726" s="24">
        <v>21218000</v>
      </c>
      <c r="L726" s="28"/>
      <c r="M726" s="29">
        <v>42244</v>
      </c>
      <c r="N726" s="24">
        <v>1</v>
      </c>
      <c r="O726" s="24" t="s">
        <v>3480</v>
      </c>
      <c r="P726" s="24">
        <v>21218000</v>
      </c>
      <c r="Q726" s="28"/>
      <c r="R726" s="30">
        <v>140515</v>
      </c>
      <c r="S726" s="29">
        <v>42244</v>
      </c>
      <c r="T726" s="31" t="s">
        <v>3481</v>
      </c>
    </row>
    <row r="727" spans="1:20" s="8" customFormat="1" ht="63.75" x14ac:dyDescent="0.25">
      <c r="A727" s="23">
        <v>717</v>
      </c>
      <c r="B727" s="11" t="s">
        <v>4771</v>
      </c>
      <c r="C727" s="24" t="s">
        <v>54</v>
      </c>
      <c r="D727" s="24" t="s">
        <v>3478</v>
      </c>
      <c r="E727" s="25"/>
      <c r="F727" s="26" t="s">
        <v>4772</v>
      </c>
      <c r="G727" s="24" t="s">
        <v>94</v>
      </c>
      <c r="H727" s="27">
        <v>52014023</v>
      </c>
      <c r="I727" s="24">
        <v>1</v>
      </c>
      <c r="J727" s="24" t="s">
        <v>3480</v>
      </c>
      <c r="K727" s="24">
        <v>20600000</v>
      </c>
      <c r="L727" s="28"/>
      <c r="M727" s="29">
        <v>42244</v>
      </c>
      <c r="N727" s="24">
        <v>1</v>
      </c>
      <c r="O727" s="24" t="s">
        <v>3480</v>
      </c>
      <c r="P727" s="24">
        <v>20600000</v>
      </c>
      <c r="Q727" s="28"/>
      <c r="R727" s="30">
        <v>140315</v>
      </c>
      <c r="S727" s="29">
        <v>42244</v>
      </c>
      <c r="T727" s="31" t="s">
        <v>3481</v>
      </c>
    </row>
    <row r="728" spans="1:20" s="8" customFormat="1" ht="63.75" x14ac:dyDescent="0.25">
      <c r="A728" s="17">
        <v>718</v>
      </c>
      <c r="B728" s="11" t="s">
        <v>4773</v>
      </c>
      <c r="C728" s="24" t="s">
        <v>54</v>
      </c>
      <c r="D728" s="24" t="s">
        <v>3478</v>
      </c>
      <c r="E728" s="25"/>
      <c r="F728" s="26" t="s">
        <v>4774</v>
      </c>
      <c r="G728" s="24" t="s">
        <v>94</v>
      </c>
      <c r="H728" s="27">
        <v>52014023</v>
      </c>
      <c r="I728" s="24">
        <v>1</v>
      </c>
      <c r="J728" s="24" t="s">
        <v>3480</v>
      </c>
      <c r="K728" s="24">
        <v>5834950</v>
      </c>
      <c r="L728" s="28"/>
      <c r="M728" s="29">
        <v>42244</v>
      </c>
      <c r="N728" s="24">
        <v>1</v>
      </c>
      <c r="O728" s="24" t="s">
        <v>3480</v>
      </c>
      <c r="P728" s="24">
        <v>5834950</v>
      </c>
      <c r="Q728" s="28"/>
      <c r="R728" s="30">
        <v>144615</v>
      </c>
      <c r="S728" s="29">
        <v>42244</v>
      </c>
      <c r="T728" s="31" t="s">
        <v>3481</v>
      </c>
    </row>
    <row r="729" spans="1:20" s="8" customFormat="1" ht="63.75" x14ac:dyDescent="0.25">
      <c r="A729" s="23">
        <v>719</v>
      </c>
      <c r="B729" s="11" t="s">
        <v>4775</v>
      </c>
      <c r="C729" s="24" t="s">
        <v>54</v>
      </c>
      <c r="D729" s="24" t="s">
        <v>3478</v>
      </c>
      <c r="E729" s="25"/>
      <c r="F729" s="26" t="s">
        <v>4776</v>
      </c>
      <c r="G729" s="24" t="s">
        <v>94</v>
      </c>
      <c r="H729" s="27">
        <v>52014022</v>
      </c>
      <c r="I729" s="24">
        <v>1</v>
      </c>
      <c r="J729" s="24" t="s">
        <v>3480</v>
      </c>
      <c r="K729" s="24">
        <v>23129680</v>
      </c>
      <c r="L729" s="28"/>
      <c r="M729" s="29">
        <v>42244</v>
      </c>
      <c r="N729" s="24">
        <v>1</v>
      </c>
      <c r="O729" s="24" t="s">
        <v>3480</v>
      </c>
      <c r="P729" s="24">
        <v>23129680</v>
      </c>
      <c r="Q729" s="28"/>
      <c r="R729" s="30">
        <v>140115</v>
      </c>
      <c r="S729" s="29">
        <v>42244</v>
      </c>
      <c r="T729" s="31" t="s">
        <v>3481</v>
      </c>
    </row>
    <row r="730" spans="1:20" s="8" customFormat="1" ht="63.75" x14ac:dyDescent="0.25">
      <c r="A730" s="17">
        <v>720</v>
      </c>
      <c r="B730" s="11" t="s">
        <v>4777</v>
      </c>
      <c r="C730" s="24" t="s">
        <v>54</v>
      </c>
      <c r="D730" s="24" t="s">
        <v>3478</v>
      </c>
      <c r="E730" s="25"/>
      <c r="F730" s="26" t="s">
        <v>4778</v>
      </c>
      <c r="G730" s="24" t="s">
        <v>94</v>
      </c>
      <c r="H730" s="27">
        <v>52014022</v>
      </c>
      <c r="I730" s="24">
        <v>1</v>
      </c>
      <c r="J730" s="24" t="s">
        <v>3480</v>
      </c>
      <c r="K730" s="24">
        <v>5106658</v>
      </c>
      <c r="L730" s="28"/>
      <c r="M730" s="29">
        <v>42244</v>
      </c>
      <c r="N730" s="24">
        <v>1</v>
      </c>
      <c r="O730" s="24" t="s">
        <v>3480</v>
      </c>
      <c r="P730" s="24">
        <v>5106658</v>
      </c>
      <c r="Q730" s="28"/>
      <c r="R730" s="30">
        <v>143415</v>
      </c>
      <c r="S730" s="29">
        <v>42244</v>
      </c>
      <c r="T730" s="31" t="s">
        <v>3481</v>
      </c>
    </row>
    <row r="731" spans="1:20" s="8" customFormat="1" ht="63.75" x14ac:dyDescent="0.25">
      <c r="A731" s="23">
        <v>721</v>
      </c>
      <c r="B731" s="11" t="s">
        <v>4779</v>
      </c>
      <c r="C731" s="24" t="s">
        <v>54</v>
      </c>
      <c r="D731" s="24" t="s">
        <v>3478</v>
      </c>
      <c r="E731" s="25"/>
      <c r="F731" s="26" t="s">
        <v>4780</v>
      </c>
      <c r="G731" s="24" t="s">
        <v>94</v>
      </c>
      <c r="H731" s="27">
        <v>52014022</v>
      </c>
      <c r="I731" s="24">
        <v>1</v>
      </c>
      <c r="J731" s="24" t="s">
        <v>3480</v>
      </c>
      <c r="K731" s="24">
        <v>7004000</v>
      </c>
      <c r="L731" s="28"/>
      <c r="M731" s="29">
        <v>42244</v>
      </c>
      <c r="N731" s="24">
        <v>1</v>
      </c>
      <c r="O731" s="24" t="s">
        <v>3480</v>
      </c>
      <c r="P731" s="24">
        <v>7004000</v>
      </c>
      <c r="Q731" s="28"/>
      <c r="R731" s="30">
        <v>142415</v>
      </c>
      <c r="S731" s="29">
        <v>42244</v>
      </c>
      <c r="T731" s="31" t="s">
        <v>3481</v>
      </c>
    </row>
    <row r="732" spans="1:20" s="8" customFormat="1" ht="63.75" x14ac:dyDescent="0.25">
      <c r="A732" s="17">
        <v>722</v>
      </c>
      <c r="B732" s="11" t="s">
        <v>4781</v>
      </c>
      <c r="C732" s="24" t="s">
        <v>54</v>
      </c>
      <c r="D732" s="24" t="s">
        <v>3478</v>
      </c>
      <c r="E732" s="25"/>
      <c r="F732" s="26" t="s">
        <v>4782</v>
      </c>
      <c r="G732" s="24" t="s">
        <v>94</v>
      </c>
      <c r="H732" s="27">
        <v>52014023</v>
      </c>
      <c r="I732" s="24">
        <v>1</v>
      </c>
      <c r="J732" s="24" t="s">
        <v>3480</v>
      </c>
      <c r="K732" s="24">
        <v>5566905</v>
      </c>
      <c r="L732" s="28"/>
      <c r="M732" s="29">
        <v>42247</v>
      </c>
      <c r="N732" s="24">
        <v>1</v>
      </c>
      <c r="O732" s="24" t="s">
        <v>3480</v>
      </c>
      <c r="P732" s="24">
        <v>5566905</v>
      </c>
      <c r="Q732" s="28"/>
      <c r="R732" s="30">
        <v>142915</v>
      </c>
      <c r="S732" s="29">
        <v>42247</v>
      </c>
      <c r="T732" s="31" t="s">
        <v>3481</v>
      </c>
    </row>
    <row r="733" spans="1:20" s="8" customFormat="1" ht="90" x14ac:dyDescent="0.25">
      <c r="A733" s="23">
        <v>723</v>
      </c>
      <c r="B733" s="11" t="s">
        <v>4783</v>
      </c>
      <c r="C733" s="24" t="s">
        <v>54</v>
      </c>
      <c r="D733" s="24" t="s">
        <v>3478</v>
      </c>
      <c r="E733" s="25"/>
      <c r="F733" s="26" t="s">
        <v>4784</v>
      </c>
      <c r="G733" s="24" t="s">
        <v>94</v>
      </c>
      <c r="H733" s="27">
        <v>52014022</v>
      </c>
      <c r="I733" s="24">
        <v>1</v>
      </c>
      <c r="J733" s="24" t="s">
        <v>3480</v>
      </c>
      <c r="K733" s="24">
        <v>18000000</v>
      </c>
      <c r="L733" s="28"/>
      <c r="M733" s="29">
        <v>42247</v>
      </c>
      <c r="N733" s="24">
        <v>1</v>
      </c>
      <c r="O733" s="24" t="s">
        <v>3480</v>
      </c>
      <c r="P733" s="24">
        <v>18000000</v>
      </c>
      <c r="Q733" s="28"/>
      <c r="R733" s="30">
        <v>139715</v>
      </c>
      <c r="S733" s="29">
        <v>42247</v>
      </c>
      <c r="T733" s="31" t="s">
        <v>3481</v>
      </c>
    </row>
    <row r="734" spans="1:20" s="8" customFormat="1" ht="63.75" x14ac:dyDescent="0.25">
      <c r="A734" s="17">
        <v>724</v>
      </c>
      <c r="B734" s="11" t="s">
        <v>4785</v>
      </c>
      <c r="C734" s="24" t="s">
        <v>54</v>
      </c>
      <c r="D734" s="24" t="s">
        <v>3478</v>
      </c>
      <c r="E734" s="25"/>
      <c r="F734" s="26" t="s">
        <v>4786</v>
      </c>
      <c r="G734" s="24" t="s">
        <v>94</v>
      </c>
      <c r="H734" s="27">
        <v>52014023</v>
      </c>
      <c r="I734" s="24">
        <v>1</v>
      </c>
      <c r="J734" s="24" t="s">
        <v>3480</v>
      </c>
      <c r="K734" s="24">
        <v>5064789</v>
      </c>
      <c r="L734" s="28"/>
      <c r="M734" s="29">
        <v>42247</v>
      </c>
      <c r="N734" s="24">
        <v>1</v>
      </c>
      <c r="O734" s="24" t="s">
        <v>3480</v>
      </c>
      <c r="P734" s="24">
        <v>5064789</v>
      </c>
      <c r="Q734" s="28"/>
      <c r="R734" s="30">
        <v>143615</v>
      </c>
      <c r="S734" s="29">
        <v>42247</v>
      </c>
      <c r="T734" s="31" t="s">
        <v>3481</v>
      </c>
    </row>
    <row r="735" spans="1:20" s="8" customFormat="1" ht="63.75" x14ac:dyDescent="0.25">
      <c r="A735" s="23">
        <v>725</v>
      </c>
      <c r="B735" s="11" t="s">
        <v>4787</v>
      </c>
      <c r="C735" s="24" t="s">
        <v>54</v>
      </c>
      <c r="D735" s="24" t="s">
        <v>3478</v>
      </c>
      <c r="E735" s="25"/>
      <c r="F735" s="26" t="s">
        <v>4788</v>
      </c>
      <c r="G735" s="24" t="s">
        <v>94</v>
      </c>
      <c r="H735" s="27">
        <v>52014022</v>
      </c>
      <c r="I735" s="24">
        <v>1</v>
      </c>
      <c r="J735" s="24" t="s">
        <v>3480</v>
      </c>
      <c r="K735" s="24">
        <v>1750088</v>
      </c>
      <c r="L735" s="28"/>
      <c r="M735" s="29">
        <v>42244</v>
      </c>
      <c r="N735" s="24">
        <v>1</v>
      </c>
      <c r="O735" s="24" t="s">
        <v>3480</v>
      </c>
      <c r="P735" s="24">
        <v>1750088</v>
      </c>
      <c r="Q735" s="28"/>
      <c r="R735" s="30">
        <v>143215</v>
      </c>
      <c r="S735" s="29">
        <v>42247</v>
      </c>
      <c r="T735" s="31" t="s">
        <v>3481</v>
      </c>
    </row>
    <row r="736" spans="1:20" s="8" customFormat="1" ht="63.75" x14ac:dyDescent="0.25">
      <c r="A736" s="17">
        <v>726</v>
      </c>
      <c r="B736" s="11" t="s">
        <v>4789</v>
      </c>
      <c r="C736" s="24" t="s">
        <v>54</v>
      </c>
      <c r="D736" s="24" t="s">
        <v>3478</v>
      </c>
      <c r="E736" s="25"/>
      <c r="F736" s="26" t="s">
        <v>4790</v>
      </c>
      <c r="G736" s="24" t="s">
        <v>94</v>
      </c>
      <c r="H736" s="27">
        <v>52014003</v>
      </c>
      <c r="I736" s="24">
        <v>1</v>
      </c>
      <c r="J736" s="24" t="s">
        <v>3480</v>
      </c>
      <c r="K736" s="24">
        <v>9064000</v>
      </c>
      <c r="L736" s="28"/>
      <c r="M736" s="29">
        <v>42244</v>
      </c>
      <c r="N736" s="24">
        <v>1</v>
      </c>
      <c r="O736" s="24" t="s">
        <v>3480</v>
      </c>
      <c r="P736" s="24">
        <v>9064000</v>
      </c>
      <c r="Q736" s="28"/>
      <c r="R736" s="30">
        <v>142015</v>
      </c>
      <c r="S736" s="29">
        <v>42247</v>
      </c>
      <c r="T736" s="31" t="s">
        <v>3481</v>
      </c>
    </row>
    <row r="737" spans="1:20" s="8" customFormat="1" ht="63.75" x14ac:dyDescent="0.25">
      <c r="A737" s="23">
        <v>727</v>
      </c>
      <c r="B737" s="11" t="s">
        <v>4791</v>
      </c>
      <c r="C737" s="24" t="s">
        <v>54</v>
      </c>
      <c r="D737" s="24" t="s">
        <v>3478</v>
      </c>
      <c r="E737" s="25"/>
      <c r="F737" s="26" t="s">
        <v>4792</v>
      </c>
      <c r="G737" s="24" t="s">
        <v>94</v>
      </c>
      <c r="H737" s="27">
        <v>52014022</v>
      </c>
      <c r="I737" s="24">
        <v>1</v>
      </c>
      <c r="J737" s="24" t="s">
        <v>3480</v>
      </c>
      <c r="K737" s="24">
        <v>3360000</v>
      </c>
      <c r="L737" s="28"/>
      <c r="M737" s="29">
        <v>42247</v>
      </c>
      <c r="N737" s="24">
        <v>1</v>
      </c>
      <c r="O737" s="24" t="s">
        <v>3480</v>
      </c>
      <c r="P737" s="24">
        <v>3360000</v>
      </c>
      <c r="Q737" s="28"/>
      <c r="R737" s="30">
        <v>143915</v>
      </c>
      <c r="S737" s="29">
        <v>42247</v>
      </c>
      <c r="T737" s="31" t="s">
        <v>3481</v>
      </c>
    </row>
    <row r="738" spans="1:20" s="8" customFormat="1" ht="63.75" x14ac:dyDescent="0.25">
      <c r="A738" s="17">
        <v>728</v>
      </c>
      <c r="B738" s="11" t="s">
        <v>4793</v>
      </c>
      <c r="C738" s="24" t="s">
        <v>54</v>
      </c>
      <c r="D738" s="24" t="s">
        <v>3478</v>
      </c>
      <c r="E738" s="25"/>
      <c r="F738" s="26" t="s">
        <v>4794</v>
      </c>
      <c r="G738" s="24" t="s">
        <v>94</v>
      </c>
      <c r="H738" s="27">
        <v>52014023</v>
      </c>
      <c r="I738" s="24">
        <v>1</v>
      </c>
      <c r="J738" s="24" t="s">
        <v>3480</v>
      </c>
      <c r="K738" s="24">
        <v>4500000</v>
      </c>
      <c r="L738" s="28"/>
      <c r="M738" s="29">
        <v>42247</v>
      </c>
      <c r="N738" s="24">
        <v>1</v>
      </c>
      <c r="O738" s="24" t="s">
        <v>3480</v>
      </c>
      <c r="P738" s="24">
        <v>4500000</v>
      </c>
      <c r="Q738" s="28"/>
      <c r="R738" s="30">
        <v>143015</v>
      </c>
      <c r="S738" s="29">
        <v>42247</v>
      </c>
      <c r="T738" s="31" t="s">
        <v>3481</v>
      </c>
    </row>
    <row r="739" spans="1:20" s="8" customFormat="1" ht="63.75" x14ac:dyDescent="0.25">
      <c r="A739" s="23">
        <v>729</v>
      </c>
      <c r="B739" s="11" t="s">
        <v>4795</v>
      </c>
      <c r="C739" s="24" t="s">
        <v>54</v>
      </c>
      <c r="D739" s="24" t="s">
        <v>3478</v>
      </c>
      <c r="E739" s="25"/>
      <c r="F739" s="26" t="s">
        <v>4796</v>
      </c>
      <c r="G739" s="24" t="s">
        <v>94</v>
      </c>
      <c r="H739" s="27">
        <v>52014023</v>
      </c>
      <c r="I739" s="24">
        <v>1</v>
      </c>
      <c r="J739" s="24" t="s">
        <v>3480</v>
      </c>
      <c r="K739" s="24">
        <v>10609000</v>
      </c>
      <c r="L739" s="28"/>
      <c r="M739" s="29">
        <v>42244</v>
      </c>
      <c r="N739" s="24">
        <v>1</v>
      </c>
      <c r="O739" s="24" t="s">
        <v>3480</v>
      </c>
      <c r="P739" s="24">
        <v>10609000</v>
      </c>
      <c r="Q739" s="28"/>
      <c r="R739" s="30">
        <v>141215</v>
      </c>
      <c r="S739" s="29">
        <v>42247</v>
      </c>
      <c r="T739" s="31" t="s">
        <v>3481</v>
      </c>
    </row>
    <row r="740" spans="1:20" s="8" customFormat="1" ht="63.75" x14ac:dyDescent="0.25">
      <c r="A740" s="17">
        <v>730</v>
      </c>
      <c r="B740" s="11" t="s">
        <v>4797</v>
      </c>
      <c r="C740" s="24" t="s">
        <v>54</v>
      </c>
      <c r="D740" s="24" t="s">
        <v>3478</v>
      </c>
      <c r="E740" s="25"/>
      <c r="F740" s="26" t="s">
        <v>4798</v>
      </c>
      <c r="G740" s="24" t="s">
        <v>94</v>
      </c>
      <c r="H740" s="27">
        <v>52014003</v>
      </c>
      <c r="I740" s="24">
        <v>1</v>
      </c>
      <c r="J740" s="24" t="s">
        <v>3480</v>
      </c>
      <c r="K740" s="24">
        <v>45578708</v>
      </c>
      <c r="L740" s="28"/>
      <c r="M740" s="29">
        <v>42244</v>
      </c>
      <c r="N740" s="24">
        <v>1</v>
      </c>
      <c r="O740" s="24" t="s">
        <v>3480</v>
      </c>
      <c r="P740" s="24">
        <v>45578708</v>
      </c>
      <c r="Q740" s="28"/>
      <c r="R740" s="30">
        <v>142115</v>
      </c>
      <c r="S740" s="29">
        <v>42247</v>
      </c>
      <c r="T740" s="31" t="s">
        <v>3481</v>
      </c>
    </row>
    <row r="741" spans="1:20" s="8" customFormat="1" ht="75" x14ac:dyDescent="0.25">
      <c r="A741" s="23">
        <v>731</v>
      </c>
      <c r="B741" s="11" t="s">
        <v>4799</v>
      </c>
      <c r="C741" s="24" t="s">
        <v>54</v>
      </c>
      <c r="D741" s="24" t="s">
        <v>3478</v>
      </c>
      <c r="E741" s="25"/>
      <c r="F741" s="26" t="s">
        <v>4800</v>
      </c>
      <c r="G741" s="24" t="s">
        <v>94</v>
      </c>
      <c r="H741" s="27">
        <v>52014003</v>
      </c>
      <c r="I741" s="24">
        <v>1</v>
      </c>
      <c r="J741" s="24" t="s">
        <v>3480</v>
      </c>
      <c r="K741" s="24">
        <v>4930000</v>
      </c>
      <c r="L741" s="28"/>
      <c r="M741" s="29">
        <v>42244</v>
      </c>
      <c r="N741" s="24">
        <v>1</v>
      </c>
      <c r="O741" s="24" t="s">
        <v>3480</v>
      </c>
      <c r="P741" s="24">
        <v>4930000</v>
      </c>
      <c r="Q741" s="28"/>
      <c r="R741" s="30">
        <v>139815</v>
      </c>
      <c r="S741" s="29">
        <v>42247</v>
      </c>
      <c r="T741" s="31" t="s">
        <v>3481</v>
      </c>
    </row>
    <row r="742" spans="1:20" s="8" customFormat="1" ht="63.75" x14ac:dyDescent="0.25">
      <c r="A742" s="17">
        <v>732</v>
      </c>
      <c r="B742" s="11" t="s">
        <v>4801</v>
      </c>
      <c r="C742" s="24" t="s">
        <v>54</v>
      </c>
      <c r="D742" s="24" t="s">
        <v>3478</v>
      </c>
      <c r="E742" s="25"/>
      <c r="F742" s="26" t="s">
        <v>4802</v>
      </c>
      <c r="G742" s="24" t="s">
        <v>94</v>
      </c>
      <c r="H742" s="27">
        <v>52014003</v>
      </c>
      <c r="I742" s="24">
        <v>1</v>
      </c>
      <c r="J742" s="24" t="s">
        <v>3480</v>
      </c>
      <c r="K742" s="24">
        <v>4930000</v>
      </c>
      <c r="L742" s="28"/>
      <c r="M742" s="29">
        <v>42244</v>
      </c>
      <c r="N742" s="24">
        <v>1</v>
      </c>
      <c r="O742" s="24" t="s">
        <v>3480</v>
      </c>
      <c r="P742" s="24">
        <v>4930000</v>
      </c>
      <c r="Q742" s="28"/>
      <c r="R742" s="30">
        <v>144715</v>
      </c>
      <c r="S742" s="29">
        <v>42247</v>
      </c>
      <c r="T742" s="31" t="s">
        <v>3481</v>
      </c>
    </row>
    <row r="743" spans="1:20" s="8" customFormat="1" ht="63.75" x14ac:dyDescent="0.25">
      <c r="A743" s="23">
        <v>733</v>
      </c>
      <c r="B743" s="11" t="s">
        <v>4803</v>
      </c>
      <c r="C743" s="24" t="s">
        <v>54</v>
      </c>
      <c r="D743" s="24" t="s">
        <v>3478</v>
      </c>
      <c r="E743" s="25"/>
      <c r="F743" s="26" t="s">
        <v>4804</v>
      </c>
      <c r="G743" s="24" t="s">
        <v>94</v>
      </c>
      <c r="H743" s="27">
        <v>5201000130</v>
      </c>
      <c r="I743" s="24">
        <v>1</v>
      </c>
      <c r="J743" s="24" t="s">
        <v>3480</v>
      </c>
      <c r="K743" s="24">
        <v>40000000</v>
      </c>
      <c r="L743" s="28"/>
      <c r="M743" s="29">
        <v>42244</v>
      </c>
      <c r="N743" s="24">
        <v>1</v>
      </c>
      <c r="O743" s="24" t="s">
        <v>3480</v>
      </c>
      <c r="P743" s="24">
        <v>40000000</v>
      </c>
      <c r="Q743" s="28"/>
      <c r="R743" s="30">
        <v>145115</v>
      </c>
      <c r="S743" s="29">
        <v>42247</v>
      </c>
      <c r="T743" s="31" t="s">
        <v>3481</v>
      </c>
    </row>
    <row r="744" spans="1:20" s="8" customFormat="1" ht="63.75" x14ac:dyDescent="0.25">
      <c r="A744" s="17">
        <v>734</v>
      </c>
      <c r="B744" s="11" t="s">
        <v>4805</v>
      </c>
      <c r="C744" s="24" t="s">
        <v>54</v>
      </c>
      <c r="D744" s="24" t="s">
        <v>3478</v>
      </c>
      <c r="E744" s="25"/>
      <c r="F744" s="26" t="s">
        <v>4806</v>
      </c>
      <c r="G744" s="24" t="s">
        <v>94</v>
      </c>
      <c r="H744" s="27">
        <v>5201000130</v>
      </c>
      <c r="I744" s="24">
        <v>1</v>
      </c>
      <c r="J744" s="24" t="s">
        <v>3480</v>
      </c>
      <c r="K744" s="24">
        <v>7590332</v>
      </c>
      <c r="L744" s="28"/>
      <c r="M744" s="29">
        <v>42248</v>
      </c>
      <c r="N744" s="24">
        <v>1</v>
      </c>
      <c r="O744" s="24" t="s">
        <v>3480</v>
      </c>
      <c r="P744" s="24">
        <v>7590332</v>
      </c>
      <c r="Q744" s="28"/>
      <c r="R744" s="30">
        <v>146515</v>
      </c>
      <c r="S744" s="29">
        <v>42248</v>
      </c>
      <c r="T744" s="31" t="s">
        <v>3481</v>
      </c>
    </row>
    <row r="745" spans="1:20" s="8" customFormat="1" ht="90" x14ac:dyDescent="0.25">
      <c r="A745" s="23">
        <v>735</v>
      </c>
      <c r="B745" s="11" t="s">
        <v>4807</v>
      </c>
      <c r="C745" s="24" t="s">
        <v>54</v>
      </c>
      <c r="D745" s="24" t="s">
        <v>3478</v>
      </c>
      <c r="E745" s="25"/>
      <c r="F745" s="26" t="s">
        <v>4808</v>
      </c>
      <c r="G745" s="24" t="s">
        <v>94</v>
      </c>
      <c r="H745" s="27">
        <v>22310001</v>
      </c>
      <c r="I745" s="24">
        <v>1</v>
      </c>
      <c r="J745" s="24" t="s">
        <v>3480</v>
      </c>
      <c r="K745" s="24">
        <v>10000000</v>
      </c>
      <c r="L745" s="28"/>
      <c r="M745" s="29">
        <v>42248</v>
      </c>
      <c r="N745" s="24">
        <v>1</v>
      </c>
      <c r="O745" s="24" t="s">
        <v>3480</v>
      </c>
      <c r="P745" s="24">
        <v>10000000</v>
      </c>
      <c r="Q745" s="28"/>
      <c r="R745" s="30">
        <v>145315</v>
      </c>
      <c r="S745" s="29">
        <v>42248</v>
      </c>
      <c r="T745" s="31" t="s">
        <v>3481</v>
      </c>
    </row>
    <row r="746" spans="1:20" s="8" customFormat="1" ht="90" x14ac:dyDescent="0.25">
      <c r="A746" s="17">
        <v>736</v>
      </c>
      <c r="B746" s="11" t="s">
        <v>4809</v>
      </c>
      <c r="C746" s="24" t="s">
        <v>54</v>
      </c>
      <c r="D746" s="24" t="s">
        <v>3478</v>
      </c>
      <c r="E746" s="25"/>
      <c r="F746" s="26" t="s">
        <v>4810</v>
      </c>
      <c r="G746" s="24" t="s">
        <v>94</v>
      </c>
      <c r="H746" s="27">
        <v>52014003</v>
      </c>
      <c r="I746" s="24">
        <v>1</v>
      </c>
      <c r="J746" s="24" t="s">
        <v>3480</v>
      </c>
      <c r="K746" s="24">
        <v>38000000</v>
      </c>
      <c r="L746" s="28"/>
      <c r="M746" s="29">
        <v>42248</v>
      </c>
      <c r="N746" s="24">
        <v>1</v>
      </c>
      <c r="O746" s="24" t="s">
        <v>3480</v>
      </c>
      <c r="P746" s="24">
        <v>38000000</v>
      </c>
      <c r="Q746" s="28"/>
      <c r="R746" s="30">
        <v>142815</v>
      </c>
      <c r="S746" s="29">
        <v>42248</v>
      </c>
      <c r="T746" s="31" t="s">
        <v>3481</v>
      </c>
    </row>
    <row r="747" spans="1:20" s="8" customFormat="1" ht="63.75" x14ac:dyDescent="0.25">
      <c r="A747" s="23">
        <v>737</v>
      </c>
      <c r="B747" s="11" t="s">
        <v>4811</v>
      </c>
      <c r="C747" s="24" t="s">
        <v>54</v>
      </c>
      <c r="D747" s="24" t="s">
        <v>3478</v>
      </c>
      <c r="E747" s="25"/>
      <c r="F747" s="26" t="s">
        <v>4812</v>
      </c>
      <c r="G747" s="24" t="s">
        <v>94</v>
      </c>
      <c r="H747" s="27">
        <v>51014033</v>
      </c>
      <c r="I747" s="24">
        <v>1</v>
      </c>
      <c r="J747" s="24" t="s">
        <v>3480</v>
      </c>
      <c r="K747" s="24">
        <v>288242600</v>
      </c>
      <c r="L747" s="28"/>
      <c r="M747" s="29">
        <v>42248</v>
      </c>
      <c r="N747" s="24">
        <v>1</v>
      </c>
      <c r="O747" s="24" t="s">
        <v>3480</v>
      </c>
      <c r="P747" s="24">
        <v>288242600</v>
      </c>
      <c r="Q747" s="28"/>
      <c r="R747" s="30">
        <v>144915</v>
      </c>
      <c r="S747" s="29">
        <v>42248</v>
      </c>
      <c r="T747" s="31" t="s">
        <v>3481</v>
      </c>
    </row>
    <row r="748" spans="1:20" s="8" customFormat="1" ht="90" x14ac:dyDescent="0.25">
      <c r="A748" s="17">
        <v>738</v>
      </c>
      <c r="B748" s="11" t="s">
        <v>4813</v>
      </c>
      <c r="C748" s="24" t="s">
        <v>54</v>
      </c>
      <c r="D748" s="24" t="s">
        <v>3478</v>
      </c>
      <c r="E748" s="25"/>
      <c r="F748" s="26" t="s">
        <v>4814</v>
      </c>
      <c r="G748" s="24" t="s">
        <v>94</v>
      </c>
      <c r="H748" s="27">
        <v>5201000130</v>
      </c>
      <c r="I748" s="24">
        <v>1</v>
      </c>
      <c r="J748" s="24" t="s">
        <v>3480</v>
      </c>
      <c r="K748" s="24">
        <v>7638480</v>
      </c>
      <c r="L748" s="28"/>
      <c r="M748" s="29">
        <v>42248</v>
      </c>
      <c r="N748" s="24">
        <v>1</v>
      </c>
      <c r="O748" s="24" t="s">
        <v>3480</v>
      </c>
      <c r="P748" s="24">
        <v>7638480</v>
      </c>
      <c r="Q748" s="28"/>
      <c r="R748" s="30">
        <v>137615</v>
      </c>
      <c r="S748" s="29">
        <v>42249</v>
      </c>
      <c r="T748" s="31" t="s">
        <v>3481</v>
      </c>
    </row>
    <row r="749" spans="1:20" s="8" customFormat="1" ht="90" x14ac:dyDescent="0.25">
      <c r="A749" s="23">
        <v>739</v>
      </c>
      <c r="B749" s="11" t="s">
        <v>4815</v>
      </c>
      <c r="C749" s="24" t="s">
        <v>54</v>
      </c>
      <c r="D749" s="24" t="s">
        <v>3478</v>
      </c>
      <c r="E749" s="25"/>
      <c r="F749" s="26" t="s">
        <v>4816</v>
      </c>
      <c r="G749" s="24" t="s">
        <v>94</v>
      </c>
      <c r="H749" s="27">
        <v>52012001</v>
      </c>
      <c r="I749" s="24">
        <v>1</v>
      </c>
      <c r="J749" s="24" t="s">
        <v>3480</v>
      </c>
      <c r="K749" s="24">
        <v>20785840</v>
      </c>
      <c r="L749" s="28"/>
      <c r="M749" s="29">
        <v>42249</v>
      </c>
      <c r="N749" s="24">
        <v>1</v>
      </c>
      <c r="O749" s="24" t="s">
        <v>3480</v>
      </c>
      <c r="P749" s="24">
        <v>20785840</v>
      </c>
      <c r="Q749" s="28"/>
      <c r="R749" s="30">
        <v>128415</v>
      </c>
      <c r="S749" s="29">
        <v>42249</v>
      </c>
      <c r="T749" s="31" t="s">
        <v>3481</v>
      </c>
    </row>
    <row r="750" spans="1:20" s="8" customFormat="1" ht="63.75" x14ac:dyDescent="0.25">
      <c r="A750" s="17">
        <v>740</v>
      </c>
      <c r="B750" s="11" t="s">
        <v>4817</v>
      </c>
      <c r="C750" s="24" t="s">
        <v>54</v>
      </c>
      <c r="D750" s="24" t="s">
        <v>3478</v>
      </c>
      <c r="E750" s="25"/>
      <c r="F750" s="26" t="s">
        <v>4818</v>
      </c>
      <c r="G750" s="24" t="s">
        <v>94</v>
      </c>
      <c r="H750" s="27">
        <v>52014022</v>
      </c>
      <c r="I750" s="24">
        <v>1</v>
      </c>
      <c r="J750" s="24" t="s">
        <v>3480</v>
      </c>
      <c r="K750" s="24">
        <v>18756712</v>
      </c>
      <c r="L750" s="28"/>
      <c r="M750" s="29">
        <v>42249</v>
      </c>
      <c r="N750" s="24">
        <v>1</v>
      </c>
      <c r="O750" s="24" t="s">
        <v>3480</v>
      </c>
      <c r="P750" s="24">
        <v>18756712</v>
      </c>
      <c r="Q750" s="28"/>
      <c r="R750" s="30">
        <v>144515</v>
      </c>
      <c r="S750" s="29">
        <v>42249</v>
      </c>
      <c r="T750" s="31" t="s">
        <v>3481</v>
      </c>
    </row>
    <row r="751" spans="1:20" s="8" customFormat="1" ht="63.75" x14ac:dyDescent="0.25">
      <c r="A751" s="23">
        <v>741</v>
      </c>
      <c r="B751" s="11" t="s">
        <v>4819</v>
      </c>
      <c r="C751" s="24" t="s">
        <v>54</v>
      </c>
      <c r="D751" s="24" t="s">
        <v>3478</v>
      </c>
      <c r="E751" s="25"/>
      <c r="F751" s="26" t="s">
        <v>4820</v>
      </c>
      <c r="G751" s="24" t="s">
        <v>96</v>
      </c>
      <c r="H751" s="27">
        <v>5201000130</v>
      </c>
      <c r="I751" s="24">
        <v>1</v>
      </c>
      <c r="J751" s="24" t="s">
        <v>3480</v>
      </c>
      <c r="K751" s="24">
        <v>5000000</v>
      </c>
      <c r="L751" s="28"/>
      <c r="M751" s="29">
        <v>42250</v>
      </c>
      <c r="N751" s="24">
        <v>1</v>
      </c>
      <c r="O751" s="24" t="s">
        <v>3480</v>
      </c>
      <c r="P751" s="24">
        <v>5000000</v>
      </c>
      <c r="Q751" s="28"/>
      <c r="R751" s="30">
        <v>139015</v>
      </c>
      <c r="S751" s="29">
        <v>42250</v>
      </c>
      <c r="T751" s="31" t="s">
        <v>3481</v>
      </c>
    </row>
    <row r="752" spans="1:20" s="8" customFormat="1" ht="63.75" x14ac:dyDescent="0.25">
      <c r="A752" s="17">
        <v>742</v>
      </c>
      <c r="B752" s="11" t="s">
        <v>4821</v>
      </c>
      <c r="C752" s="24" t="s">
        <v>54</v>
      </c>
      <c r="D752" s="24" t="s">
        <v>3478</v>
      </c>
      <c r="E752" s="25"/>
      <c r="F752" s="26" t="s">
        <v>4822</v>
      </c>
      <c r="G752" s="24" t="s">
        <v>96</v>
      </c>
      <c r="H752" s="27">
        <v>5201000130</v>
      </c>
      <c r="I752" s="24">
        <v>1</v>
      </c>
      <c r="J752" s="24" t="s">
        <v>3480</v>
      </c>
      <c r="K752" s="24">
        <v>17930854</v>
      </c>
      <c r="L752" s="28"/>
      <c r="M752" s="29">
        <v>42250</v>
      </c>
      <c r="N752" s="24">
        <v>1</v>
      </c>
      <c r="O752" s="24" t="s">
        <v>3480</v>
      </c>
      <c r="P752" s="24">
        <v>17930854</v>
      </c>
      <c r="Q752" s="28"/>
      <c r="R752" s="30">
        <v>146315</v>
      </c>
      <c r="S752" s="29">
        <v>42250</v>
      </c>
      <c r="T752" s="31" t="s">
        <v>3481</v>
      </c>
    </row>
    <row r="753" spans="1:20" s="8" customFormat="1" ht="63.75" x14ac:dyDescent="0.25">
      <c r="A753" s="23">
        <v>743</v>
      </c>
      <c r="B753" s="11" t="s">
        <v>4823</v>
      </c>
      <c r="C753" s="24" t="s">
        <v>54</v>
      </c>
      <c r="D753" s="24" t="s">
        <v>3478</v>
      </c>
      <c r="E753" s="25"/>
      <c r="F753" s="26" t="s">
        <v>4824</v>
      </c>
      <c r="G753" s="24" t="s">
        <v>96</v>
      </c>
      <c r="H753" s="27">
        <v>51014033</v>
      </c>
      <c r="I753" s="24">
        <v>1</v>
      </c>
      <c r="J753" s="24" t="s">
        <v>3480</v>
      </c>
      <c r="K753" s="24">
        <v>150000000</v>
      </c>
      <c r="L753" s="28"/>
      <c r="M753" s="29">
        <v>42250</v>
      </c>
      <c r="N753" s="24">
        <v>1</v>
      </c>
      <c r="O753" s="24" t="s">
        <v>3480</v>
      </c>
      <c r="P753" s="24">
        <v>150000000</v>
      </c>
      <c r="Q753" s="28"/>
      <c r="R753" s="30">
        <v>147115</v>
      </c>
      <c r="S753" s="29">
        <v>42250</v>
      </c>
      <c r="T753" s="31" t="s">
        <v>3481</v>
      </c>
    </row>
    <row r="754" spans="1:20" s="8" customFormat="1" ht="90" x14ac:dyDescent="0.25">
      <c r="A754" s="17">
        <v>744</v>
      </c>
      <c r="B754" s="11" t="s">
        <v>4825</v>
      </c>
      <c r="C754" s="24" t="s">
        <v>54</v>
      </c>
      <c r="D754" s="24" t="s">
        <v>3478</v>
      </c>
      <c r="E754" s="25"/>
      <c r="F754" s="26" t="s">
        <v>4826</v>
      </c>
      <c r="G754" s="24" t="s">
        <v>94</v>
      </c>
      <c r="H754" s="27">
        <v>52012002</v>
      </c>
      <c r="I754" s="24">
        <v>1</v>
      </c>
      <c r="J754" s="24" t="s">
        <v>3480</v>
      </c>
      <c r="K754" s="24">
        <v>28000000</v>
      </c>
      <c r="L754" s="28"/>
      <c r="M754" s="29">
        <v>42250</v>
      </c>
      <c r="N754" s="24">
        <v>1</v>
      </c>
      <c r="O754" s="24" t="s">
        <v>3480</v>
      </c>
      <c r="P754" s="24">
        <v>28000000</v>
      </c>
      <c r="Q754" s="28"/>
      <c r="R754" s="30">
        <v>146015</v>
      </c>
      <c r="S754" s="29">
        <v>42250</v>
      </c>
      <c r="T754" s="31" t="s">
        <v>3481</v>
      </c>
    </row>
    <row r="755" spans="1:20" s="8" customFormat="1" ht="63.75" x14ac:dyDescent="0.25">
      <c r="A755" s="23">
        <v>745</v>
      </c>
      <c r="B755" s="11" t="s">
        <v>4827</v>
      </c>
      <c r="C755" s="24" t="s">
        <v>54</v>
      </c>
      <c r="D755" s="24" t="s">
        <v>3478</v>
      </c>
      <c r="E755" s="25"/>
      <c r="F755" s="26" t="s">
        <v>4828</v>
      </c>
      <c r="G755" s="24" t="s">
        <v>94</v>
      </c>
      <c r="H755" s="27">
        <v>52010002</v>
      </c>
      <c r="I755" s="24">
        <v>1</v>
      </c>
      <c r="J755" s="24" t="s">
        <v>3480</v>
      </c>
      <c r="K755" s="24">
        <v>7085756</v>
      </c>
      <c r="L755" s="28"/>
      <c r="M755" s="29">
        <v>42250</v>
      </c>
      <c r="N755" s="24">
        <v>1</v>
      </c>
      <c r="O755" s="24" t="s">
        <v>3480</v>
      </c>
      <c r="P755" s="24">
        <v>7085756</v>
      </c>
      <c r="Q755" s="28"/>
      <c r="R755" s="30">
        <v>146715</v>
      </c>
      <c r="S755" s="29">
        <v>42250</v>
      </c>
      <c r="T755" s="31" t="s">
        <v>3481</v>
      </c>
    </row>
    <row r="756" spans="1:20" s="8" customFormat="1" ht="63.75" x14ac:dyDescent="0.25">
      <c r="A756" s="17">
        <v>746</v>
      </c>
      <c r="B756" s="11" t="s">
        <v>4829</v>
      </c>
      <c r="C756" s="24" t="s">
        <v>54</v>
      </c>
      <c r="D756" s="24" t="s">
        <v>3478</v>
      </c>
      <c r="E756" s="25"/>
      <c r="F756" s="26" t="s">
        <v>4830</v>
      </c>
      <c r="G756" s="24" t="s">
        <v>96</v>
      </c>
      <c r="H756" s="27">
        <v>22310001</v>
      </c>
      <c r="I756" s="24">
        <v>1</v>
      </c>
      <c r="J756" s="24" t="s">
        <v>3480</v>
      </c>
      <c r="K756" s="24">
        <v>3595500</v>
      </c>
      <c r="L756" s="28"/>
      <c r="M756" s="29">
        <v>42250</v>
      </c>
      <c r="N756" s="24">
        <v>1</v>
      </c>
      <c r="O756" s="24" t="s">
        <v>3480</v>
      </c>
      <c r="P756" s="24">
        <v>3595500</v>
      </c>
      <c r="Q756" s="28"/>
      <c r="R756" s="30">
        <v>102715</v>
      </c>
      <c r="S756" s="29">
        <v>42250</v>
      </c>
      <c r="T756" s="31" t="s">
        <v>3481</v>
      </c>
    </row>
    <row r="757" spans="1:20" s="8" customFormat="1" ht="90" x14ac:dyDescent="0.25">
      <c r="A757" s="23">
        <v>747</v>
      </c>
      <c r="B757" s="11" t="s">
        <v>4831</v>
      </c>
      <c r="C757" s="24" t="s">
        <v>54</v>
      </c>
      <c r="D757" s="24" t="s">
        <v>3478</v>
      </c>
      <c r="E757" s="25"/>
      <c r="F757" s="26" t="s">
        <v>4832</v>
      </c>
      <c r="G757" s="24" t="s">
        <v>94</v>
      </c>
      <c r="H757" s="27">
        <v>5201000130</v>
      </c>
      <c r="I757" s="24">
        <v>1</v>
      </c>
      <c r="J757" s="24" t="s">
        <v>3480</v>
      </c>
      <c r="K757" s="24">
        <v>7468584</v>
      </c>
      <c r="L757" s="28"/>
      <c r="M757" s="29">
        <v>42250</v>
      </c>
      <c r="N757" s="24">
        <v>1</v>
      </c>
      <c r="O757" s="24" t="s">
        <v>3480</v>
      </c>
      <c r="P757" s="24">
        <v>7468584</v>
      </c>
      <c r="Q757" s="28"/>
      <c r="R757" s="30">
        <v>144115</v>
      </c>
      <c r="S757" s="29">
        <v>42250</v>
      </c>
      <c r="T757" s="31" t="s">
        <v>3481</v>
      </c>
    </row>
    <row r="758" spans="1:20" s="8" customFormat="1" ht="63.75" x14ac:dyDescent="0.25">
      <c r="A758" s="17">
        <v>748</v>
      </c>
      <c r="B758" s="11" t="s">
        <v>4833</v>
      </c>
      <c r="C758" s="24" t="s">
        <v>54</v>
      </c>
      <c r="D758" s="24" t="s">
        <v>3478</v>
      </c>
      <c r="E758" s="25"/>
      <c r="F758" s="26" t="s">
        <v>4834</v>
      </c>
      <c r="G758" s="24" t="s">
        <v>94</v>
      </c>
      <c r="H758" s="27">
        <v>52010002</v>
      </c>
      <c r="I758" s="24">
        <v>1</v>
      </c>
      <c r="J758" s="24" t="s">
        <v>3480</v>
      </c>
      <c r="K758" s="24">
        <v>6876000</v>
      </c>
      <c r="L758" s="28"/>
      <c r="M758" s="29">
        <v>42251</v>
      </c>
      <c r="N758" s="24">
        <v>1</v>
      </c>
      <c r="O758" s="24" t="s">
        <v>3480</v>
      </c>
      <c r="P758" s="24">
        <v>6876000</v>
      </c>
      <c r="Q758" s="28"/>
      <c r="R758" s="30">
        <v>146615</v>
      </c>
      <c r="S758" s="29">
        <v>42251</v>
      </c>
      <c r="T758" s="31" t="s">
        <v>3481</v>
      </c>
    </row>
    <row r="759" spans="1:20" s="8" customFormat="1" ht="75" x14ac:dyDescent="0.25">
      <c r="A759" s="23">
        <v>749</v>
      </c>
      <c r="B759" s="11" t="s">
        <v>4835</v>
      </c>
      <c r="C759" s="24" t="s">
        <v>54</v>
      </c>
      <c r="D759" s="24" t="s">
        <v>3478</v>
      </c>
      <c r="E759" s="25"/>
      <c r="F759" s="26" t="s">
        <v>4836</v>
      </c>
      <c r="G759" s="24" t="s">
        <v>94</v>
      </c>
      <c r="H759" s="27">
        <v>5201000130</v>
      </c>
      <c r="I759" s="24">
        <v>1</v>
      </c>
      <c r="J759" s="24" t="s">
        <v>3480</v>
      </c>
      <c r="K759" s="24">
        <v>19548872</v>
      </c>
      <c r="L759" s="28"/>
      <c r="M759" s="29">
        <v>42251</v>
      </c>
      <c r="N759" s="24">
        <v>1</v>
      </c>
      <c r="O759" s="24" t="s">
        <v>3480</v>
      </c>
      <c r="P759" s="24">
        <v>19548872</v>
      </c>
      <c r="Q759" s="28"/>
      <c r="R759" s="30">
        <v>144315</v>
      </c>
      <c r="S759" s="29">
        <v>42251</v>
      </c>
      <c r="T759" s="31" t="s">
        <v>3481</v>
      </c>
    </row>
    <row r="760" spans="1:20" s="8" customFormat="1" ht="105" x14ac:dyDescent="0.25">
      <c r="A760" s="17">
        <v>750</v>
      </c>
      <c r="B760" s="11" t="s">
        <v>4837</v>
      </c>
      <c r="C760" s="24" t="s">
        <v>54</v>
      </c>
      <c r="D760" s="24" t="s">
        <v>3478</v>
      </c>
      <c r="E760" s="25"/>
      <c r="F760" s="26" t="s">
        <v>4838</v>
      </c>
      <c r="G760" s="24" t="s">
        <v>94</v>
      </c>
      <c r="H760" s="27">
        <v>51014033</v>
      </c>
      <c r="I760" s="24">
        <v>1</v>
      </c>
      <c r="J760" s="24" t="s">
        <v>3480</v>
      </c>
      <c r="K760" s="24">
        <v>10000000</v>
      </c>
      <c r="L760" s="28"/>
      <c r="M760" s="29">
        <v>42251</v>
      </c>
      <c r="N760" s="24">
        <v>1</v>
      </c>
      <c r="O760" s="24" t="s">
        <v>3480</v>
      </c>
      <c r="P760" s="24">
        <v>10000000</v>
      </c>
      <c r="Q760" s="28"/>
      <c r="R760" s="30">
        <v>147415</v>
      </c>
      <c r="S760" s="29">
        <v>42251</v>
      </c>
      <c r="T760" s="31" t="s">
        <v>3481</v>
      </c>
    </row>
    <row r="761" spans="1:20" s="8" customFormat="1" ht="63.75" x14ac:dyDescent="0.25">
      <c r="A761" s="23">
        <v>751</v>
      </c>
      <c r="B761" s="11" t="s">
        <v>4839</v>
      </c>
      <c r="C761" s="24" t="s">
        <v>54</v>
      </c>
      <c r="D761" s="24" t="s">
        <v>3478</v>
      </c>
      <c r="E761" s="25"/>
      <c r="F761" s="26" t="s">
        <v>4840</v>
      </c>
      <c r="G761" s="24" t="s">
        <v>94</v>
      </c>
      <c r="H761" s="27">
        <v>52012001</v>
      </c>
      <c r="I761" s="24">
        <v>1</v>
      </c>
      <c r="J761" s="24" t="s">
        <v>3480</v>
      </c>
      <c r="K761" s="24">
        <v>5885157</v>
      </c>
      <c r="L761" s="28"/>
      <c r="M761" s="29">
        <v>42251</v>
      </c>
      <c r="N761" s="24">
        <v>1</v>
      </c>
      <c r="O761" s="24" t="s">
        <v>3480</v>
      </c>
      <c r="P761" s="24">
        <v>5885157</v>
      </c>
      <c r="Q761" s="28"/>
      <c r="R761" s="30">
        <v>142615</v>
      </c>
      <c r="S761" s="29">
        <v>42251</v>
      </c>
      <c r="T761" s="31" t="s">
        <v>3481</v>
      </c>
    </row>
    <row r="762" spans="1:20" s="8" customFormat="1" ht="90" x14ac:dyDescent="0.25">
      <c r="A762" s="17">
        <v>752</v>
      </c>
      <c r="B762" s="11" t="s">
        <v>4841</v>
      </c>
      <c r="C762" s="24" t="s">
        <v>54</v>
      </c>
      <c r="D762" s="24" t="s">
        <v>3478</v>
      </c>
      <c r="E762" s="25"/>
      <c r="F762" s="26" t="s">
        <v>4842</v>
      </c>
      <c r="G762" s="24" t="s">
        <v>94</v>
      </c>
      <c r="H762" s="27">
        <v>52014022</v>
      </c>
      <c r="I762" s="24">
        <v>1</v>
      </c>
      <c r="J762" s="24" t="s">
        <v>3480</v>
      </c>
      <c r="K762" s="24">
        <v>6818748</v>
      </c>
      <c r="L762" s="28"/>
      <c r="M762" s="29">
        <v>42251</v>
      </c>
      <c r="N762" s="24">
        <v>1</v>
      </c>
      <c r="O762" s="24" t="s">
        <v>3480</v>
      </c>
      <c r="P762" s="24">
        <v>6818748</v>
      </c>
      <c r="Q762" s="28"/>
      <c r="R762" s="30">
        <v>145815</v>
      </c>
      <c r="S762" s="29">
        <v>42251</v>
      </c>
      <c r="T762" s="31" t="s">
        <v>3481</v>
      </c>
    </row>
    <row r="763" spans="1:20" s="8" customFormat="1" ht="63.75" x14ac:dyDescent="0.25">
      <c r="A763" s="23">
        <v>753</v>
      </c>
      <c r="B763" s="11" t="s">
        <v>4843</v>
      </c>
      <c r="C763" s="24" t="s">
        <v>54</v>
      </c>
      <c r="D763" s="24" t="s">
        <v>3478</v>
      </c>
      <c r="E763" s="25"/>
      <c r="F763" s="26" t="s">
        <v>4844</v>
      </c>
      <c r="G763" s="24" t="s">
        <v>94</v>
      </c>
      <c r="H763" s="27">
        <v>52014023</v>
      </c>
      <c r="I763" s="24">
        <v>1</v>
      </c>
      <c r="J763" s="24" t="s">
        <v>3480</v>
      </c>
      <c r="K763" s="24">
        <v>15300000</v>
      </c>
      <c r="L763" s="28"/>
      <c r="M763" s="29">
        <v>42251</v>
      </c>
      <c r="N763" s="24">
        <v>1</v>
      </c>
      <c r="O763" s="24" t="s">
        <v>3480</v>
      </c>
      <c r="P763" s="24">
        <v>15300000</v>
      </c>
      <c r="Q763" s="28"/>
      <c r="R763" s="30">
        <v>140215</v>
      </c>
      <c r="S763" s="29">
        <v>42251</v>
      </c>
      <c r="T763" s="31" t="s">
        <v>3481</v>
      </c>
    </row>
    <row r="764" spans="1:20" s="8" customFormat="1" ht="75" x14ac:dyDescent="0.25">
      <c r="A764" s="17">
        <v>754</v>
      </c>
      <c r="B764" s="11" t="s">
        <v>4845</v>
      </c>
      <c r="C764" s="24" t="s">
        <v>54</v>
      </c>
      <c r="D764" s="24" t="s">
        <v>3478</v>
      </c>
      <c r="E764" s="25"/>
      <c r="F764" s="26" t="s">
        <v>4846</v>
      </c>
      <c r="G764" s="24" t="s">
        <v>94</v>
      </c>
      <c r="H764" s="27">
        <v>51014033</v>
      </c>
      <c r="I764" s="24">
        <v>1</v>
      </c>
      <c r="J764" s="24" t="s">
        <v>3480</v>
      </c>
      <c r="K764" s="24">
        <v>6840000</v>
      </c>
      <c r="L764" s="28"/>
      <c r="M764" s="29">
        <v>42251</v>
      </c>
      <c r="N764" s="24">
        <v>1</v>
      </c>
      <c r="O764" s="24" t="s">
        <v>3480</v>
      </c>
      <c r="P764" s="24">
        <v>6840000</v>
      </c>
      <c r="Q764" s="28"/>
      <c r="R764" s="30">
        <v>145215</v>
      </c>
      <c r="S764" s="29">
        <v>42251</v>
      </c>
      <c r="T764" s="31" t="s">
        <v>3481</v>
      </c>
    </row>
    <row r="765" spans="1:20" s="8" customFormat="1" ht="75" x14ac:dyDescent="0.25">
      <c r="A765" s="23">
        <v>755</v>
      </c>
      <c r="B765" s="11" t="s">
        <v>4847</v>
      </c>
      <c r="C765" s="24" t="s">
        <v>54</v>
      </c>
      <c r="D765" s="24" t="s">
        <v>3478</v>
      </c>
      <c r="E765" s="25"/>
      <c r="F765" s="26" t="s">
        <v>4848</v>
      </c>
      <c r="G765" s="24" t="s">
        <v>94</v>
      </c>
      <c r="H765" s="27">
        <v>52014022</v>
      </c>
      <c r="I765" s="24">
        <v>1</v>
      </c>
      <c r="J765" s="24" t="s">
        <v>3480</v>
      </c>
      <c r="K765" s="24">
        <v>6851354</v>
      </c>
      <c r="L765" s="28"/>
      <c r="M765" s="29">
        <v>42254</v>
      </c>
      <c r="N765" s="24">
        <v>1</v>
      </c>
      <c r="O765" s="24" t="s">
        <v>3480</v>
      </c>
      <c r="P765" s="24">
        <v>6851354</v>
      </c>
      <c r="Q765" s="28"/>
      <c r="R765" s="30">
        <v>145615</v>
      </c>
      <c r="S765" s="29">
        <v>42255</v>
      </c>
      <c r="T765" s="31" t="s">
        <v>3481</v>
      </c>
    </row>
    <row r="766" spans="1:20" s="8" customFormat="1" ht="90" x14ac:dyDescent="0.25">
      <c r="A766" s="17">
        <v>756</v>
      </c>
      <c r="B766" s="11" t="s">
        <v>4849</v>
      </c>
      <c r="C766" s="24" t="s">
        <v>54</v>
      </c>
      <c r="D766" s="24" t="s">
        <v>3478</v>
      </c>
      <c r="E766" s="25"/>
      <c r="F766" s="26" t="s">
        <v>4850</v>
      </c>
      <c r="G766" s="24" t="s">
        <v>94</v>
      </c>
      <c r="H766" s="27">
        <v>22310001</v>
      </c>
      <c r="I766" s="24">
        <v>1</v>
      </c>
      <c r="J766" s="24" t="s">
        <v>3480</v>
      </c>
      <c r="K766" s="24">
        <v>15825500</v>
      </c>
      <c r="L766" s="28"/>
      <c r="M766" s="29">
        <v>42255</v>
      </c>
      <c r="N766" s="24">
        <v>1</v>
      </c>
      <c r="O766" s="24" t="s">
        <v>3480</v>
      </c>
      <c r="P766" s="24">
        <v>15825500</v>
      </c>
      <c r="Q766" s="28"/>
      <c r="R766" s="30">
        <v>147615</v>
      </c>
      <c r="S766" s="29">
        <v>42255</v>
      </c>
      <c r="T766" s="31" t="s">
        <v>3481</v>
      </c>
    </row>
    <row r="767" spans="1:20" s="8" customFormat="1" ht="75" x14ac:dyDescent="0.25">
      <c r="A767" s="23">
        <v>757</v>
      </c>
      <c r="B767" s="11" t="s">
        <v>4851</v>
      </c>
      <c r="C767" s="24" t="s">
        <v>54</v>
      </c>
      <c r="D767" s="24" t="s">
        <v>3478</v>
      </c>
      <c r="E767" s="25"/>
      <c r="F767" s="26" t="s">
        <v>4852</v>
      </c>
      <c r="G767" s="24" t="s">
        <v>94</v>
      </c>
      <c r="H767" s="27">
        <v>51014033</v>
      </c>
      <c r="I767" s="24">
        <v>1</v>
      </c>
      <c r="J767" s="24" t="s">
        <v>3480</v>
      </c>
      <c r="K767" s="24">
        <v>12413333</v>
      </c>
      <c r="L767" s="28"/>
      <c r="M767" s="29">
        <v>42256</v>
      </c>
      <c r="N767" s="24">
        <v>1</v>
      </c>
      <c r="O767" s="24" t="s">
        <v>3480</v>
      </c>
      <c r="P767" s="24">
        <v>12413333</v>
      </c>
      <c r="Q767" s="28"/>
      <c r="R767" s="30">
        <v>147815</v>
      </c>
      <c r="S767" s="29">
        <v>42256</v>
      </c>
      <c r="T767" s="31" t="s">
        <v>3481</v>
      </c>
    </row>
    <row r="768" spans="1:20" s="8" customFormat="1" ht="90" x14ac:dyDescent="0.25">
      <c r="A768" s="17">
        <v>758</v>
      </c>
      <c r="B768" s="11" t="s">
        <v>4853</v>
      </c>
      <c r="C768" s="24" t="s">
        <v>54</v>
      </c>
      <c r="D768" s="24" t="s">
        <v>3478</v>
      </c>
      <c r="E768" s="25"/>
      <c r="F768" s="26" t="s">
        <v>4854</v>
      </c>
      <c r="G768" s="24" t="s">
        <v>94</v>
      </c>
      <c r="H768" s="27">
        <v>67012004099</v>
      </c>
      <c r="I768" s="24">
        <v>1</v>
      </c>
      <c r="J768" s="24" t="s">
        <v>3480</v>
      </c>
      <c r="K768" s="24">
        <v>27800267</v>
      </c>
      <c r="L768" s="28"/>
      <c r="M768" s="29">
        <v>42256</v>
      </c>
      <c r="N768" s="24">
        <v>1</v>
      </c>
      <c r="O768" s="24" t="s">
        <v>3480</v>
      </c>
      <c r="P768" s="24">
        <v>27800267</v>
      </c>
      <c r="Q768" s="28"/>
      <c r="R768" s="30">
        <v>131415</v>
      </c>
      <c r="S768" s="29">
        <v>42256</v>
      </c>
      <c r="T768" s="31" t="s">
        <v>3481</v>
      </c>
    </row>
    <row r="769" spans="1:20" s="8" customFormat="1" ht="90" x14ac:dyDescent="0.25">
      <c r="A769" s="23">
        <v>759</v>
      </c>
      <c r="B769" s="11" t="s">
        <v>4855</v>
      </c>
      <c r="C769" s="24" t="s">
        <v>54</v>
      </c>
      <c r="D769" s="24" t="s">
        <v>3478</v>
      </c>
      <c r="E769" s="25"/>
      <c r="F769" s="26" t="s">
        <v>4856</v>
      </c>
      <c r="G769" s="24" t="s">
        <v>94</v>
      </c>
      <c r="H769" s="27">
        <v>52014022</v>
      </c>
      <c r="I769" s="24">
        <v>1</v>
      </c>
      <c r="J769" s="24" t="s">
        <v>3480</v>
      </c>
      <c r="K769" s="24">
        <v>22599518</v>
      </c>
      <c r="L769" s="28"/>
      <c r="M769" s="29">
        <v>42256</v>
      </c>
      <c r="N769" s="24">
        <v>1</v>
      </c>
      <c r="O769" s="24" t="s">
        <v>3480</v>
      </c>
      <c r="P769" s="24">
        <v>22599518</v>
      </c>
      <c r="Q769" s="28"/>
      <c r="R769" s="30">
        <v>145715</v>
      </c>
      <c r="S769" s="29">
        <v>42256</v>
      </c>
      <c r="T769" s="31" t="s">
        <v>3481</v>
      </c>
    </row>
    <row r="770" spans="1:20" s="8" customFormat="1" ht="90" x14ac:dyDescent="0.25">
      <c r="A770" s="17">
        <v>760</v>
      </c>
      <c r="B770" s="11" t="s">
        <v>4857</v>
      </c>
      <c r="C770" s="24" t="s">
        <v>54</v>
      </c>
      <c r="D770" s="24" t="s">
        <v>3478</v>
      </c>
      <c r="E770" s="25"/>
      <c r="F770" s="26" t="s">
        <v>4858</v>
      </c>
      <c r="G770" s="24" t="s">
        <v>94</v>
      </c>
      <c r="H770" s="27">
        <v>51014033</v>
      </c>
      <c r="I770" s="24">
        <v>1</v>
      </c>
      <c r="J770" s="24" t="s">
        <v>3480</v>
      </c>
      <c r="K770" s="24">
        <v>16650000</v>
      </c>
      <c r="L770" s="28"/>
      <c r="M770" s="29">
        <v>42257</v>
      </c>
      <c r="N770" s="24">
        <v>1</v>
      </c>
      <c r="O770" s="24" t="s">
        <v>3480</v>
      </c>
      <c r="P770" s="24">
        <v>16650000</v>
      </c>
      <c r="Q770" s="28"/>
      <c r="R770" s="30">
        <v>136115</v>
      </c>
      <c r="S770" s="29">
        <v>42257</v>
      </c>
      <c r="T770" s="31" t="s">
        <v>3481</v>
      </c>
    </row>
    <row r="771" spans="1:20" s="8" customFormat="1" ht="75" x14ac:dyDescent="0.25">
      <c r="A771" s="23">
        <v>761</v>
      </c>
      <c r="B771" s="11" t="s">
        <v>4859</v>
      </c>
      <c r="C771" s="24" t="s">
        <v>54</v>
      </c>
      <c r="D771" s="24" t="s">
        <v>3478</v>
      </c>
      <c r="E771" s="25"/>
      <c r="F771" s="26" t="s">
        <v>4860</v>
      </c>
      <c r="G771" s="24" t="s">
        <v>94</v>
      </c>
      <c r="H771" s="27">
        <v>51014033</v>
      </c>
      <c r="I771" s="24">
        <v>1</v>
      </c>
      <c r="J771" s="24" t="s">
        <v>3480</v>
      </c>
      <c r="K771" s="24">
        <v>18500000</v>
      </c>
      <c r="L771" s="28"/>
      <c r="M771" s="29">
        <v>42256</v>
      </c>
      <c r="N771" s="24">
        <v>1</v>
      </c>
      <c r="O771" s="24" t="s">
        <v>3480</v>
      </c>
      <c r="P771" s="24">
        <v>18500000</v>
      </c>
      <c r="Q771" s="28"/>
      <c r="R771" s="30">
        <v>148915</v>
      </c>
      <c r="S771" s="29">
        <v>42257</v>
      </c>
      <c r="T771" s="31" t="s">
        <v>3481</v>
      </c>
    </row>
    <row r="772" spans="1:20" s="8" customFormat="1" ht="90" x14ac:dyDescent="0.25">
      <c r="A772" s="17">
        <v>762</v>
      </c>
      <c r="B772" s="11" t="s">
        <v>4861</v>
      </c>
      <c r="C772" s="24" t="s">
        <v>54</v>
      </c>
      <c r="D772" s="24" t="s">
        <v>3478</v>
      </c>
      <c r="E772" s="25"/>
      <c r="F772" s="26" t="s">
        <v>4862</v>
      </c>
      <c r="G772" s="24" t="s">
        <v>94</v>
      </c>
      <c r="H772" s="27">
        <v>51014033</v>
      </c>
      <c r="I772" s="24">
        <v>1</v>
      </c>
      <c r="J772" s="24" t="s">
        <v>3480</v>
      </c>
      <c r="K772" s="24">
        <v>7990000</v>
      </c>
      <c r="L772" s="28"/>
      <c r="M772" s="29">
        <v>42256</v>
      </c>
      <c r="N772" s="24">
        <v>1</v>
      </c>
      <c r="O772" s="24" t="s">
        <v>3480</v>
      </c>
      <c r="P772" s="24">
        <v>7990000</v>
      </c>
      <c r="Q772" s="28"/>
      <c r="R772" s="30">
        <v>149215</v>
      </c>
      <c r="S772" s="29">
        <v>42257</v>
      </c>
      <c r="T772" s="31" t="s">
        <v>3481</v>
      </c>
    </row>
    <row r="773" spans="1:20" s="8" customFormat="1" ht="63.75" x14ac:dyDescent="0.25">
      <c r="A773" s="23">
        <v>763</v>
      </c>
      <c r="B773" s="11" t="s">
        <v>4863</v>
      </c>
      <c r="C773" s="24" t="s">
        <v>54</v>
      </c>
      <c r="D773" s="24" t="s">
        <v>3478</v>
      </c>
      <c r="E773" s="25"/>
      <c r="F773" s="26" t="s">
        <v>4864</v>
      </c>
      <c r="G773" s="24" t="s">
        <v>94</v>
      </c>
      <c r="H773" s="27">
        <v>22310001</v>
      </c>
      <c r="I773" s="24">
        <v>1</v>
      </c>
      <c r="J773" s="24" t="s">
        <v>3480</v>
      </c>
      <c r="K773" s="24">
        <v>696000</v>
      </c>
      <c r="L773" s="28"/>
      <c r="M773" s="29">
        <v>42257</v>
      </c>
      <c r="N773" s="24">
        <v>1</v>
      </c>
      <c r="O773" s="24" t="s">
        <v>3480</v>
      </c>
      <c r="P773" s="24">
        <v>696000</v>
      </c>
      <c r="Q773" s="28"/>
      <c r="R773" s="30">
        <v>145015</v>
      </c>
      <c r="S773" s="29">
        <v>42258</v>
      </c>
      <c r="T773" s="31" t="s">
        <v>3481</v>
      </c>
    </row>
    <row r="774" spans="1:20" s="8" customFormat="1" ht="90" x14ac:dyDescent="0.25">
      <c r="A774" s="17">
        <v>764</v>
      </c>
      <c r="B774" s="11" t="s">
        <v>4865</v>
      </c>
      <c r="C774" s="24" t="s">
        <v>54</v>
      </c>
      <c r="D774" s="24" t="s">
        <v>3478</v>
      </c>
      <c r="E774" s="25"/>
      <c r="F774" s="26" t="s">
        <v>4866</v>
      </c>
      <c r="G774" s="24" t="s">
        <v>94</v>
      </c>
      <c r="H774" s="27">
        <v>52014022</v>
      </c>
      <c r="I774" s="24">
        <v>1</v>
      </c>
      <c r="J774" s="24" t="s">
        <v>3480</v>
      </c>
      <c r="K774" s="24">
        <v>5845000</v>
      </c>
      <c r="L774" s="28"/>
      <c r="M774" s="29">
        <v>42262</v>
      </c>
      <c r="N774" s="24">
        <v>1</v>
      </c>
      <c r="O774" s="24" t="s">
        <v>3480</v>
      </c>
      <c r="P774" s="24">
        <v>5845000</v>
      </c>
      <c r="Q774" s="28"/>
      <c r="R774" s="30">
        <v>148315</v>
      </c>
      <c r="S774" s="29">
        <v>42263</v>
      </c>
      <c r="T774" s="31" t="s">
        <v>3481</v>
      </c>
    </row>
    <row r="775" spans="1:20" s="8" customFormat="1" ht="75" x14ac:dyDescent="0.25">
      <c r="A775" s="23">
        <v>765</v>
      </c>
      <c r="B775" s="11" t="s">
        <v>4867</v>
      </c>
      <c r="C775" s="24" t="s">
        <v>54</v>
      </c>
      <c r="D775" s="24" t="s">
        <v>3478</v>
      </c>
      <c r="E775" s="25"/>
      <c r="F775" s="26" t="s">
        <v>4868</v>
      </c>
      <c r="G775" s="24" t="s">
        <v>94</v>
      </c>
      <c r="H775" s="27">
        <v>51014033</v>
      </c>
      <c r="I775" s="24">
        <v>1</v>
      </c>
      <c r="J775" s="24" t="s">
        <v>3480</v>
      </c>
      <c r="K775" s="24">
        <v>7956750</v>
      </c>
      <c r="L775" s="28"/>
      <c r="M775" s="29">
        <v>42265</v>
      </c>
      <c r="N775" s="24">
        <v>1</v>
      </c>
      <c r="O775" s="24" t="s">
        <v>3480</v>
      </c>
      <c r="P775" s="24">
        <v>7956750</v>
      </c>
      <c r="Q775" s="28"/>
      <c r="R775" s="30">
        <v>151515</v>
      </c>
      <c r="S775" s="29">
        <v>42265</v>
      </c>
      <c r="T775" s="31" t="s">
        <v>3481</v>
      </c>
    </row>
    <row r="776" spans="1:20" s="8" customFormat="1" ht="75" x14ac:dyDescent="0.25">
      <c r="A776" s="17">
        <v>766</v>
      </c>
      <c r="B776" s="11" t="s">
        <v>4869</v>
      </c>
      <c r="C776" s="24" t="s">
        <v>54</v>
      </c>
      <c r="D776" s="24" t="s">
        <v>3478</v>
      </c>
      <c r="E776" s="25"/>
      <c r="F776" s="26" t="s">
        <v>4870</v>
      </c>
      <c r="G776" s="24" t="s">
        <v>94</v>
      </c>
      <c r="H776" s="27">
        <v>5201000130</v>
      </c>
      <c r="I776" s="24">
        <v>1</v>
      </c>
      <c r="J776" s="24" t="s">
        <v>3480</v>
      </c>
      <c r="K776" s="24">
        <v>5940000</v>
      </c>
      <c r="L776" s="28"/>
      <c r="M776" s="29">
        <v>42269</v>
      </c>
      <c r="N776" s="24">
        <v>1</v>
      </c>
      <c r="O776" s="24" t="s">
        <v>3480</v>
      </c>
      <c r="P776" s="24">
        <v>5940000</v>
      </c>
      <c r="Q776" s="28"/>
      <c r="R776" s="30">
        <v>149515</v>
      </c>
      <c r="S776" s="29">
        <v>42269</v>
      </c>
      <c r="T776" s="31" t="s">
        <v>3481</v>
      </c>
    </row>
    <row r="777" spans="1:20" s="8" customFormat="1" ht="63.75" x14ac:dyDescent="0.25">
      <c r="A777" s="23">
        <v>767</v>
      </c>
      <c r="B777" s="11" t="s">
        <v>4871</v>
      </c>
      <c r="C777" s="24" t="s">
        <v>54</v>
      </c>
      <c r="D777" s="24" t="s">
        <v>3478</v>
      </c>
      <c r="E777" s="25"/>
      <c r="F777" s="26" t="s">
        <v>4872</v>
      </c>
      <c r="G777" s="24" t="s">
        <v>94</v>
      </c>
      <c r="H777" s="27">
        <v>51014033</v>
      </c>
      <c r="I777" s="24">
        <v>1</v>
      </c>
      <c r="J777" s="24" t="s">
        <v>3480</v>
      </c>
      <c r="K777" s="24">
        <v>7040000</v>
      </c>
      <c r="L777" s="28"/>
      <c r="M777" s="29">
        <v>42271</v>
      </c>
      <c r="N777" s="24">
        <v>1</v>
      </c>
      <c r="O777" s="24" t="s">
        <v>3480</v>
      </c>
      <c r="P777" s="24">
        <v>7040000</v>
      </c>
      <c r="Q777" s="28"/>
      <c r="R777" s="30">
        <v>150815</v>
      </c>
      <c r="S777" s="29">
        <v>42271</v>
      </c>
      <c r="T777" s="31" t="s">
        <v>3481</v>
      </c>
    </row>
    <row r="778" spans="1:20" s="8" customFormat="1" ht="90" x14ac:dyDescent="0.25">
      <c r="A778" s="17">
        <v>768</v>
      </c>
      <c r="B778" s="11" t="s">
        <v>4873</v>
      </c>
      <c r="C778" s="24" t="s">
        <v>54</v>
      </c>
      <c r="D778" s="24" t="s">
        <v>3478</v>
      </c>
      <c r="E778" s="25"/>
      <c r="F778" s="26" t="s">
        <v>4874</v>
      </c>
      <c r="G778" s="24" t="s">
        <v>94</v>
      </c>
      <c r="H778" s="27">
        <v>51014033</v>
      </c>
      <c r="I778" s="24">
        <v>1</v>
      </c>
      <c r="J778" s="24" t="s">
        <v>3480</v>
      </c>
      <c r="K778" s="24">
        <v>6172874</v>
      </c>
      <c r="L778" s="28"/>
      <c r="M778" s="29">
        <v>42271</v>
      </c>
      <c r="N778" s="24">
        <v>1</v>
      </c>
      <c r="O778" s="24" t="s">
        <v>3480</v>
      </c>
      <c r="P778" s="24">
        <v>6172874</v>
      </c>
      <c r="Q778" s="28"/>
      <c r="R778" s="30">
        <v>150915</v>
      </c>
      <c r="S778" s="29">
        <v>42271</v>
      </c>
      <c r="T778" s="31" t="s">
        <v>3481</v>
      </c>
    </row>
    <row r="779" spans="1:20" s="8" customFormat="1" ht="90" x14ac:dyDescent="0.25">
      <c r="A779" s="23">
        <v>769</v>
      </c>
      <c r="B779" s="11" t="s">
        <v>4875</v>
      </c>
      <c r="C779" s="24" t="s">
        <v>54</v>
      </c>
      <c r="D779" s="24" t="s">
        <v>3478</v>
      </c>
      <c r="E779" s="25"/>
      <c r="F779" s="26" t="s">
        <v>4876</v>
      </c>
      <c r="G779" s="24" t="s">
        <v>94</v>
      </c>
      <c r="H779" s="27">
        <v>51014033</v>
      </c>
      <c r="I779" s="24">
        <v>1</v>
      </c>
      <c r="J779" s="24" t="s">
        <v>3480</v>
      </c>
      <c r="K779" s="24">
        <v>16000000</v>
      </c>
      <c r="L779" s="28"/>
      <c r="M779" s="29">
        <v>42271</v>
      </c>
      <c r="N779" s="24">
        <v>1</v>
      </c>
      <c r="O779" s="24" t="s">
        <v>3480</v>
      </c>
      <c r="P779" s="24">
        <v>16000000</v>
      </c>
      <c r="Q779" s="28"/>
      <c r="R779" s="30">
        <v>151115</v>
      </c>
      <c r="S779" s="29">
        <v>42271</v>
      </c>
      <c r="T779" s="31" t="s">
        <v>3481</v>
      </c>
    </row>
    <row r="780" spans="1:20" s="8" customFormat="1" ht="90" x14ac:dyDescent="0.25">
      <c r="A780" s="17">
        <v>770</v>
      </c>
      <c r="B780" s="11" t="s">
        <v>4877</v>
      </c>
      <c r="C780" s="24" t="s">
        <v>54</v>
      </c>
      <c r="D780" s="24" t="s">
        <v>3478</v>
      </c>
      <c r="E780" s="25"/>
      <c r="F780" s="26" t="s">
        <v>4878</v>
      </c>
      <c r="G780" s="24" t="s">
        <v>94</v>
      </c>
      <c r="H780" s="27">
        <v>51014033</v>
      </c>
      <c r="I780" s="24">
        <v>1</v>
      </c>
      <c r="J780" s="24" t="s">
        <v>3480</v>
      </c>
      <c r="K780" s="24">
        <v>16480000</v>
      </c>
      <c r="L780" s="28"/>
      <c r="M780" s="29">
        <v>42271</v>
      </c>
      <c r="N780" s="24">
        <v>1</v>
      </c>
      <c r="O780" s="24" t="s">
        <v>3480</v>
      </c>
      <c r="P780" s="24">
        <v>16480000</v>
      </c>
      <c r="Q780" s="28"/>
      <c r="R780" s="30">
        <v>151315</v>
      </c>
      <c r="S780" s="29">
        <v>42271</v>
      </c>
      <c r="T780" s="31" t="s">
        <v>3481</v>
      </c>
    </row>
    <row r="781" spans="1:20" s="8" customFormat="1" ht="63.75" x14ac:dyDescent="0.25">
      <c r="A781" s="23">
        <v>771</v>
      </c>
      <c r="B781" s="11" t="s">
        <v>4879</v>
      </c>
      <c r="C781" s="24" t="s">
        <v>54</v>
      </c>
      <c r="D781" s="24" t="s">
        <v>3478</v>
      </c>
      <c r="E781" s="25"/>
      <c r="F781" s="26" t="s">
        <v>4880</v>
      </c>
      <c r="G781" s="24" t="s">
        <v>94</v>
      </c>
      <c r="H781" s="27">
        <v>52014022</v>
      </c>
      <c r="I781" s="24">
        <v>1</v>
      </c>
      <c r="J781" s="24" t="s">
        <v>3480</v>
      </c>
      <c r="K781" s="24">
        <v>3920000</v>
      </c>
      <c r="L781" s="28"/>
      <c r="M781" s="29">
        <v>42271</v>
      </c>
      <c r="N781" s="24">
        <v>1</v>
      </c>
      <c r="O781" s="24" t="s">
        <v>3480</v>
      </c>
      <c r="P781" s="24">
        <v>3920000</v>
      </c>
      <c r="Q781" s="28"/>
      <c r="R781" s="30">
        <v>144415</v>
      </c>
      <c r="S781" s="29">
        <v>42271</v>
      </c>
      <c r="T781" s="31" t="s">
        <v>3481</v>
      </c>
    </row>
    <row r="782" spans="1:20" s="8" customFormat="1" ht="90" x14ac:dyDescent="0.25">
      <c r="A782" s="17">
        <v>772</v>
      </c>
      <c r="B782" s="11" t="s">
        <v>4881</v>
      </c>
      <c r="C782" s="24" t="s">
        <v>54</v>
      </c>
      <c r="D782" s="24" t="s">
        <v>3478</v>
      </c>
      <c r="E782" s="25"/>
      <c r="F782" s="26" t="s">
        <v>4882</v>
      </c>
      <c r="G782" s="24" t="s">
        <v>94</v>
      </c>
      <c r="H782" s="27">
        <v>51014033</v>
      </c>
      <c r="I782" s="24">
        <v>1</v>
      </c>
      <c r="J782" s="24" t="s">
        <v>3480</v>
      </c>
      <c r="K782" s="24">
        <v>8260794</v>
      </c>
      <c r="L782" s="28"/>
      <c r="M782" s="29">
        <v>42271</v>
      </c>
      <c r="N782" s="24">
        <v>1</v>
      </c>
      <c r="O782" s="24" t="s">
        <v>3480</v>
      </c>
      <c r="P782" s="24">
        <v>8260794</v>
      </c>
      <c r="Q782" s="28"/>
      <c r="R782" s="30">
        <v>152415</v>
      </c>
      <c r="S782" s="29">
        <v>42271</v>
      </c>
      <c r="T782" s="31" t="s">
        <v>3481</v>
      </c>
    </row>
    <row r="783" spans="1:20" s="8" customFormat="1" ht="75" x14ac:dyDescent="0.25">
      <c r="A783" s="23">
        <v>773</v>
      </c>
      <c r="B783" s="11" t="s">
        <v>4883</v>
      </c>
      <c r="C783" s="24" t="s">
        <v>54</v>
      </c>
      <c r="D783" s="24" t="s">
        <v>3478</v>
      </c>
      <c r="E783" s="25"/>
      <c r="F783" s="26" t="s">
        <v>4884</v>
      </c>
      <c r="G783" s="24" t="s">
        <v>94</v>
      </c>
      <c r="H783" s="27">
        <v>51014033</v>
      </c>
      <c r="I783" s="24">
        <v>1</v>
      </c>
      <c r="J783" s="24" t="s">
        <v>3480</v>
      </c>
      <c r="K783" s="24">
        <v>14400000</v>
      </c>
      <c r="L783" s="28"/>
      <c r="M783" s="29">
        <v>42272</v>
      </c>
      <c r="N783" s="24">
        <v>1</v>
      </c>
      <c r="O783" s="24" t="s">
        <v>3480</v>
      </c>
      <c r="P783" s="24">
        <v>14400000</v>
      </c>
      <c r="Q783" s="28"/>
      <c r="R783" s="30">
        <v>151015</v>
      </c>
      <c r="S783" s="29">
        <v>42272</v>
      </c>
      <c r="T783" s="31" t="s">
        <v>3481</v>
      </c>
    </row>
    <row r="784" spans="1:20" s="8" customFormat="1" ht="90" x14ac:dyDescent="0.25">
      <c r="A784" s="17">
        <v>774</v>
      </c>
      <c r="B784" s="11" t="s">
        <v>4885</v>
      </c>
      <c r="C784" s="24" t="s">
        <v>54</v>
      </c>
      <c r="D784" s="24" t="s">
        <v>3478</v>
      </c>
      <c r="E784" s="25"/>
      <c r="F784" s="26" t="s">
        <v>4886</v>
      </c>
      <c r="G784" s="24" t="s">
        <v>94</v>
      </c>
      <c r="H784" s="27">
        <v>51014033</v>
      </c>
      <c r="I784" s="24">
        <v>1</v>
      </c>
      <c r="J784" s="24" t="s">
        <v>3480</v>
      </c>
      <c r="K784" s="24">
        <v>2220042</v>
      </c>
      <c r="L784" s="28"/>
      <c r="M784" s="29">
        <v>42272</v>
      </c>
      <c r="N784" s="24">
        <v>1</v>
      </c>
      <c r="O784" s="24" t="s">
        <v>3480</v>
      </c>
      <c r="P784" s="24">
        <v>2220042</v>
      </c>
      <c r="Q784" s="28"/>
      <c r="R784" s="30">
        <v>152015</v>
      </c>
      <c r="S784" s="29">
        <v>42272</v>
      </c>
      <c r="T784" s="31" t="s">
        <v>3481</v>
      </c>
    </row>
    <row r="785" spans="1:20" s="8" customFormat="1" ht="90" x14ac:dyDescent="0.25">
      <c r="A785" s="23">
        <v>775</v>
      </c>
      <c r="B785" s="11" t="s">
        <v>4887</v>
      </c>
      <c r="C785" s="24" t="s">
        <v>54</v>
      </c>
      <c r="D785" s="24" t="s">
        <v>3478</v>
      </c>
      <c r="E785" s="25"/>
      <c r="F785" s="26" t="s">
        <v>4888</v>
      </c>
      <c r="G785" s="24" t="s">
        <v>94</v>
      </c>
      <c r="H785" s="27">
        <v>5201000130</v>
      </c>
      <c r="I785" s="24">
        <v>1</v>
      </c>
      <c r="J785" s="24" t="s">
        <v>3480</v>
      </c>
      <c r="K785" s="24">
        <v>13355499</v>
      </c>
      <c r="L785" s="28"/>
      <c r="M785" s="29">
        <v>42275</v>
      </c>
      <c r="N785" s="24">
        <v>1</v>
      </c>
      <c r="O785" s="24" t="s">
        <v>3480</v>
      </c>
      <c r="P785" s="24">
        <v>13355499</v>
      </c>
      <c r="Q785" s="28"/>
      <c r="R785" s="30">
        <v>154715</v>
      </c>
      <c r="S785" s="29">
        <v>42275</v>
      </c>
      <c r="T785" s="31" t="s">
        <v>3481</v>
      </c>
    </row>
    <row r="786" spans="1:20" s="8" customFormat="1" ht="90" x14ac:dyDescent="0.25">
      <c r="A786" s="17">
        <v>776</v>
      </c>
      <c r="B786" s="11" t="s">
        <v>4889</v>
      </c>
      <c r="C786" s="24" t="s">
        <v>54</v>
      </c>
      <c r="D786" s="24" t="s">
        <v>3478</v>
      </c>
      <c r="E786" s="25"/>
      <c r="F786" s="26" t="s">
        <v>4890</v>
      </c>
      <c r="G786" s="24" t="s">
        <v>94</v>
      </c>
      <c r="H786" s="27">
        <v>51014033</v>
      </c>
      <c r="I786" s="24">
        <v>1</v>
      </c>
      <c r="J786" s="24" t="s">
        <v>3480</v>
      </c>
      <c r="K786" s="24">
        <v>16755147</v>
      </c>
      <c r="L786" s="28"/>
      <c r="M786" s="29">
        <v>42275</v>
      </c>
      <c r="N786" s="24">
        <v>1</v>
      </c>
      <c r="O786" s="24" t="s">
        <v>3480</v>
      </c>
      <c r="P786" s="24">
        <v>16755147</v>
      </c>
      <c r="Q786" s="28"/>
      <c r="R786" s="30">
        <v>152815</v>
      </c>
      <c r="S786" s="29">
        <v>42275</v>
      </c>
      <c r="T786" s="31" t="s">
        <v>3481</v>
      </c>
    </row>
    <row r="787" spans="1:20" s="8" customFormat="1" ht="75" x14ac:dyDescent="0.25">
      <c r="A787" s="23">
        <v>777</v>
      </c>
      <c r="B787" s="11" t="s">
        <v>4891</v>
      </c>
      <c r="C787" s="24" t="s">
        <v>54</v>
      </c>
      <c r="D787" s="24" t="s">
        <v>3478</v>
      </c>
      <c r="E787" s="25"/>
      <c r="F787" s="26" t="s">
        <v>4892</v>
      </c>
      <c r="G787" s="24" t="s">
        <v>94</v>
      </c>
      <c r="H787" s="27">
        <v>51014033</v>
      </c>
      <c r="I787" s="24">
        <v>1</v>
      </c>
      <c r="J787" s="24" t="s">
        <v>3480</v>
      </c>
      <c r="K787" s="24">
        <v>28428000</v>
      </c>
      <c r="L787" s="28"/>
      <c r="M787" s="29">
        <v>42275</v>
      </c>
      <c r="N787" s="24">
        <v>1</v>
      </c>
      <c r="O787" s="24" t="s">
        <v>3480</v>
      </c>
      <c r="P787" s="24">
        <v>28428000</v>
      </c>
      <c r="Q787" s="28"/>
      <c r="R787" s="30">
        <v>151615</v>
      </c>
      <c r="S787" s="29">
        <v>42275</v>
      </c>
      <c r="T787" s="31" t="s">
        <v>3481</v>
      </c>
    </row>
    <row r="788" spans="1:20" s="8" customFormat="1" ht="75" x14ac:dyDescent="0.25">
      <c r="A788" s="17">
        <v>778</v>
      </c>
      <c r="B788" s="11" t="s">
        <v>4893</v>
      </c>
      <c r="C788" s="24" t="s">
        <v>54</v>
      </c>
      <c r="D788" s="24" t="s">
        <v>3478</v>
      </c>
      <c r="E788" s="25"/>
      <c r="F788" s="26" t="s">
        <v>4894</v>
      </c>
      <c r="G788" s="24" t="s">
        <v>94</v>
      </c>
      <c r="H788" s="27">
        <v>51014033</v>
      </c>
      <c r="I788" s="24">
        <v>1</v>
      </c>
      <c r="J788" s="24" t="s">
        <v>3480</v>
      </c>
      <c r="K788" s="24">
        <v>6750000</v>
      </c>
      <c r="L788" s="28"/>
      <c r="M788" s="29">
        <v>42275</v>
      </c>
      <c r="N788" s="24">
        <v>1</v>
      </c>
      <c r="O788" s="24" t="s">
        <v>3480</v>
      </c>
      <c r="P788" s="24">
        <v>6750000</v>
      </c>
      <c r="Q788" s="28"/>
      <c r="R788" s="30">
        <v>152315</v>
      </c>
      <c r="S788" s="29">
        <v>42275</v>
      </c>
      <c r="T788" s="31" t="s">
        <v>3481</v>
      </c>
    </row>
    <row r="789" spans="1:20" s="8" customFormat="1" ht="90" x14ac:dyDescent="0.25">
      <c r="A789" s="23">
        <v>779</v>
      </c>
      <c r="B789" s="11" t="s">
        <v>4895</v>
      </c>
      <c r="C789" s="24" t="s">
        <v>54</v>
      </c>
      <c r="D789" s="24" t="s">
        <v>3478</v>
      </c>
      <c r="E789" s="25"/>
      <c r="F789" s="26" t="s">
        <v>4896</v>
      </c>
      <c r="G789" s="24" t="s">
        <v>94</v>
      </c>
      <c r="H789" s="27">
        <v>51014033</v>
      </c>
      <c r="I789" s="24">
        <v>1</v>
      </c>
      <c r="J789" s="24" t="s">
        <v>3480</v>
      </c>
      <c r="K789" s="24">
        <v>5590931</v>
      </c>
      <c r="L789" s="28"/>
      <c r="M789" s="29">
        <v>42276</v>
      </c>
      <c r="N789" s="24">
        <v>1</v>
      </c>
      <c r="O789" s="24" t="s">
        <v>3480</v>
      </c>
      <c r="P789" s="24">
        <v>5590931</v>
      </c>
      <c r="Q789" s="28"/>
      <c r="R789" s="30">
        <v>151715</v>
      </c>
      <c r="S789" s="29">
        <v>42276</v>
      </c>
      <c r="T789" s="31" t="s">
        <v>3481</v>
      </c>
    </row>
    <row r="790" spans="1:20" s="8" customFormat="1" ht="90" x14ac:dyDescent="0.25">
      <c r="A790" s="17">
        <v>780</v>
      </c>
      <c r="B790" s="11" t="s">
        <v>4897</v>
      </c>
      <c r="C790" s="24" t="s">
        <v>54</v>
      </c>
      <c r="D790" s="24" t="s">
        <v>3478</v>
      </c>
      <c r="E790" s="25"/>
      <c r="F790" s="26" t="s">
        <v>4898</v>
      </c>
      <c r="G790" s="24" t="s">
        <v>94</v>
      </c>
      <c r="H790" s="27">
        <v>51014033</v>
      </c>
      <c r="I790" s="24">
        <v>1</v>
      </c>
      <c r="J790" s="24" t="s">
        <v>3480</v>
      </c>
      <c r="K790" s="24">
        <v>23870250</v>
      </c>
      <c r="L790" s="28"/>
      <c r="M790" s="29">
        <v>42276</v>
      </c>
      <c r="N790" s="24">
        <v>1</v>
      </c>
      <c r="O790" s="24" t="s">
        <v>3480</v>
      </c>
      <c r="P790" s="24">
        <v>23870250</v>
      </c>
      <c r="Q790" s="28"/>
      <c r="R790" s="30">
        <v>151815</v>
      </c>
      <c r="S790" s="29">
        <v>42276</v>
      </c>
      <c r="T790" s="31" t="s">
        <v>3481</v>
      </c>
    </row>
    <row r="791" spans="1:20" s="8" customFormat="1" ht="75" x14ac:dyDescent="0.25">
      <c r="A791" s="23">
        <v>781</v>
      </c>
      <c r="B791" s="11" t="s">
        <v>4899</v>
      </c>
      <c r="C791" s="24" t="s">
        <v>54</v>
      </c>
      <c r="D791" s="24" t="s">
        <v>3478</v>
      </c>
      <c r="E791" s="25"/>
      <c r="F791" s="26" t="s">
        <v>4900</v>
      </c>
      <c r="G791" s="24" t="s">
        <v>94</v>
      </c>
      <c r="H791" s="27">
        <v>51014033</v>
      </c>
      <c r="I791" s="24">
        <v>1</v>
      </c>
      <c r="J791" s="24" t="s">
        <v>3480</v>
      </c>
      <c r="K791" s="24">
        <v>16683333</v>
      </c>
      <c r="L791" s="28"/>
      <c r="M791" s="29">
        <v>42276</v>
      </c>
      <c r="N791" s="24">
        <v>1</v>
      </c>
      <c r="O791" s="24" t="s">
        <v>3480</v>
      </c>
      <c r="P791" s="24">
        <v>16683333</v>
      </c>
      <c r="Q791" s="28"/>
      <c r="R791" s="30">
        <v>151915</v>
      </c>
      <c r="S791" s="29">
        <v>42276</v>
      </c>
      <c r="T791" s="31" t="s">
        <v>3481</v>
      </c>
    </row>
    <row r="792" spans="1:20" s="8" customFormat="1" ht="75" x14ac:dyDescent="0.25">
      <c r="A792" s="17">
        <v>782</v>
      </c>
      <c r="B792" s="11" t="s">
        <v>4901</v>
      </c>
      <c r="C792" s="24" t="s">
        <v>54</v>
      </c>
      <c r="D792" s="24" t="s">
        <v>3478</v>
      </c>
      <c r="E792" s="25"/>
      <c r="F792" s="26" t="s">
        <v>4902</v>
      </c>
      <c r="G792" s="24" t="s">
        <v>94</v>
      </c>
      <c r="H792" s="27">
        <v>5201000130</v>
      </c>
      <c r="I792" s="24">
        <v>1</v>
      </c>
      <c r="J792" s="24" t="s">
        <v>3480</v>
      </c>
      <c r="K792" s="24">
        <v>8770667</v>
      </c>
      <c r="L792" s="28"/>
      <c r="M792" s="29">
        <v>42276</v>
      </c>
      <c r="N792" s="24">
        <v>1</v>
      </c>
      <c r="O792" s="24" t="s">
        <v>3480</v>
      </c>
      <c r="P792" s="24">
        <v>8770667</v>
      </c>
      <c r="Q792" s="28"/>
      <c r="R792" s="30">
        <v>154315</v>
      </c>
      <c r="S792" s="29">
        <v>42276</v>
      </c>
      <c r="T792" s="31" t="s">
        <v>3481</v>
      </c>
    </row>
    <row r="793" spans="1:20" s="8" customFormat="1" ht="75" x14ac:dyDescent="0.25">
      <c r="A793" s="23">
        <v>783</v>
      </c>
      <c r="B793" s="11" t="s">
        <v>4903</v>
      </c>
      <c r="C793" s="24" t="s">
        <v>54</v>
      </c>
      <c r="D793" s="24" t="s">
        <v>3478</v>
      </c>
      <c r="E793" s="25"/>
      <c r="F793" s="26" t="s">
        <v>4904</v>
      </c>
      <c r="G793" s="24" t="s">
        <v>94</v>
      </c>
      <c r="H793" s="27">
        <v>51014033</v>
      </c>
      <c r="I793" s="24">
        <v>1</v>
      </c>
      <c r="J793" s="24" t="s">
        <v>3480</v>
      </c>
      <c r="K793" s="24">
        <v>13013706</v>
      </c>
      <c r="L793" s="28"/>
      <c r="M793" s="29">
        <v>42276</v>
      </c>
      <c r="N793" s="24">
        <v>1</v>
      </c>
      <c r="O793" s="24" t="s">
        <v>3480</v>
      </c>
      <c r="P793" s="24">
        <v>13013706</v>
      </c>
      <c r="Q793" s="28"/>
      <c r="R793" s="30">
        <v>152215</v>
      </c>
      <c r="S793" s="29">
        <v>42276</v>
      </c>
      <c r="T793" s="31" t="s">
        <v>3481</v>
      </c>
    </row>
    <row r="794" spans="1:20" s="8" customFormat="1" ht="75" x14ac:dyDescent="0.25">
      <c r="A794" s="17">
        <v>784</v>
      </c>
      <c r="B794" s="11" t="s">
        <v>4905</v>
      </c>
      <c r="C794" s="24" t="s">
        <v>54</v>
      </c>
      <c r="D794" s="24" t="s">
        <v>3478</v>
      </c>
      <c r="E794" s="25"/>
      <c r="F794" s="26" t="s">
        <v>4900</v>
      </c>
      <c r="G794" s="24" t="s">
        <v>94</v>
      </c>
      <c r="H794" s="27">
        <v>51014033</v>
      </c>
      <c r="I794" s="24">
        <v>1</v>
      </c>
      <c r="J794" s="24" t="s">
        <v>3480</v>
      </c>
      <c r="K794" s="24">
        <v>9506466</v>
      </c>
      <c r="L794" s="28"/>
      <c r="M794" s="29">
        <v>42277</v>
      </c>
      <c r="N794" s="24">
        <v>1</v>
      </c>
      <c r="O794" s="24" t="s">
        <v>3480</v>
      </c>
      <c r="P794" s="24">
        <v>9506466</v>
      </c>
      <c r="Q794" s="28"/>
      <c r="R794" s="30">
        <v>152115</v>
      </c>
      <c r="S794" s="29">
        <v>42277</v>
      </c>
      <c r="T794" s="31" t="s">
        <v>3481</v>
      </c>
    </row>
    <row r="795" spans="1:20" s="8" customFormat="1" ht="75" x14ac:dyDescent="0.25">
      <c r="A795" s="23">
        <v>785</v>
      </c>
      <c r="B795" s="11" t="s">
        <v>4906</v>
      </c>
      <c r="C795" s="24" t="s">
        <v>54</v>
      </c>
      <c r="D795" s="24" t="s">
        <v>3478</v>
      </c>
      <c r="E795" s="25"/>
      <c r="F795" s="26" t="s">
        <v>4907</v>
      </c>
      <c r="G795" s="24" t="s">
        <v>94</v>
      </c>
      <c r="H795" s="27">
        <v>51014033</v>
      </c>
      <c r="I795" s="24">
        <v>1</v>
      </c>
      <c r="J795" s="24" t="s">
        <v>3480</v>
      </c>
      <c r="K795" s="24">
        <v>18200000</v>
      </c>
      <c r="L795" s="28"/>
      <c r="M795" s="29">
        <v>42276</v>
      </c>
      <c r="N795" s="24">
        <v>1</v>
      </c>
      <c r="O795" s="24" t="s">
        <v>3480</v>
      </c>
      <c r="P795" s="24">
        <v>18200000</v>
      </c>
      <c r="Q795" s="28"/>
      <c r="R795" s="30">
        <v>151215</v>
      </c>
      <c r="S795" s="29">
        <v>42277</v>
      </c>
      <c r="T795" s="31" t="s">
        <v>3481</v>
      </c>
    </row>
    <row r="796" spans="1:20" s="8" customFormat="1" ht="75" x14ac:dyDescent="0.25">
      <c r="A796" s="17">
        <v>786</v>
      </c>
      <c r="B796" s="11" t="s">
        <v>4908</v>
      </c>
      <c r="C796" s="24" t="s">
        <v>54</v>
      </c>
      <c r="D796" s="24" t="s">
        <v>3478</v>
      </c>
      <c r="E796" s="25"/>
      <c r="F796" s="26" t="s">
        <v>4909</v>
      </c>
      <c r="G796" s="24" t="s">
        <v>94</v>
      </c>
      <c r="H796" s="27">
        <v>51014033</v>
      </c>
      <c r="I796" s="24">
        <v>1</v>
      </c>
      <c r="J796" s="24" t="s">
        <v>3480</v>
      </c>
      <c r="K796" s="24">
        <v>25500000</v>
      </c>
      <c r="L796" s="28"/>
      <c r="M796" s="29">
        <v>42277</v>
      </c>
      <c r="N796" s="24">
        <v>1</v>
      </c>
      <c r="O796" s="24" t="s">
        <v>3480</v>
      </c>
      <c r="P796" s="24">
        <v>25500000</v>
      </c>
      <c r="Q796" s="28"/>
      <c r="R796" s="30">
        <v>152915</v>
      </c>
      <c r="S796" s="29">
        <v>42277</v>
      </c>
      <c r="T796" s="31" t="s">
        <v>3481</v>
      </c>
    </row>
    <row r="797" spans="1:20" s="8" customFormat="1" ht="75" x14ac:dyDescent="0.25">
      <c r="A797" s="23">
        <v>787</v>
      </c>
      <c r="B797" s="11" t="s">
        <v>4910</v>
      </c>
      <c r="C797" s="24" t="s">
        <v>54</v>
      </c>
      <c r="D797" s="24" t="s">
        <v>3478</v>
      </c>
      <c r="E797" s="25"/>
      <c r="F797" s="26" t="s">
        <v>4911</v>
      </c>
      <c r="G797" s="24" t="s">
        <v>96</v>
      </c>
      <c r="H797" s="27">
        <v>22310001</v>
      </c>
      <c r="I797" s="24">
        <v>1</v>
      </c>
      <c r="J797" s="24" t="s">
        <v>3480</v>
      </c>
      <c r="K797" s="24">
        <v>533699300</v>
      </c>
      <c r="L797" s="28"/>
      <c r="M797" s="29">
        <v>42277</v>
      </c>
      <c r="N797" s="24">
        <v>1</v>
      </c>
      <c r="O797" s="24" t="s">
        <v>3480</v>
      </c>
      <c r="P797" s="24">
        <v>533699300</v>
      </c>
      <c r="Q797" s="28"/>
      <c r="R797" s="30">
        <v>132915</v>
      </c>
      <c r="S797" s="29">
        <v>42277</v>
      </c>
      <c r="T797" s="31" t="s">
        <v>3481</v>
      </c>
    </row>
    <row r="798" spans="1:20" s="8" customFormat="1" ht="75" x14ac:dyDescent="0.25">
      <c r="A798" s="17">
        <v>788</v>
      </c>
      <c r="B798" s="11" t="s">
        <v>4912</v>
      </c>
      <c r="C798" s="24" t="s">
        <v>54</v>
      </c>
      <c r="D798" s="24" t="s">
        <v>3478</v>
      </c>
      <c r="E798" s="25"/>
      <c r="F798" s="26" t="s">
        <v>4913</v>
      </c>
      <c r="G798" s="24" t="s">
        <v>94</v>
      </c>
      <c r="H798" s="27">
        <v>52014022</v>
      </c>
      <c r="I798" s="24">
        <v>1</v>
      </c>
      <c r="J798" s="24" t="s">
        <v>3480</v>
      </c>
      <c r="K798" s="24">
        <v>6840000</v>
      </c>
      <c r="L798" s="28"/>
      <c r="M798" s="29">
        <v>42277</v>
      </c>
      <c r="N798" s="24">
        <v>1</v>
      </c>
      <c r="O798" s="24" t="s">
        <v>3480</v>
      </c>
      <c r="P798" s="24">
        <v>6840000</v>
      </c>
      <c r="Q798" s="28"/>
      <c r="R798" s="30">
        <v>153715</v>
      </c>
      <c r="S798" s="29">
        <v>42277</v>
      </c>
      <c r="T798" s="31" t="s">
        <v>3481</v>
      </c>
    </row>
    <row r="799" spans="1:20" s="8" customFormat="1" ht="63.75" x14ac:dyDescent="0.25">
      <c r="A799" s="23">
        <v>789</v>
      </c>
      <c r="B799" s="11" t="s">
        <v>4914</v>
      </c>
      <c r="C799" s="24" t="s">
        <v>54</v>
      </c>
      <c r="D799" s="24" t="s">
        <v>3478</v>
      </c>
      <c r="E799" s="25"/>
      <c r="F799" s="26" t="s">
        <v>4915</v>
      </c>
      <c r="G799" s="24" t="s">
        <v>94</v>
      </c>
      <c r="H799" s="27">
        <v>52014023</v>
      </c>
      <c r="I799" s="24">
        <v>1</v>
      </c>
      <c r="J799" s="24" t="s">
        <v>3480</v>
      </c>
      <c r="K799" s="24">
        <v>15194367</v>
      </c>
      <c r="L799" s="28"/>
      <c r="M799" s="29">
        <v>42277</v>
      </c>
      <c r="N799" s="24">
        <v>1</v>
      </c>
      <c r="O799" s="24" t="s">
        <v>3480</v>
      </c>
      <c r="P799" s="24">
        <v>15194367</v>
      </c>
      <c r="Q799" s="28"/>
      <c r="R799" s="30">
        <v>154015</v>
      </c>
      <c r="S799" s="29">
        <v>42277</v>
      </c>
      <c r="T799" s="31" t="s">
        <v>3481</v>
      </c>
    </row>
    <row r="800" spans="1:20" s="8" customFormat="1" ht="63.75" x14ac:dyDescent="0.25">
      <c r="A800" s="17">
        <v>790</v>
      </c>
      <c r="B800" s="11" t="s">
        <v>4916</v>
      </c>
      <c r="C800" s="24" t="s">
        <v>54</v>
      </c>
      <c r="D800" s="24" t="s">
        <v>3478</v>
      </c>
      <c r="E800" s="25"/>
      <c r="F800" s="26" t="s">
        <v>4917</v>
      </c>
      <c r="G800" s="24" t="s">
        <v>94</v>
      </c>
      <c r="H800" s="27">
        <v>51014033</v>
      </c>
      <c r="I800" s="24">
        <v>1</v>
      </c>
      <c r="J800" s="24" t="s">
        <v>3480</v>
      </c>
      <c r="K800" s="24">
        <v>15000000</v>
      </c>
      <c r="L800" s="28"/>
      <c r="M800" s="29">
        <v>42277</v>
      </c>
      <c r="N800" s="24">
        <v>1</v>
      </c>
      <c r="O800" s="24" t="s">
        <v>3480</v>
      </c>
      <c r="P800" s="24">
        <v>15000000</v>
      </c>
      <c r="Q800" s="28"/>
      <c r="R800" s="30">
        <v>147915</v>
      </c>
      <c r="S800" s="29">
        <v>42277</v>
      </c>
      <c r="T800" s="31" t="s">
        <v>3481</v>
      </c>
    </row>
    <row r="801" spans="1:20" s="8" customFormat="1" ht="75" x14ac:dyDescent="0.25">
      <c r="A801" s="23">
        <v>791</v>
      </c>
      <c r="B801" s="11" t="s">
        <v>4918</v>
      </c>
      <c r="C801" s="24" t="s">
        <v>54</v>
      </c>
      <c r="D801" s="24" t="s">
        <v>3478</v>
      </c>
      <c r="E801" s="25"/>
      <c r="F801" s="26" t="s">
        <v>4919</v>
      </c>
      <c r="G801" s="24" t="s">
        <v>94</v>
      </c>
      <c r="H801" s="27">
        <v>5201000130</v>
      </c>
      <c r="I801" s="24">
        <v>1</v>
      </c>
      <c r="J801" s="24" t="s">
        <v>3480</v>
      </c>
      <c r="K801" s="24">
        <v>18000000</v>
      </c>
      <c r="L801" s="28"/>
      <c r="M801" s="29">
        <v>42278</v>
      </c>
      <c r="N801" s="24">
        <v>1</v>
      </c>
      <c r="O801" s="24" t="s">
        <v>3480</v>
      </c>
      <c r="P801" s="24">
        <v>18000000</v>
      </c>
      <c r="Q801" s="28"/>
      <c r="R801" s="30">
        <v>156015</v>
      </c>
      <c r="S801" s="29">
        <v>42278</v>
      </c>
      <c r="T801" s="31" t="s">
        <v>3481</v>
      </c>
    </row>
    <row r="802" spans="1:20" s="8" customFormat="1" ht="90" x14ac:dyDescent="0.25">
      <c r="A802" s="17">
        <v>792</v>
      </c>
      <c r="B802" s="11" t="s">
        <v>4920</v>
      </c>
      <c r="C802" s="24" t="s">
        <v>54</v>
      </c>
      <c r="D802" s="24" t="s">
        <v>3478</v>
      </c>
      <c r="E802" s="25"/>
      <c r="F802" s="26" t="s">
        <v>4921</v>
      </c>
      <c r="G802" s="24" t="s">
        <v>94</v>
      </c>
      <c r="H802" s="27">
        <v>5201000130</v>
      </c>
      <c r="I802" s="24">
        <v>1</v>
      </c>
      <c r="J802" s="24" t="s">
        <v>3480</v>
      </c>
      <c r="K802" s="24">
        <v>6900000</v>
      </c>
      <c r="L802" s="28"/>
      <c r="M802" s="29">
        <v>42278</v>
      </c>
      <c r="N802" s="24">
        <v>1</v>
      </c>
      <c r="O802" s="24" t="s">
        <v>3480</v>
      </c>
      <c r="P802" s="24">
        <v>6900000</v>
      </c>
      <c r="Q802" s="28"/>
      <c r="R802" s="30">
        <v>155915</v>
      </c>
      <c r="S802" s="29">
        <v>42278</v>
      </c>
      <c r="T802" s="31" t="s">
        <v>3481</v>
      </c>
    </row>
    <row r="803" spans="1:20" s="8" customFormat="1" ht="90" x14ac:dyDescent="0.25">
      <c r="A803" s="23">
        <v>793</v>
      </c>
      <c r="B803" s="11" t="s">
        <v>4922</v>
      </c>
      <c r="C803" s="24" t="s">
        <v>54</v>
      </c>
      <c r="D803" s="24" t="s">
        <v>3478</v>
      </c>
      <c r="E803" s="25"/>
      <c r="F803" s="26" t="s">
        <v>4923</v>
      </c>
      <c r="G803" s="24" t="s">
        <v>94</v>
      </c>
      <c r="H803" s="27">
        <v>5201000130</v>
      </c>
      <c r="I803" s="24">
        <v>1</v>
      </c>
      <c r="J803" s="24" t="s">
        <v>3480</v>
      </c>
      <c r="K803" s="24">
        <v>5250000</v>
      </c>
      <c r="L803" s="28"/>
      <c r="M803" s="29">
        <v>42277</v>
      </c>
      <c r="N803" s="24">
        <v>1</v>
      </c>
      <c r="O803" s="24" t="s">
        <v>3480</v>
      </c>
      <c r="P803" s="24">
        <v>5250000</v>
      </c>
      <c r="Q803" s="28"/>
      <c r="R803" s="30">
        <v>156115</v>
      </c>
      <c r="S803" s="29">
        <v>42278</v>
      </c>
      <c r="T803" s="31" t="s">
        <v>3481</v>
      </c>
    </row>
    <row r="804" spans="1:20" s="8" customFormat="1" ht="63.75" x14ac:dyDescent="0.25">
      <c r="A804" s="17">
        <v>794</v>
      </c>
      <c r="B804" s="11" t="s">
        <v>4924</v>
      </c>
      <c r="C804" s="24" t="s">
        <v>54</v>
      </c>
      <c r="D804" s="24" t="s">
        <v>3478</v>
      </c>
      <c r="E804" s="25"/>
      <c r="F804" s="26" t="s">
        <v>4828</v>
      </c>
      <c r="G804" s="24" t="s">
        <v>94</v>
      </c>
      <c r="H804" s="27">
        <v>52010002</v>
      </c>
      <c r="I804" s="24">
        <v>1</v>
      </c>
      <c r="J804" s="24" t="s">
        <v>3480</v>
      </c>
      <c r="K804" s="24">
        <v>5157000</v>
      </c>
      <c r="L804" s="28"/>
      <c r="M804" s="29">
        <v>42278</v>
      </c>
      <c r="N804" s="24">
        <v>1</v>
      </c>
      <c r="O804" s="24" t="s">
        <v>3480</v>
      </c>
      <c r="P804" s="24">
        <v>5157000</v>
      </c>
      <c r="Q804" s="28"/>
      <c r="R804" s="30">
        <v>146815</v>
      </c>
      <c r="S804" s="29">
        <v>42278</v>
      </c>
      <c r="T804" s="31" t="s">
        <v>3481</v>
      </c>
    </row>
    <row r="805" spans="1:20" s="8" customFormat="1" ht="90" x14ac:dyDescent="0.25">
      <c r="A805" s="23">
        <v>795</v>
      </c>
      <c r="B805" s="11" t="s">
        <v>4925</v>
      </c>
      <c r="C805" s="24" t="s">
        <v>54</v>
      </c>
      <c r="D805" s="24" t="s">
        <v>3478</v>
      </c>
      <c r="E805" s="25"/>
      <c r="F805" s="26" t="s">
        <v>4926</v>
      </c>
      <c r="G805" s="24" t="s">
        <v>94</v>
      </c>
      <c r="H805" s="27">
        <v>52014022</v>
      </c>
      <c r="I805" s="24">
        <v>1</v>
      </c>
      <c r="J805" s="24" t="s">
        <v>3480</v>
      </c>
      <c r="K805" s="24">
        <v>6365400</v>
      </c>
      <c r="L805" s="28"/>
      <c r="M805" s="29">
        <v>42278</v>
      </c>
      <c r="N805" s="24">
        <v>1</v>
      </c>
      <c r="O805" s="24" t="s">
        <v>3480</v>
      </c>
      <c r="P805" s="24">
        <v>6365400</v>
      </c>
      <c r="Q805" s="28"/>
      <c r="R805" s="30">
        <v>153415</v>
      </c>
      <c r="S805" s="29">
        <v>42278</v>
      </c>
      <c r="T805" s="31" t="s">
        <v>3481</v>
      </c>
    </row>
    <row r="806" spans="1:20" s="8" customFormat="1" ht="63.75" x14ac:dyDescent="0.25">
      <c r="A806" s="17">
        <v>796</v>
      </c>
      <c r="B806" s="11" t="s">
        <v>4927</v>
      </c>
      <c r="C806" s="24" t="s">
        <v>54</v>
      </c>
      <c r="D806" s="24" t="s">
        <v>3478</v>
      </c>
      <c r="E806" s="25"/>
      <c r="F806" s="26" t="s">
        <v>4928</v>
      </c>
      <c r="G806" s="24" t="s">
        <v>94</v>
      </c>
      <c r="H806" s="27">
        <v>52014023</v>
      </c>
      <c r="I806" s="24">
        <v>1</v>
      </c>
      <c r="J806" s="24" t="s">
        <v>3480</v>
      </c>
      <c r="K806" s="24">
        <v>13500000</v>
      </c>
      <c r="L806" s="28"/>
      <c r="M806" s="29">
        <v>42278</v>
      </c>
      <c r="N806" s="24">
        <v>1</v>
      </c>
      <c r="O806" s="24" t="s">
        <v>3480</v>
      </c>
      <c r="P806" s="24">
        <v>13500000</v>
      </c>
      <c r="Q806" s="28"/>
      <c r="R806" s="30">
        <v>154115</v>
      </c>
      <c r="S806" s="29">
        <v>42278</v>
      </c>
      <c r="T806" s="31" t="s">
        <v>3481</v>
      </c>
    </row>
    <row r="807" spans="1:20" s="8" customFormat="1" ht="90" x14ac:dyDescent="0.25">
      <c r="A807" s="23">
        <v>797</v>
      </c>
      <c r="B807" s="11" t="s">
        <v>4929</v>
      </c>
      <c r="C807" s="24" t="s">
        <v>54</v>
      </c>
      <c r="D807" s="24" t="s">
        <v>3478</v>
      </c>
      <c r="E807" s="25"/>
      <c r="F807" s="26" t="s">
        <v>4930</v>
      </c>
      <c r="G807" s="24" t="s">
        <v>94</v>
      </c>
      <c r="H807" s="27">
        <v>52014022</v>
      </c>
      <c r="I807" s="24">
        <v>1</v>
      </c>
      <c r="J807" s="24" t="s">
        <v>3480</v>
      </c>
      <c r="K807" s="24">
        <v>15300000</v>
      </c>
      <c r="L807" s="28"/>
      <c r="M807" s="29">
        <v>42278</v>
      </c>
      <c r="N807" s="24">
        <v>1</v>
      </c>
      <c r="O807" s="24" t="s">
        <v>3480</v>
      </c>
      <c r="P807" s="24">
        <v>15300000</v>
      </c>
      <c r="Q807" s="28"/>
      <c r="R807" s="30">
        <v>153315</v>
      </c>
      <c r="S807" s="29">
        <v>42278</v>
      </c>
      <c r="T807" s="31" t="s">
        <v>3481</v>
      </c>
    </row>
    <row r="808" spans="1:20" s="8" customFormat="1" ht="90" x14ac:dyDescent="0.25">
      <c r="A808" s="17">
        <v>798</v>
      </c>
      <c r="B808" s="11" t="s">
        <v>4931</v>
      </c>
      <c r="C808" s="24" t="s">
        <v>54</v>
      </c>
      <c r="D808" s="24" t="s">
        <v>3478</v>
      </c>
      <c r="E808" s="25"/>
      <c r="F808" s="26" t="s">
        <v>4926</v>
      </c>
      <c r="G808" s="24" t="s">
        <v>94</v>
      </c>
      <c r="H808" s="27">
        <v>52014022</v>
      </c>
      <c r="I808" s="24">
        <v>1</v>
      </c>
      <c r="J808" s="24" t="s">
        <v>3480</v>
      </c>
      <c r="K808" s="24">
        <v>5010000</v>
      </c>
      <c r="L808" s="28"/>
      <c r="M808" s="29">
        <v>42278</v>
      </c>
      <c r="N808" s="24">
        <v>1</v>
      </c>
      <c r="O808" s="24" t="s">
        <v>3480</v>
      </c>
      <c r="P808" s="24">
        <v>5010000</v>
      </c>
      <c r="Q808" s="28"/>
      <c r="R808" s="30">
        <v>153515</v>
      </c>
      <c r="S808" s="29">
        <v>42278</v>
      </c>
      <c r="T808" s="31" t="s">
        <v>3481</v>
      </c>
    </row>
    <row r="809" spans="1:20" s="8" customFormat="1" ht="63.75" x14ac:dyDescent="0.25">
      <c r="A809" s="23">
        <v>799</v>
      </c>
      <c r="B809" s="11" t="s">
        <v>4932</v>
      </c>
      <c r="C809" s="24" t="s">
        <v>54</v>
      </c>
      <c r="D809" s="24" t="s">
        <v>3478</v>
      </c>
      <c r="E809" s="25"/>
      <c r="F809" s="26" t="s">
        <v>4933</v>
      </c>
      <c r="G809" s="24" t="s">
        <v>94</v>
      </c>
      <c r="H809" s="27">
        <v>52014023</v>
      </c>
      <c r="I809" s="24">
        <v>1</v>
      </c>
      <c r="J809" s="24" t="s">
        <v>3480</v>
      </c>
      <c r="K809" s="24">
        <v>15450000</v>
      </c>
      <c r="L809" s="28"/>
      <c r="M809" s="29">
        <v>42278</v>
      </c>
      <c r="N809" s="24">
        <v>1</v>
      </c>
      <c r="O809" s="24" t="s">
        <v>3480</v>
      </c>
      <c r="P809" s="24">
        <v>15450000</v>
      </c>
      <c r="Q809" s="28"/>
      <c r="R809" s="30">
        <v>153915</v>
      </c>
      <c r="S809" s="29">
        <v>42278</v>
      </c>
      <c r="T809" s="31" t="s">
        <v>3481</v>
      </c>
    </row>
    <row r="810" spans="1:20" s="8" customFormat="1" ht="90" x14ac:dyDescent="0.25">
      <c r="A810" s="17">
        <v>800</v>
      </c>
      <c r="B810" s="11" t="s">
        <v>4934</v>
      </c>
      <c r="C810" s="24" t="s">
        <v>54</v>
      </c>
      <c r="D810" s="24" t="s">
        <v>3478</v>
      </c>
      <c r="E810" s="25"/>
      <c r="F810" s="26" t="s">
        <v>4935</v>
      </c>
      <c r="G810" s="24" t="s">
        <v>94</v>
      </c>
      <c r="H810" s="27">
        <v>52014022</v>
      </c>
      <c r="I810" s="24">
        <v>1</v>
      </c>
      <c r="J810" s="24" t="s">
        <v>3480</v>
      </c>
      <c r="K810" s="24">
        <v>15913500</v>
      </c>
      <c r="L810" s="28"/>
      <c r="M810" s="29">
        <v>42278</v>
      </c>
      <c r="N810" s="24">
        <v>1</v>
      </c>
      <c r="O810" s="24" t="s">
        <v>3480</v>
      </c>
      <c r="P810" s="24">
        <v>15913500</v>
      </c>
      <c r="Q810" s="28"/>
      <c r="R810" s="30">
        <v>153815</v>
      </c>
      <c r="S810" s="29">
        <v>42278</v>
      </c>
      <c r="T810" s="31" t="s">
        <v>3481</v>
      </c>
    </row>
    <row r="811" spans="1:20" s="8" customFormat="1" ht="63.75" x14ac:dyDescent="0.25">
      <c r="A811" s="23">
        <v>801</v>
      </c>
      <c r="B811" s="11" t="s">
        <v>4936</v>
      </c>
      <c r="C811" s="24" t="s">
        <v>54</v>
      </c>
      <c r="D811" s="24" t="s">
        <v>3478</v>
      </c>
      <c r="E811" s="25"/>
      <c r="F811" s="26" t="s">
        <v>4937</v>
      </c>
      <c r="G811" s="24" t="s">
        <v>94</v>
      </c>
      <c r="H811" s="27">
        <v>52014003</v>
      </c>
      <c r="I811" s="24">
        <v>1</v>
      </c>
      <c r="J811" s="24" t="s">
        <v>3480</v>
      </c>
      <c r="K811" s="24">
        <v>18000000</v>
      </c>
      <c r="L811" s="28"/>
      <c r="M811" s="29">
        <v>42278</v>
      </c>
      <c r="N811" s="24">
        <v>1</v>
      </c>
      <c r="O811" s="24" t="s">
        <v>3480</v>
      </c>
      <c r="P811" s="24">
        <v>18000000</v>
      </c>
      <c r="Q811" s="28"/>
      <c r="R811" s="30">
        <v>156515</v>
      </c>
      <c r="S811" s="29">
        <v>42279</v>
      </c>
      <c r="T811" s="31" t="s">
        <v>3481</v>
      </c>
    </row>
    <row r="812" spans="1:20" s="8" customFormat="1" ht="90" x14ac:dyDescent="0.25">
      <c r="A812" s="17">
        <v>802</v>
      </c>
      <c r="B812" s="11" t="s">
        <v>4938</v>
      </c>
      <c r="C812" s="24" t="s">
        <v>54</v>
      </c>
      <c r="D812" s="24" t="s">
        <v>3478</v>
      </c>
      <c r="E812" s="25"/>
      <c r="F812" s="26" t="s">
        <v>4939</v>
      </c>
      <c r="G812" s="24" t="s">
        <v>94</v>
      </c>
      <c r="H812" s="27">
        <v>51014033</v>
      </c>
      <c r="I812" s="24">
        <v>1</v>
      </c>
      <c r="J812" s="24" t="s">
        <v>3480</v>
      </c>
      <c r="K812" s="24">
        <v>31827000</v>
      </c>
      <c r="L812" s="28"/>
      <c r="M812" s="29">
        <v>42278</v>
      </c>
      <c r="N812" s="24">
        <v>1</v>
      </c>
      <c r="O812" s="24" t="s">
        <v>3480</v>
      </c>
      <c r="P812" s="24">
        <v>31827000</v>
      </c>
      <c r="Q812" s="28"/>
      <c r="R812" s="30">
        <v>152515</v>
      </c>
      <c r="S812" s="29">
        <v>42279</v>
      </c>
      <c r="T812" s="31" t="s">
        <v>3481</v>
      </c>
    </row>
    <row r="813" spans="1:20" s="8" customFormat="1" ht="75" x14ac:dyDescent="0.25">
      <c r="A813" s="23">
        <v>803</v>
      </c>
      <c r="B813" s="11" t="s">
        <v>4940</v>
      </c>
      <c r="C813" s="24" t="s">
        <v>54</v>
      </c>
      <c r="D813" s="24" t="s">
        <v>3478</v>
      </c>
      <c r="E813" s="25"/>
      <c r="F813" s="26" t="s">
        <v>4941</v>
      </c>
      <c r="G813" s="24" t="s">
        <v>94</v>
      </c>
      <c r="H813" s="27">
        <v>52014022</v>
      </c>
      <c r="I813" s="24">
        <v>1</v>
      </c>
      <c r="J813" s="24" t="s">
        <v>3480</v>
      </c>
      <c r="K813" s="24">
        <v>10080000</v>
      </c>
      <c r="L813" s="28"/>
      <c r="M813" s="29">
        <v>42278</v>
      </c>
      <c r="N813" s="24">
        <v>1</v>
      </c>
      <c r="O813" s="24" t="s">
        <v>3480</v>
      </c>
      <c r="P813" s="24">
        <v>10080000</v>
      </c>
      <c r="Q813" s="28"/>
      <c r="R813" s="30">
        <v>153215</v>
      </c>
      <c r="S813" s="29">
        <v>42279</v>
      </c>
      <c r="T813" s="31" t="s">
        <v>3481</v>
      </c>
    </row>
    <row r="814" spans="1:20" s="8" customFormat="1" ht="75" x14ac:dyDescent="0.25">
      <c r="A814" s="17">
        <v>804</v>
      </c>
      <c r="B814" s="11" t="s">
        <v>4942</v>
      </c>
      <c r="C814" s="24" t="s">
        <v>54</v>
      </c>
      <c r="D814" s="24" t="s">
        <v>3478</v>
      </c>
      <c r="E814" s="25"/>
      <c r="F814" s="26" t="s">
        <v>4943</v>
      </c>
      <c r="G814" s="24" t="s">
        <v>94</v>
      </c>
      <c r="H814" s="27">
        <v>52014022</v>
      </c>
      <c r="I814" s="24">
        <v>1</v>
      </c>
      <c r="J814" s="24" t="s">
        <v>3480</v>
      </c>
      <c r="K814" s="24">
        <v>15319974</v>
      </c>
      <c r="L814" s="28"/>
      <c r="M814" s="29">
        <v>42278</v>
      </c>
      <c r="N814" s="24">
        <v>1</v>
      </c>
      <c r="O814" s="24" t="s">
        <v>3480</v>
      </c>
      <c r="P814" s="24">
        <v>15319974</v>
      </c>
      <c r="Q814" s="28"/>
      <c r="R814" s="30">
        <v>153615</v>
      </c>
      <c r="S814" s="29">
        <v>42279</v>
      </c>
      <c r="T814" s="31" t="s">
        <v>3481</v>
      </c>
    </row>
    <row r="815" spans="1:20" s="8" customFormat="1" ht="75" x14ac:dyDescent="0.25">
      <c r="A815" s="23">
        <v>805</v>
      </c>
      <c r="B815" s="11" t="s">
        <v>4944</v>
      </c>
      <c r="C815" s="24" t="s">
        <v>54</v>
      </c>
      <c r="D815" s="24" t="s">
        <v>3478</v>
      </c>
      <c r="E815" s="25"/>
      <c r="F815" s="26" t="s">
        <v>4941</v>
      </c>
      <c r="G815" s="24" t="s">
        <v>94</v>
      </c>
      <c r="H815" s="27">
        <v>52014022</v>
      </c>
      <c r="I815" s="24">
        <v>1</v>
      </c>
      <c r="J815" s="24" t="s">
        <v>3480</v>
      </c>
      <c r="K815" s="24">
        <v>15314040</v>
      </c>
      <c r="L815" s="28"/>
      <c r="M815" s="29">
        <v>42278</v>
      </c>
      <c r="N815" s="24">
        <v>1</v>
      </c>
      <c r="O815" s="24" t="s">
        <v>3480</v>
      </c>
      <c r="P815" s="24">
        <v>15314040</v>
      </c>
      <c r="Q815" s="28"/>
      <c r="R815" s="30">
        <v>153015</v>
      </c>
      <c r="S815" s="29">
        <v>42279</v>
      </c>
      <c r="T815" s="31" t="s">
        <v>3481</v>
      </c>
    </row>
    <row r="816" spans="1:20" s="8" customFormat="1" ht="75" x14ac:dyDescent="0.25">
      <c r="A816" s="17">
        <v>806</v>
      </c>
      <c r="B816" s="11" t="s">
        <v>4945</v>
      </c>
      <c r="C816" s="24" t="s">
        <v>54</v>
      </c>
      <c r="D816" s="24" t="s">
        <v>3478</v>
      </c>
      <c r="E816" s="25"/>
      <c r="F816" s="26" t="s">
        <v>4946</v>
      </c>
      <c r="G816" s="24" t="s">
        <v>94</v>
      </c>
      <c r="H816" s="27">
        <v>52014023</v>
      </c>
      <c r="I816" s="24">
        <v>1</v>
      </c>
      <c r="J816" s="24" t="s">
        <v>3480</v>
      </c>
      <c r="K816" s="24">
        <v>15300000</v>
      </c>
      <c r="L816" s="28"/>
      <c r="M816" s="29">
        <v>42278</v>
      </c>
      <c r="N816" s="24">
        <v>1</v>
      </c>
      <c r="O816" s="24" t="s">
        <v>3480</v>
      </c>
      <c r="P816" s="24">
        <v>15300000</v>
      </c>
      <c r="Q816" s="28"/>
      <c r="R816" s="30">
        <v>154215</v>
      </c>
      <c r="S816" s="29">
        <v>42279</v>
      </c>
      <c r="T816" s="31" t="s">
        <v>3481</v>
      </c>
    </row>
    <row r="817" spans="1:20" s="8" customFormat="1" ht="75" x14ac:dyDescent="0.25">
      <c r="A817" s="23">
        <v>807</v>
      </c>
      <c r="B817" s="11" t="s">
        <v>4947</v>
      </c>
      <c r="C817" s="24" t="s">
        <v>54</v>
      </c>
      <c r="D817" s="24" t="s">
        <v>3478</v>
      </c>
      <c r="E817" s="25"/>
      <c r="F817" s="26" t="s">
        <v>4948</v>
      </c>
      <c r="G817" s="24" t="s">
        <v>94</v>
      </c>
      <c r="H817" s="27">
        <v>52014003</v>
      </c>
      <c r="I817" s="24">
        <v>1</v>
      </c>
      <c r="J817" s="24" t="s">
        <v>3480</v>
      </c>
      <c r="K817" s="24">
        <v>18000000</v>
      </c>
      <c r="L817" s="28"/>
      <c r="M817" s="29">
        <v>42279</v>
      </c>
      <c r="N817" s="24">
        <v>1</v>
      </c>
      <c r="O817" s="24" t="s">
        <v>3480</v>
      </c>
      <c r="P817" s="24">
        <v>18000000</v>
      </c>
      <c r="Q817" s="28"/>
      <c r="R817" s="30">
        <v>154415</v>
      </c>
      <c r="S817" s="29">
        <v>42279</v>
      </c>
      <c r="T817" s="31" t="s">
        <v>3481</v>
      </c>
    </row>
    <row r="818" spans="1:20" s="8" customFormat="1" ht="63.75" x14ac:dyDescent="0.25">
      <c r="A818" s="17">
        <v>808</v>
      </c>
      <c r="B818" s="11" t="s">
        <v>4949</v>
      </c>
      <c r="C818" s="24" t="s">
        <v>54</v>
      </c>
      <c r="D818" s="24" t="s">
        <v>3478</v>
      </c>
      <c r="E818" s="25"/>
      <c r="F818" s="26" t="s">
        <v>4950</v>
      </c>
      <c r="G818" s="24" t="s">
        <v>94</v>
      </c>
      <c r="H818" s="27">
        <v>51014033</v>
      </c>
      <c r="I818" s="24">
        <v>1</v>
      </c>
      <c r="J818" s="24" t="s">
        <v>3480</v>
      </c>
      <c r="K818" s="24">
        <v>3900000</v>
      </c>
      <c r="L818" s="28"/>
      <c r="M818" s="29">
        <v>42279</v>
      </c>
      <c r="N818" s="24">
        <v>1</v>
      </c>
      <c r="O818" s="24" t="s">
        <v>3480</v>
      </c>
      <c r="P818" s="24">
        <v>3900000</v>
      </c>
      <c r="Q818" s="28"/>
      <c r="R818" s="30">
        <v>155415</v>
      </c>
      <c r="S818" s="29">
        <v>42279</v>
      </c>
      <c r="T818" s="31" t="s">
        <v>3481</v>
      </c>
    </row>
    <row r="819" spans="1:20" s="8" customFormat="1" ht="63.75" x14ac:dyDescent="0.25">
      <c r="A819" s="23">
        <v>809</v>
      </c>
      <c r="B819" s="11" t="s">
        <v>4951</v>
      </c>
      <c r="C819" s="24" t="s">
        <v>54</v>
      </c>
      <c r="D819" s="24" t="s">
        <v>3478</v>
      </c>
      <c r="E819" s="25"/>
      <c r="F819" s="26" t="s">
        <v>4952</v>
      </c>
      <c r="G819" s="24" t="s">
        <v>94</v>
      </c>
      <c r="H819" s="27">
        <v>67012004099</v>
      </c>
      <c r="I819" s="24">
        <v>1</v>
      </c>
      <c r="J819" s="24" t="s">
        <v>3480</v>
      </c>
      <c r="K819" s="24">
        <v>1400000000</v>
      </c>
      <c r="L819" s="28"/>
      <c r="M819" s="29">
        <v>42279</v>
      </c>
      <c r="N819" s="24">
        <v>1</v>
      </c>
      <c r="O819" s="24" t="s">
        <v>3480</v>
      </c>
      <c r="P819" s="24">
        <v>1400000000</v>
      </c>
      <c r="Q819" s="28"/>
      <c r="R819" s="30">
        <v>148115</v>
      </c>
      <c r="S819" s="29">
        <v>42279</v>
      </c>
      <c r="T819" s="31" t="s">
        <v>3481</v>
      </c>
    </row>
    <row r="820" spans="1:20" s="8" customFormat="1" ht="90" x14ac:dyDescent="0.25">
      <c r="A820" s="17">
        <v>810</v>
      </c>
      <c r="B820" s="11" t="s">
        <v>4953</v>
      </c>
      <c r="C820" s="24" t="s">
        <v>54</v>
      </c>
      <c r="D820" s="24" t="s">
        <v>3478</v>
      </c>
      <c r="E820" s="25"/>
      <c r="F820" s="26" t="s">
        <v>4930</v>
      </c>
      <c r="G820" s="24" t="s">
        <v>94</v>
      </c>
      <c r="H820" s="27">
        <v>52014022</v>
      </c>
      <c r="I820" s="24">
        <v>1</v>
      </c>
      <c r="J820" s="24" t="s">
        <v>3480</v>
      </c>
      <c r="K820" s="24">
        <v>12874176</v>
      </c>
      <c r="L820" s="28"/>
      <c r="M820" s="29">
        <v>42279</v>
      </c>
      <c r="N820" s="24">
        <v>1</v>
      </c>
      <c r="O820" s="24" t="s">
        <v>3480</v>
      </c>
      <c r="P820" s="24">
        <v>12874176</v>
      </c>
      <c r="Q820" s="28"/>
      <c r="R820" s="30">
        <v>153115</v>
      </c>
      <c r="S820" s="29">
        <v>42282</v>
      </c>
      <c r="T820" s="31" t="s">
        <v>3481</v>
      </c>
    </row>
    <row r="821" spans="1:20" s="8" customFormat="1" ht="75" x14ac:dyDescent="0.25">
      <c r="A821" s="23">
        <v>811</v>
      </c>
      <c r="B821" s="11" t="s">
        <v>4954</v>
      </c>
      <c r="C821" s="24" t="s">
        <v>54</v>
      </c>
      <c r="D821" s="24" t="s">
        <v>3478</v>
      </c>
      <c r="E821" s="25"/>
      <c r="F821" s="26" t="s">
        <v>4955</v>
      </c>
      <c r="G821" s="24" t="s">
        <v>94</v>
      </c>
      <c r="H821" s="27">
        <v>51014033</v>
      </c>
      <c r="I821" s="24">
        <v>1</v>
      </c>
      <c r="J821" s="24" t="s">
        <v>3480</v>
      </c>
      <c r="K821" s="24">
        <v>14820000</v>
      </c>
      <c r="L821" s="28"/>
      <c r="M821" s="29">
        <v>42279</v>
      </c>
      <c r="N821" s="24">
        <v>1</v>
      </c>
      <c r="O821" s="24" t="s">
        <v>3480</v>
      </c>
      <c r="P821" s="24">
        <v>14820000</v>
      </c>
      <c r="Q821" s="28"/>
      <c r="R821" s="30">
        <v>155115</v>
      </c>
      <c r="S821" s="29">
        <v>42282</v>
      </c>
      <c r="T821" s="31" t="s">
        <v>3481</v>
      </c>
    </row>
    <row r="822" spans="1:20" s="8" customFormat="1" ht="90" x14ac:dyDescent="0.25">
      <c r="A822" s="17">
        <v>812</v>
      </c>
      <c r="B822" s="11" t="s">
        <v>4956</v>
      </c>
      <c r="C822" s="24" t="s">
        <v>54</v>
      </c>
      <c r="D822" s="24" t="s">
        <v>3478</v>
      </c>
      <c r="E822" s="25"/>
      <c r="F822" s="26" t="s">
        <v>4957</v>
      </c>
      <c r="G822" s="24" t="s">
        <v>94</v>
      </c>
      <c r="H822" s="27">
        <v>5201000130</v>
      </c>
      <c r="I822" s="24">
        <v>1</v>
      </c>
      <c r="J822" s="24" t="s">
        <v>3480</v>
      </c>
      <c r="K822" s="24">
        <v>15450000</v>
      </c>
      <c r="L822" s="28"/>
      <c r="M822" s="29">
        <v>42282</v>
      </c>
      <c r="N822" s="24">
        <v>1</v>
      </c>
      <c r="O822" s="24" t="s">
        <v>3480</v>
      </c>
      <c r="P822" s="24">
        <v>15450000</v>
      </c>
      <c r="Q822" s="28"/>
      <c r="R822" s="30">
        <v>155815</v>
      </c>
      <c r="S822" s="29">
        <v>42282</v>
      </c>
      <c r="T822" s="31" t="s">
        <v>3481</v>
      </c>
    </row>
    <row r="823" spans="1:20" s="8" customFormat="1" ht="90" x14ac:dyDescent="0.25">
      <c r="A823" s="23">
        <v>813</v>
      </c>
      <c r="B823" s="11" t="s">
        <v>4958</v>
      </c>
      <c r="C823" s="24" t="s">
        <v>54</v>
      </c>
      <c r="D823" s="24" t="s">
        <v>3478</v>
      </c>
      <c r="E823" s="25"/>
      <c r="F823" s="26" t="s">
        <v>4959</v>
      </c>
      <c r="G823" s="24" t="s">
        <v>94</v>
      </c>
      <c r="H823" s="27">
        <v>5201000130</v>
      </c>
      <c r="I823" s="24">
        <v>1</v>
      </c>
      <c r="J823" s="24" t="s">
        <v>3480</v>
      </c>
      <c r="K823" s="24">
        <v>17400000</v>
      </c>
      <c r="L823" s="28"/>
      <c r="M823" s="29">
        <v>42279</v>
      </c>
      <c r="N823" s="24">
        <v>1</v>
      </c>
      <c r="O823" s="24" t="s">
        <v>3480</v>
      </c>
      <c r="P823" s="24">
        <v>17400000</v>
      </c>
      <c r="Q823" s="28"/>
      <c r="R823" s="30">
        <v>155715</v>
      </c>
      <c r="S823" s="29">
        <v>42282</v>
      </c>
      <c r="T823" s="31" t="s">
        <v>3481</v>
      </c>
    </row>
    <row r="824" spans="1:20" s="8" customFormat="1" ht="63.75" x14ac:dyDescent="0.25">
      <c r="A824" s="17">
        <v>814</v>
      </c>
      <c r="B824" s="11" t="s">
        <v>4960</v>
      </c>
      <c r="C824" s="24" t="s">
        <v>54</v>
      </c>
      <c r="D824" s="24" t="s">
        <v>3478</v>
      </c>
      <c r="E824" s="25"/>
      <c r="F824" s="26" t="s">
        <v>4961</v>
      </c>
      <c r="G824" s="24" t="s">
        <v>94</v>
      </c>
      <c r="H824" s="27">
        <v>67012004099</v>
      </c>
      <c r="I824" s="24">
        <v>1</v>
      </c>
      <c r="J824" s="24" t="s">
        <v>3480</v>
      </c>
      <c r="K824" s="24">
        <v>16390905</v>
      </c>
      <c r="L824" s="28"/>
      <c r="M824" s="29">
        <v>42279</v>
      </c>
      <c r="N824" s="24">
        <v>1</v>
      </c>
      <c r="O824" s="24" t="s">
        <v>3480</v>
      </c>
      <c r="P824" s="24">
        <v>16390905</v>
      </c>
      <c r="Q824" s="28"/>
      <c r="R824" s="30">
        <v>16515</v>
      </c>
      <c r="S824" s="29">
        <v>42282</v>
      </c>
      <c r="T824" s="31" t="s">
        <v>3481</v>
      </c>
    </row>
    <row r="825" spans="1:20" s="8" customFormat="1" ht="90" x14ac:dyDescent="0.25">
      <c r="A825" s="23">
        <v>815</v>
      </c>
      <c r="B825" s="11" t="s">
        <v>4962</v>
      </c>
      <c r="C825" s="24" t="s">
        <v>54</v>
      </c>
      <c r="D825" s="24" t="s">
        <v>3478</v>
      </c>
      <c r="E825" s="25"/>
      <c r="F825" s="26" t="s">
        <v>4963</v>
      </c>
      <c r="G825" s="24" t="s">
        <v>94</v>
      </c>
      <c r="H825" s="27">
        <v>5201000130</v>
      </c>
      <c r="I825" s="24">
        <v>1</v>
      </c>
      <c r="J825" s="24" t="s">
        <v>3480</v>
      </c>
      <c r="K825" s="24">
        <v>24329600</v>
      </c>
      <c r="L825" s="28"/>
      <c r="M825" s="29">
        <v>42282</v>
      </c>
      <c r="N825" s="24">
        <v>1</v>
      </c>
      <c r="O825" s="24" t="s">
        <v>3480</v>
      </c>
      <c r="P825" s="24">
        <v>24329600</v>
      </c>
      <c r="Q825" s="28"/>
      <c r="R825" s="30">
        <v>155215</v>
      </c>
      <c r="S825" s="29">
        <v>42282</v>
      </c>
      <c r="T825" s="31" t="s">
        <v>3481</v>
      </c>
    </row>
    <row r="826" spans="1:20" s="8" customFormat="1" ht="90" x14ac:dyDescent="0.25">
      <c r="A826" s="17">
        <v>816</v>
      </c>
      <c r="B826" s="11" t="s">
        <v>4964</v>
      </c>
      <c r="C826" s="24" t="s">
        <v>54</v>
      </c>
      <c r="D826" s="24" t="s">
        <v>3478</v>
      </c>
      <c r="E826" s="25"/>
      <c r="F826" s="26" t="s">
        <v>4965</v>
      </c>
      <c r="G826" s="24" t="s">
        <v>94</v>
      </c>
      <c r="H826" s="27">
        <v>5201000130</v>
      </c>
      <c r="I826" s="24">
        <v>1</v>
      </c>
      <c r="J826" s="24" t="s">
        <v>3480</v>
      </c>
      <c r="K826" s="24">
        <v>2044000</v>
      </c>
      <c r="L826" s="28"/>
      <c r="M826" s="29">
        <v>42282</v>
      </c>
      <c r="N826" s="24">
        <v>1</v>
      </c>
      <c r="O826" s="24" t="s">
        <v>3480</v>
      </c>
      <c r="P826" s="24">
        <v>2044000</v>
      </c>
      <c r="Q826" s="28"/>
      <c r="R826" s="30">
        <v>152615</v>
      </c>
      <c r="S826" s="29">
        <v>42282</v>
      </c>
      <c r="T826" s="31" t="s">
        <v>3481</v>
      </c>
    </row>
    <row r="827" spans="1:20" s="8" customFormat="1" ht="90" x14ac:dyDescent="0.25">
      <c r="A827" s="23">
        <v>817</v>
      </c>
      <c r="B827" s="11" t="s">
        <v>4966</v>
      </c>
      <c r="C827" s="24" t="s">
        <v>54</v>
      </c>
      <c r="D827" s="24" t="s">
        <v>3478</v>
      </c>
      <c r="E827" s="25"/>
      <c r="F827" s="26" t="s">
        <v>4965</v>
      </c>
      <c r="G827" s="24" t="s">
        <v>94</v>
      </c>
      <c r="H827" s="27">
        <v>5201000130</v>
      </c>
      <c r="I827" s="24">
        <v>1</v>
      </c>
      <c r="J827" s="24" t="s">
        <v>3480</v>
      </c>
      <c r="K827" s="24">
        <v>456000</v>
      </c>
      <c r="L827" s="28"/>
      <c r="M827" s="29">
        <v>42282</v>
      </c>
      <c r="N827" s="24">
        <v>1</v>
      </c>
      <c r="O827" s="24" t="s">
        <v>3480</v>
      </c>
      <c r="P827" s="24">
        <v>456000</v>
      </c>
      <c r="Q827" s="28"/>
      <c r="R827" s="30">
        <v>152715</v>
      </c>
      <c r="S827" s="29">
        <v>42282</v>
      </c>
      <c r="T827" s="31" t="s">
        <v>3481</v>
      </c>
    </row>
    <row r="828" spans="1:20" s="8" customFormat="1" ht="75" x14ac:dyDescent="0.25">
      <c r="A828" s="17">
        <v>818</v>
      </c>
      <c r="B828" s="11" t="s">
        <v>4967</v>
      </c>
      <c r="C828" s="24" t="s">
        <v>54</v>
      </c>
      <c r="D828" s="24" t="s">
        <v>3478</v>
      </c>
      <c r="E828" s="25"/>
      <c r="F828" s="26" t="s">
        <v>4499</v>
      </c>
      <c r="G828" s="24" t="s">
        <v>94</v>
      </c>
      <c r="H828" s="27">
        <v>51014033</v>
      </c>
      <c r="I828" s="24">
        <v>1</v>
      </c>
      <c r="J828" s="24" t="s">
        <v>3480</v>
      </c>
      <c r="K828" s="24">
        <v>12600000</v>
      </c>
      <c r="L828" s="28"/>
      <c r="M828" s="29">
        <v>42284</v>
      </c>
      <c r="N828" s="24">
        <v>1</v>
      </c>
      <c r="O828" s="24" t="s">
        <v>3480</v>
      </c>
      <c r="P828" s="24">
        <v>12600000</v>
      </c>
      <c r="Q828" s="28"/>
      <c r="R828" s="30">
        <v>155515</v>
      </c>
      <c r="S828" s="29">
        <v>42284</v>
      </c>
      <c r="T828" s="31" t="s">
        <v>3481</v>
      </c>
    </row>
    <row r="829" spans="1:20" s="8" customFormat="1" ht="63.75" x14ac:dyDescent="0.25">
      <c r="A829" s="23">
        <v>819</v>
      </c>
      <c r="B829" s="11" t="s">
        <v>4968</v>
      </c>
      <c r="C829" s="24" t="s">
        <v>54</v>
      </c>
      <c r="D829" s="24" t="s">
        <v>3478</v>
      </c>
      <c r="E829" s="25"/>
      <c r="F829" s="26" t="s">
        <v>4969</v>
      </c>
      <c r="G829" s="24" t="s">
        <v>96</v>
      </c>
      <c r="H829" s="27">
        <v>22310001</v>
      </c>
      <c r="I829" s="24">
        <v>1</v>
      </c>
      <c r="J829" s="24" t="s">
        <v>3480</v>
      </c>
      <c r="K829" s="24">
        <v>129805044</v>
      </c>
      <c r="L829" s="28"/>
      <c r="M829" s="29">
        <v>42286</v>
      </c>
      <c r="N829" s="24">
        <v>1</v>
      </c>
      <c r="O829" s="24" t="s">
        <v>3480</v>
      </c>
      <c r="P829" s="24">
        <v>129805044</v>
      </c>
      <c r="Q829" s="28"/>
      <c r="R829" s="30">
        <v>134115</v>
      </c>
      <c r="S829" s="29">
        <v>42286</v>
      </c>
      <c r="T829" s="31" t="s">
        <v>3481</v>
      </c>
    </row>
    <row r="830" spans="1:20" s="8" customFormat="1" ht="90" x14ac:dyDescent="0.25">
      <c r="A830" s="17">
        <v>820</v>
      </c>
      <c r="B830" s="11" t="s">
        <v>4970</v>
      </c>
      <c r="C830" s="24" t="s">
        <v>54</v>
      </c>
      <c r="D830" s="24" t="s">
        <v>3478</v>
      </c>
      <c r="E830" s="25"/>
      <c r="F830" s="26" t="s">
        <v>4971</v>
      </c>
      <c r="G830" s="24" t="s">
        <v>94</v>
      </c>
      <c r="H830" s="27">
        <v>52014003</v>
      </c>
      <c r="I830" s="24">
        <v>1</v>
      </c>
      <c r="J830" s="24" t="s">
        <v>3480</v>
      </c>
      <c r="K830" s="24">
        <v>16900000</v>
      </c>
      <c r="L830" s="28"/>
      <c r="M830" s="29">
        <v>42290</v>
      </c>
      <c r="N830" s="24">
        <v>1</v>
      </c>
      <c r="O830" s="24" t="s">
        <v>3480</v>
      </c>
      <c r="P830" s="24">
        <v>16900000</v>
      </c>
      <c r="Q830" s="28"/>
      <c r="R830" s="30">
        <v>156415</v>
      </c>
      <c r="S830" s="29">
        <v>42290</v>
      </c>
      <c r="T830" s="31" t="s">
        <v>3481</v>
      </c>
    </row>
    <row r="831" spans="1:20" s="8" customFormat="1" ht="75" x14ac:dyDescent="0.25">
      <c r="A831" s="23">
        <v>821</v>
      </c>
      <c r="B831" s="11" t="s">
        <v>4972</v>
      </c>
      <c r="C831" s="24" t="s">
        <v>54</v>
      </c>
      <c r="D831" s="24" t="s">
        <v>3478</v>
      </c>
      <c r="E831" s="25"/>
      <c r="F831" s="26" t="s">
        <v>4973</v>
      </c>
      <c r="G831" s="24" t="s">
        <v>94</v>
      </c>
      <c r="H831" s="27">
        <v>52014003</v>
      </c>
      <c r="I831" s="24">
        <v>1</v>
      </c>
      <c r="J831" s="24" t="s">
        <v>3480</v>
      </c>
      <c r="K831" s="24">
        <v>13000000</v>
      </c>
      <c r="L831" s="28"/>
      <c r="M831" s="29">
        <v>42290</v>
      </c>
      <c r="N831" s="24">
        <v>1</v>
      </c>
      <c r="O831" s="24" t="s">
        <v>3480</v>
      </c>
      <c r="P831" s="24">
        <v>13000000</v>
      </c>
      <c r="Q831" s="28"/>
      <c r="R831" s="30">
        <v>156315</v>
      </c>
      <c r="S831" s="29">
        <v>42290</v>
      </c>
      <c r="T831" s="31" t="s">
        <v>3481</v>
      </c>
    </row>
    <row r="832" spans="1:20" s="8" customFormat="1" ht="75" x14ac:dyDescent="0.25">
      <c r="A832" s="17">
        <v>822</v>
      </c>
      <c r="B832" s="11" t="s">
        <v>4974</v>
      </c>
      <c r="C832" s="24" t="s">
        <v>54</v>
      </c>
      <c r="D832" s="24" t="s">
        <v>3478</v>
      </c>
      <c r="E832" s="25"/>
      <c r="F832" s="26" t="s">
        <v>4975</v>
      </c>
      <c r="G832" s="24" t="s">
        <v>94</v>
      </c>
      <c r="H832" s="27">
        <v>5201000130</v>
      </c>
      <c r="I832" s="24">
        <v>1</v>
      </c>
      <c r="J832" s="24" t="s">
        <v>3480</v>
      </c>
      <c r="K832" s="24">
        <v>5624106</v>
      </c>
      <c r="L832" s="28"/>
      <c r="M832" s="29">
        <v>42293</v>
      </c>
      <c r="N832" s="24">
        <v>1</v>
      </c>
      <c r="O832" s="24" t="s">
        <v>3480</v>
      </c>
      <c r="P832" s="24">
        <v>5624106</v>
      </c>
      <c r="Q832" s="28"/>
      <c r="R832" s="30">
        <v>157715</v>
      </c>
      <c r="S832" s="29">
        <v>42293</v>
      </c>
      <c r="T832" s="31" t="s">
        <v>3481</v>
      </c>
    </row>
    <row r="833" spans="1:20" s="8" customFormat="1" ht="75" x14ac:dyDescent="0.25">
      <c r="A833" s="23">
        <v>823</v>
      </c>
      <c r="B833" s="11" t="s">
        <v>4976</v>
      </c>
      <c r="C833" s="24" t="s">
        <v>54</v>
      </c>
      <c r="D833" s="24" t="s">
        <v>3478</v>
      </c>
      <c r="E833" s="25"/>
      <c r="F833" s="26" t="s">
        <v>4977</v>
      </c>
      <c r="G833" s="24" t="s">
        <v>94</v>
      </c>
      <c r="H833" s="27">
        <v>52012001</v>
      </c>
      <c r="I833" s="24">
        <v>1</v>
      </c>
      <c r="J833" s="24" t="s">
        <v>3480</v>
      </c>
      <c r="K833" s="24">
        <v>6000000</v>
      </c>
      <c r="L833" s="28"/>
      <c r="M833" s="29">
        <v>42293</v>
      </c>
      <c r="N833" s="24">
        <v>1</v>
      </c>
      <c r="O833" s="24" t="s">
        <v>3480</v>
      </c>
      <c r="P833" s="24">
        <v>6000000</v>
      </c>
      <c r="Q833" s="28"/>
      <c r="R833" s="30">
        <v>128315</v>
      </c>
      <c r="S833" s="29">
        <v>42293</v>
      </c>
      <c r="T833" s="31" t="s">
        <v>3481</v>
      </c>
    </row>
    <row r="834" spans="1:20" s="8" customFormat="1" ht="90" x14ac:dyDescent="0.25">
      <c r="A834" s="17">
        <v>824</v>
      </c>
      <c r="B834" s="11" t="s">
        <v>4978</v>
      </c>
      <c r="C834" s="24" t="s">
        <v>54</v>
      </c>
      <c r="D834" s="24" t="s">
        <v>3478</v>
      </c>
      <c r="E834" s="25"/>
      <c r="F834" s="26" t="s">
        <v>4979</v>
      </c>
      <c r="G834" s="24" t="s">
        <v>94</v>
      </c>
      <c r="H834" s="27">
        <v>5201000130</v>
      </c>
      <c r="I834" s="24">
        <v>1</v>
      </c>
      <c r="J834" s="24" t="s">
        <v>3480</v>
      </c>
      <c r="K834" s="24">
        <v>7766666</v>
      </c>
      <c r="L834" s="28"/>
      <c r="M834" s="29">
        <v>42293</v>
      </c>
      <c r="N834" s="24">
        <v>1</v>
      </c>
      <c r="O834" s="24" t="s">
        <v>3480</v>
      </c>
      <c r="P834" s="24">
        <v>7766666</v>
      </c>
      <c r="Q834" s="28"/>
      <c r="R834" s="30">
        <v>137015</v>
      </c>
      <c r="S834" s="29">
        <v>42293</v>
      </c>
      <c r="T834" s="31" t="s">
        <v>3481</v>
      </c>
    </row>
    <row r="835" spans="1:20" s="8" customFormat="1" ht="75" x14ac:dyDescent="0.25">
      <c r="A835" s="23">
        <v>825</v>
      </c>
      <c r="B835" s="11" t="s">
        <v>4980</v>
      </c>
      <c r="C835" s="24" t="s">
        <v>54</v>
      </c>
      <c r="D835" s="24" t="s">
        <v>3478</v>
      </c>
      <c r="E835" s="25"/>
      <c r="F835" s="26" t="s">
        <v>4981</v>
      </c>
      <c r="G835" s="24" t="s">
        <v>94</v>
      </c>
      <c r="H835" s="27">
        <v>5201000130</v>
      </c>
      <c r="I835" s="24">
        <v>1</v>
      </c>
      <c r="J835" s="24" t="s">
        <v>3480</v>
      </c>
      <c r="K835" s="24">
        <v>13200000</v>
      </c>
      <c r="L835" s="28"/>
      <c r="M835" s="29">
        <v>42296</v>
      </c>
      <c r="N835" s="24">
        <v>1</v>
      </c>
      <c r="O835" s="24" t="s">
        <v>3480</v>
      </c>
      <c r="P835" s="24">
        <v>13200000</v>
      </c>
      <c r="Q835" s="28"/>
      <c r="R835" s="30">
        <v>157315</v>
      </c>
      <c r="S835" s="29">
        <v>42296</v>
      </c>
      <c r="T835" s="31" t="s">
        <v>3481</v>
      </c>
    </row>
    <row r="836" spans="1:20" s="8" customFormat="1" ht="75" x14ac:dyDescent="0.25">
      <c r="A836" s="17">
        <v>826</v>
      </c>
      <c r="B836" s="11" t="s">
        <v>4982</v>
      </c>
      <c r="C836" s="24" t="s">
        <v>54</v>
      </c>
      <c r="D836" s="24" t="s">
        <v>3478</v>
      </c>
      <c r="E836" s="25"/>
      <c r="F836" s="26" t="s">
        <v>4983</v>
      </c>
      <c r="G836" s="24" t="s">
        <v>94</v>
      </c>
      <c r="H836" s="27">
        <v>51014033</v>
      </c>
      <c r="I836" s="24">
        <v>1</v>
      </c>
      <c r="J836" s="24" t="s">
        <v>3480</v>
      </c>
      <c r="K836" s="24">
        <v>12000000</v>
      </c>
      <c r="L836" s="28"/>
      <c r="M836" s="29">
        <v>42296</v>
      </c>
      <c r="N836" s="24">
        <v>1</v>
      </c>
      <c r="O836" s="24" t="s">
        <v>3480</v>
      </c>
      <c r="P836" s="24">
        <v>12000000</v>
      </c>
      <c r="Q836" s="28"/>
      <c r="R836" s="30">
        <v>158015</v>
      </c>
      <c r="S836" s="29">
        <v>42297</v>
      </c>
      <c r="T836" s="31" t="s">
        <v>3481</v>
      </c>
    </row>
    <row r="837" spans="1:20" s="8" customFormat="1" ht="90" x14ac:dyDescent="0.25">
      <c r="A837" s="23">
        <v>827</v>
      </c>
      <c r="B837" s="11" t="s">
        <v>4984</v>
      </c>
      <c r="C837" s="24" t="s">
        <v>54</v>
      </c>
      <c r="D837" s="24" t="s">
        <v>3478</v>
      </c>
      <c r="E837" s="25"/>
      <c r="F837" s="26" t="s">
        <v>4985</v>
      </c>
      <c r="G837" s="24" t="s">
        <v>94</v>
      </c>
      <c r="H837" s="27">
        <v>5201000130</v>
      </c>
      <c r="I837" s="24">
        <v>1</v>
      </c>
      <c r="J837" s="24" t="s">
        <v>3480</v>
      </c>
      <c r="K837" s="24">
        <v>4260000</v>
      </c>
      <c r="L837" s="28"/>
      <c r="M837" s="29">
        <v>42297</v>
      </c>
      <c r="N837" s="24">
        <v>1</v>
      </c>
      <c r="O837" s="24" t="s">
        <v>3480</v>
      </c>
      <c r="P837" s="24">
        <v>4260000</v>
      </c>
      <c r="Q837" s="28"/>
      <c r="R837" s="30">
        <v>158615</v>
      </c>
      <c r="S837" s="29">
        <v>42297</v>
      </c>
      <c r="T837" s="31" t="s">
        <v>3481</v>
      </c>
    </row>
    <row r="838" spans="1:20" s="8" customFormat="1" ht="90" x14ac:dyDescent="0.25">
      <c r="A838" s="17">
        <v>828</v>
      </c>
      <c r="B838" s="11" t="s">
        <v>4986</v>
      </c>
      <c r="C838" s="24" t="s">
        <v>54</v>
      </c>
      <c r="D838" s="24" t="s">
        <v>3478</v>
      </c>
      <c r="E838" s="25"/>
      <c r="F838" s="26" t="s">
        <v>4987</v>
      </c>
      <c r="G838" s="24" t="s">
        <v>94</v>
      </c>
      <c r="H838" s="27">
        <v>51014033</v>
      </c>
      <c r="I838" s="24">
        <v>1</v>
      </c>
      <c r="J838" s="24" t="s">
        <v>3480</v>
      </c>
      <c r="K838" s="24">
        <v>10500000</v>
      </c>
      <c r="L838" s="28"/>
      <c r="M838" s="29">
        <v>42297</v>
      </c>
      <c r="N838" s="24">
        <v>1</v>
      </c>
      <c r="O838" s="24" t="s">
        <v>3480</v>
      </c>
      <c r="P838" s="24">
        <v>10500000</v>
      </c>
      <c r="Q838" s="28"/>
      <c r="R838" s="30">
        <v>160215</v>
      </c>
      <c r="S838" s="29">
        <v>42297</v>
      </c>
      <c r="T838" s="31" t="s">
        <v>3481</v>
      </c>
    </row>
    <row r="839" spans="1:20" s="8" customFormat="1" ht="75" x14ac:dyDescent="0.25">
      <c r="A839" s="23">
        <v>829</v>
      </c>
      <c r="B839" s="11" t="s">
        <v>4988</v>
      </c>
      <c r="C839" s="24" t="s">
        <v>54</v>
      </c>
      <c r="D839" s="24" t="s">
        <v>3478</v>
      </c>
      <c r="E839" s="25"/>
      <c r="F839" s="26" t="s">
        <v>4989</v>
      </c>
      <c r="G839" s="24" t="s">
        <v>94</v>
      </c>
      <c r="H839" s="27">
        <v>5201000130</v>
      </c>
      <c r="I839" s="24">
        <v>1</v>
      </c>
      <c r="J839" s="24" t="s">
        <v>3480</v>
      </c>
      <c r="K839" s="24">
        <v>11833333</v>
      </c>
      <c r="L839" s="28"/>
      <c r="M839" s="29">
        <v>42297</v>
      </c>
      <c r="N839" s="24">
        <v>1</v>
      </c>
      <c r="O839" s="24" t="s">
        <v>3480</v>
      </c>
      <c r="P839" s="24">
        <v>11833333</v>
      </c>
      <c r="Q839" s="28"/>
      <c r="R839" s="30">
        <v>157615</v>
      </c>
      <c r="S839" s="29">
        <v>42297</v>
      </c>
      <c r="T839" s="31" t="s">
        <v>3481</v>
      </c>
    </row>
    <row r="840" spans="1:20" s="8" customFormat="1" ht="90" x14ac:dyDescent="0.25">
      <c r="A840" s="17">
        <v>830</v>
      </c>
      <c r="B840" s="11" t="s">
        <v>4990</v>
      </c>
      <c r="C840" s="24" t="s">
        <v>54</v>
      </c>
      <c r="D840" s="24" t="s">
        <v>3478</v>
      </c>
      <c r="E840" s="25"/>
      <c r="F840" s="26" t="s">
        <v>4991</v>
      </c>
      <c r="G840" s="24" t="s">
        <v>94</v>
      </c>
      <c r="H840" s="27">
        <v>51014033</v>
      </c>
      <c r="I840" s="24">
        <v>1</v>
      </c>
      <c r="J840" s="24" t="s">
        <v>3480</v>
      </c>
      <c r="K840" s="24">
        <v>5833333</v>
      </c>
      <c r="L840" s="28"/>
      <c r="M840" s="29">
        <v>42298</v>
      </c>
      <c r="N840" s="24">
        <v>1</v>
      </c>
      <c r="O840" s="24" t="s">
        <v>3480</v>
      </c>
      <c r="P840" s="24">
        <v>5833333</v>
      </c>
      <c r="Q840" s="28"/>
      <c r="R840" s="30">
        <v>159515</v>
      </c>
      <c r="S840" s="29">
        <v>42298</v>
      </c>
      <c r="T840" s="31" t="s">
        <v>3481</v>
      </c>
    </row>
    <row r="841" spans="1:20" s="8" customFormat="1" ht="90" x14ac:dyDescent="0.25">
      <c r="A841" s="23">
        <v>831</v>
      </c>
      <c r="B841" s="11" t="s">
        <v>4992</v>
      </c>
      <c r="C841" s="24" t="s">
        <v>54</v>
      </c>
      <c r="D841" s="24" t="s">
        <v>3478</v>
      </c>
      <c r="E841" s="25"/>
      <c r="F841" s="26" t="s">
        <v>4993</v>
      </c>
      <c r="G841" s="24" t="s">
        <v>94</v>
      </c>
      <c r="H841" s="27">
        <v>51014033</v>
      </c>
      <c r="I841" s="24">
        <v>1</v>
      </c>
      <c r="J841" s="24" t="s">
        <v>3480</v>
      </c>
      <c r="K841" s="24">
        <v>23335333</v>
      </c>
      <c r="L841" s="28"/>
      <c r="M841" s="29">
        <v>42298</v>
      </c>
      <c r="N841" s="24">
        <v>1</v>
      </c>
      <c r="O841" s="24" t="s">
        <v>3480</v>
      </c>
      <c r="P841" s="24">
        <v>23335333</v>
      </c>
      <c r="Q841" s="28"/>
      <c r="R841" s="30">
        <v>159715</v>
      </c>
      <c r="S841" s="29">
        <v>42298</v>
      </c>
      <c r="T841" s="31" t="s">
        <v>3481</v>
      </c>
    </row>
    <row r="842" spans="1:20" s="8" customFormat="1" ht="90" x14ac:dyDescent="0.25">
      <c r="A842" s="17">
        <v>832</v>
      </c>
      <c r="B842" s="11" t="s">
        <v>4994</v>
      </c>
      <c r="C842" s="24" t="s">
        <v>54</v>
      </c>
      <c r="D842" s="24" t="s">
        <v>3478</v>
      </c>
      <c r="E842" s="25"/>
      <c r="F842" s="26" t="s">
        <v>4995</v>
      </c>
      <c r="G842" s="24" t="s">
        <v>94</v>
      </c>
      <c r="H842" s="27">
        <v>51014033</v>
      </c>
      <c r="I842" s="24">
        <v>1</v>
      </c>
      <c r="J842" s="24" t="s">
        <v>3480</v>
      </c>
      <c r="K842" s="24">
        <v>4581521</v>
      </c>
      <c r="L842" s="28"/>
      <c r="M842" s="29">
        <v>42299</v>
      </c>
      <c r="N842" s="24">
        <v>1</v>
      </c>
      <c r="O842" s="24" t="s">
        <v>3480</v>
      </c>
      <c r="P842" s="24">
        <v>4581521</v>
      </c>
      <c r="Q842" s="28"/>
      <c r="R842" s="30">
        <v>160515</v>
      </c>
      <c r="S842" s="29">
        <v>42299</v>
      </c>
      <c r="T842" s="31" t="s">
        <v>3481</v>
      </c>
    </row>
    <row r="843" spans="1:20" s="8" customFormat="1" ht="75" x14ac:dyDescent="0.25">
      <c r="A843" s="23">
        <v>833</v>
      </c>
      <c r="B843" s="11" t="s">
        <v>4996</v>
      </c>
      <c r="C843" s="24" t="s">
        <v>54</v>
      </c>
      <c r="D843" s="24" t="s">
        <v>3478</v>
      </c>
      <c r="E843" s="25"/>
      <c r="F843" s="26" t="s">
        <v>4997</v>
      </c>
      <c r="G843" s="24" t="s">
        <v>94</v>
      </c>
      <c r="H843" s="27">
        <v>51014033</v>
      </c>
      <c r="I843" s="24">
        <v>1</v>
      </c>
      <c r="J843" s="24" t="s">
        <v>3480</v>
      </c>
      <c r="K843" s="24">
        <v>10660500</v>
      </c>
      <c r="L843" s="28"/>
      <c r="M843" s="29">
        <v>42299</v>
      </c>
      <c r="N843" s="24">
        <v>1</v>
      </c>
      <c r="O843" s="24" t="s">
        <v>3480</v>
      </c>
      <c r="P843" s="24">
        <v>10660500</v>
      </c>
      <c r="Q843" s="28"/>
      <c r="R843" s="30">
        <v>160415</v>
      </c>
      <c r="S843" s="29">
        <v>42299</v>
      </c>
      <c r="T843" s="31" t="s">
        <v>3481</v>
      </c>
    </row>
    <row r="844" spans="1:20" s="8" customFormat="1" ht="63.75" x14ac:dyDescent="0.25">
      <c r="A844" s="17">
        <v>834</v>
      </c>
      <c r="B844" s="11" t="s">
        <v>4998</v>
      </c>
      <c r="C844" s="24" t="s">
        <v>54</v>
      </c>
      <c r="D844" s="24" t="s">
        <v>3478</v>
      </c>
      <c r="E844" s="25"/>
      <c r="F844" s="26" t="s">
        <v>4999</v>
      </c>
      <c r="G844" s="24" t="s">
        <v>94</v>
      </c>
      <c r="H844" s="27">
        <v>51014033</v>
      </c>
      <c r="I844" s="24">
        <v>1</v>
      </c>
      <c r="J844" s="24" t="s">
        <v>3480</v>
      </c>
      <c r="K844" s="24">
        <v>3450000</v>
      </c>
      <c r="L844" s="28"/>
      <c r="M844" s="29">
        <v>42299</v>
      </c>
      <c r="N844" s="24">
        <v>1</v>
      </c>
      <c r="O844" s="24" t="s">
        <v>3480</v>
      </c>
      <c r="P844" s="24">
        <v>3450000</v>
      </c>
      <c r="Q844" s="28"/>
      <c r="R844" s="30">
        <v>160015</v>
      </c>
      <c r="S844" s="29">
        <v>42299</v>
      </c>
      <c r="T844" s="31" t="s">
        <v>3481</v>
      </c>
    </row>
    <row r="845" spans="1:20" s="8" customFormat="1" ht="75" x14ac:dyDescent="0.25">
      <c r="A845" s="23">
        <v>835</v>
      </c>
      <c r="B845" s="11" t="s">
        <v>5000</v>
      </c>
      <c r="C845" s="24" t="s">
        <v>54</v>
      </c>
      <c r="D845" s="24" t="s">
        <v>3478</v>
      </c>
      <c r="E845" s="25"/>
      <c r="F845" s="26" t="s">
        <v>5001</v>
      </c>
      <c r="G845" s="24" t="s">
        <v>94</v>
      </c>
      <c r="H845" s="27">
        <v>51014033</v>
      </c>
      <c r="I845" s="24">
        <v>1</v>
      </c>
      <c r="J845" s="24" t="s">
        <v>3480</v>
      </c>
      <c r="K845" s="24">
        <v>17600000</v>
      </c>
      <c r="L845" s="28"/>
      <c r="M845" s="29">
        <v>42300</v>
      </c>
      <c r="N845" s="24">
        <v>1</v>
      </c>
      <c r="O845" s="24" t="s">
        <v>3480</v>
      </c>
      <c r="P845" s="24">
        <v>17600000</v>
      </c>
      <c r="Q845" s="28"/>
      <c r="R845" s="30">
        <v>159815</v>
      </c>
      <c r="S845" s="29">
        <v>42300</v>
      </c>
      <c r="T845" s="31" t="s">
        <v>3481</v>
      </c>
    </row>
    <row r="846" spans="1:20" s="8" customFormat="1" ht="75" x14ac:dyDescent="0.25">
      <c r="A846" s="17">
        <v>836</v>
      </c>
      <c r="B846" s="11" t="s">
        <v>5002</v>
      </c>
      <c r="C846" s="24" t="s">
        <v>54</v>
      </c>
      <c r="D846" s="24" t="s">
        <v>3478</v>
      </c>
      <c r="E846" s="25"/>
      <c r="F846" s="26" t="s">
        <v>5003</v>
      </c>
      <c r="G846" s="24" t="s">
        <v>94</v>
      </c>
      <c r="H846" s="27">
        <v>51014033</v>
      </c>
      <c r="I846" s="24">
        <v>1</v>
      </c>
      <c r="J846" s="24" t="s">
        <v>3480</v>
      </c>
      <c r="K846" s="24">
        <v>7930966</v>
      </c>
      <c r="L846" s="28"/>
      <c r="M846" s="29">
        <v>42300</v>
      </c>
      <c r="N846" s="24">
        <v>1</v>
      </c>
      <c r="O846" s="24" t="s">
        <v>3480</v>
      </c>
      <c r="P846" s="24">
        <v>7930966</v>
      </c>
      <c r="Q846" s="28"/>
      <c r="R846" s="30">
        <v>160315</v>
      </c>
      <c r="S846" s="29">
        <v>42300</v>
      </c>
      <c r="T846" s="31" t="s">
        <v>3481</v>
      </c>
    </row>
    <row r="847" spans="1:20" s="8" customFormat="1" ht="90" x14ac:dyDescent="0.25">
      <c r="A847" s="23">
        <v>837</v>
      </c>
      <c r="B847" s="11" t="s">
        <v>5004</v>
      </c>
      <c r="C847" s="24" t="s">
        <v>54</v>
      </c>
      <c r="D847" s="24" t="s">
        <v>3478</v>
      </c>
      <c r="E847" s="25"/>
      <c r="F847" s="26" t="s">
        <v>5005</v>
      </c>
      <c r="G847" s="24" t="s">
        <v>94</v>
      </c>
      <c r="H847" s="27">
        <v>51014033</v>
      </c>
      <c r="I847" s="24">
        <v>1</v>
      </c>
      <c r="J847" s="24" t="s">
        <v>3480</v>
      </c>
      <c r="K847" s="24">
        <v>12100000</v>
      </c>
      <c r="L847" s="28"/>
      <c r="M847" s="29">
        <v>42300</v>
      </c>
      <c r="N847" s="24">
        <v>1</v>
      </c>
      <c r="O847" s="24" t="s">
        <v>3480</v>
      </c>
      <c r="P847" s="24">
        <v>12100000</v>
      </c>
      <c r="Q847" s="28"/>
      <c r="R847" s="30">
        <v>159615</v>
      </c>
      <c r="S847" s="29">
        <v>42300</v>
      </c>
      <c r="T847" s="31" t="s">
        <v>3481</v>
      </c>
    </row>
    <row r="848" spans="1:20" s="8" customFormat="1" ht="63.75" x14ac:dyDescent="0.25">
      <c r="A848" s="17">
        <v>838</v>
      </c>
      <c r="B848" s="11" t="s">
        <v>5006</v>
      </c>
      <c r="C848" s="24" t="s">
        <v>54</v>
      </c>
      <c r="D848" s="24" t="s">
        <v>3478</v>
      </c>
      <c r="E848" s="25"/>
      <c r="F848" s="26" t="s">
        <v>5007</v>
      </c>
      <c r="G848" s="24" t="s">
        <v>96</v>
      </c>
      <c r="H848" s="27">
        <v>52014022</v>
      </c>
      <c r="I848" s="24">
        <v>1</v>
      </c>
      <c r="J848" s="24" t="s">
        <v>3480</v>
      </c>
      <c r="K848" s="24">
        <v>10000000</v>
      </c>
      <c r="L848" s="28"/>
      <c r="M848" s="29">
        <v>42300</v>
      </c>
      <c r="N848" s="24">
        <v>1</v>
      </c>
      <c r="O848" s="24" t="s">
        <v>3480</v>
      </c>
      <c r="P848" s="24">
        <v>10000000</v>
      </c>
      <c r="Q848" s="28"/>
      <c r="R848" s="30">
        <v>157815</v>
      </c>
      <c r="S848" s="29">
        <v>42300</v>
      </c>
      <c r="T848" s="31" t="s">
        <v>3481</v>
      </c>
    </row>
    <row r="849" spans="1:20" s="8" customFormat="1" ht="63.75" x14ac:dyDescent="0.25">
      <c r="A849" s="23">
        <v>839</v>
      </c>
      <c r="B849" s="11" t="s">
        <v>5008</v>
      </c>
      <c r="C849" s="24" t="s">
        <v>54</v>
      </c>
      <c r="D849" s="24" t="s">
        <v>3478</v>
      </c>
      <c r="E849" s="25"/>
      <c r="F849" s="26" t="s">
        <v>5009</v>
      </c>
      <c r="G849" s="24" t="s">
        <v>96</v>
      </c>
      <c r="H849" s="27">
        <v>52014022</v>
      </c>
      <c r="I849" s="24">
        <v>1</v>
      </c>
      <c r="J849" s="24" t="s">
        <v>3480</v>
      </c>
      <c r="K849" s="24">
        <v>7000000</v>
      </c>
      <c r="L849" s="28"/>
      <c r="M849" s="29">
        <v>42300</v>
      </c>
      <c r="N849" s="24">
        <v>1</v>
      </c>
      <c r="O849" s="24" t="s">
        <v>3480</v>
      </c>
      <c r="P849" s="24">
        <v>7000000</v>
      </c>
      <c r="Q849" s="28"/>
      <c r="R849" s="30">
        <v>162015</v>
      </c>
      <c r="S849" s="29">
        <v>42300</v>
      </c>
      <c r="T849" s="31" t="s">
        <v>3481</v>
      </c>
    </row>
    <row r="850" spans="1:20" s="8" customFormat="1" ht="63.75" x14ac:dyDescent="0.25">
      <c r="A850" s="17">
        <v>840</v>
      </c>
      <c r="B850" s="11" t="s">
        <v>5010</v>
      </c>
      <c r="C850" s="24" t="s">
        <v>54</v>
      </c>
      <c r="D850" s="24" t="s">
        <v>3478</v>
      </c>
      <c r="E850" s="25"/>
      <c r="F850" s="26" t="s">
        <v>5009</v>
      </c>
      <c r="G850" s="24" t="s">
        <v>96</v>
      </c>
      <c r="H850" s="27">
        <v>52012001</v>
      </c>
      <c r="I850" s="24">
        <v>1</v>
      </c>
      <c r="J850" s="24" t="s">
        <v>3480</v>
      </c>
      <c r="K850" s="24">
        <v>3356965</v>
      </c>
      <c r="L850" s="28"/>
      <c r="M850" s="29">
        <v>42300</v>
      </c>
      <c r="N850" s="24">
        <v>1</v>
      </c>
      <c r="O850" s="24" t="s">
        <v>3480</v>
      </c>
      <c r="P850" s="24">
        <v>3356965</v>
      </c>
      <c r="Q850" s="28"/>
      <c r="R850" s="30">
        <v>159115</v>
      </c>
      <c r="S850" s="29">
        <v>42300</v>
      </c>
      <c r="T850" s="31" t="s">
        <v>3481</v>
      </c>
    </row>
    <row r="851" spans="1:20" s="8" customFormat="1" ht="63.75" x14ac:dyDescent="0.25">
      <c r="A851" s="23">
        <v>841</v>
      </c>
      <c r="B851" s="11" t="s">
        <v>5011</v>
      </c>
      <c r="C851" s="24" t="s">
        <v>54</v>
      </c>
      <c r="D851" s="24" t="s">
        <v>3478</v>
      </c>
      <c r="E851" s="25"/>
      <c r="F851" s="26" t="s">
        <v>5009</v>
      </c>
      <c r="G851" s="24" t="s">
        <v>96</v>
      </c>
      <c r="H851" s="27">
        <v>52014003</v>
      </c>
      <c r="I851" s="24">
        <v>1</v>
      </c>
      <c r="J851" s="24" t="s">
        <v>3480</v>
      </c>
      <c r="K851" s="24">
        <v>8000000</v>
      </c>
      <c r="L851" s="28"/>
      <c r="M851" s="29">
        <v>42300</v>
      </c>
      <c r="N851" s="24">
        <v>1</v>
      </c>
      <c r="O851" s="24" t="s">
        <v>3480</v>
      </c>
      <c r="P851" s="24">
        <v>8000000</v>
      </c>
      <c r="Q851" s="28"/>
      <c r="R851" s="30">
        <v>159215</v>
      </c>
      <c r="S851" s="29">
        <v>42300</v>
      </c>
      <c r="T851" s="31" t="s">
        <v>3481</v>
      </c>
    </row>
    <row r="852" spans="1:20" s="8" customFormat="1" ht="63.75" x14ac:dyDescent="0.25">
      <c r="A852" s="17">
        <v>842</v>
      </c>
      <c r="B852" s="11" t="s">
        <v>5012</v>
      </c>
      <c r="C852" s="24" t="s">
        <v>54</v>
      </c>
      <c r="D852" s="24" t="s">
        <v>3478</v>
      </c>
      <c r="E852" s="25"/>
      <c r="F852" s="26" t="s">
        <v>5009</v>
      </c>
      <c r="G852" s="24" t="s">
        <v>96</v>
      </c>
      <c r="H852" s="27">
        <v>5201000130</v>
      </c>
      <c r="I852" s="24">
        <v>1</v>
      </c>
      <c r="J852" s="24" t="s">
        <v>3480</v>
      </c>
      <c r="K852" s="24">
        <v>70000000</v>
      </c>
      <c r="L852" s="28"/>
      <c r="M852" s="29">
        <v>42300</v>
      </c>
      <c r="N852" s="24">
        <v>1</v>
      </c>
      <c r="O852" s="24" t="s">
        <v>3480</v>
      </c>
      <c r="P852" s="24">
        <v>70000000</v>
      </c>
      <c r="Q852" s="28"/>
      <c r="R852" s="30">
        <v>159315</v>
      </c>
      <c r="S852" s="29">
        <v>42300</v>
      </c>
      <c r="T852" s="31" t="s">
        <v>3481</v>
      </c>
    </row>
    <row r="853" spans="1:20" s="8" customFormat="1" ht="75" x14ac:dyDescent="0.25">
      <c r="A853" s="23">
        <v>843</v>
      </c>
      <c r="B853" s="11" t="s">
        <v>5013</v>
      </c>
      <c r="C853" s="24" t="s">
        <v>54</v>
      </c>
      <c r="D853" s="24" t="s">
        <v>3478</v>
      </c>
      <c r="E853" s="25"/>
      <c r="F853" s="26" t="s">
        <v>5014</v>
      </c>
      <c r="G853" s="24" t="s">
        <v>94</v>
      </c>
      <c r="H853" s="27">
        <v>51014033</v>
      </c>
      <c r="I853" s="24">
        <v>1</v>
      </c>
      <c r="J853" s="24" t="s">
        <v>3480</v>
      </c>
      <c r="K853" s="24">
        <v>12100000</v>
      </c>
      <c r="L853" s="28"/>
      <c r="M853" s="29">
        <v>42300</v>
      </c>
      <c r="N853" s="24">
        <v>1</v>
      </c>
      <c r="O853" s="24" t="s">
        <v>3480</v>
      </c>
      <c r="P853" s="24">
        <v>12100000</v>
      </c>
      <c r="Q853" s="28"/>
      <c r="R853" s="30">
        <v>157215</v>
      </c>
      <c r="S853" s="29">
        <v>42300</v>
      </c>
      <c r="T853" s="31" t="s">
        <v>3481</v>
      </c>
    </row>
    <row r="854" spans="1:20" s="8" customFormat="1" ht="63.75" x14ac:dyDescent="0.25">
      <c r="A854" s="17">
        <v>844</v>
      </c>
      <c r="B854" s="11" t="s">
        <v>5015</v>
      </c>
      <c r="C854" s="24" t="s">
        <v>54</v>
      </c>
      <c r="D854" s="24" t="s">
        <v>3478</v>
      </c>
      <c r="E854" s="25"/>
      <c r="F854" s="26" t="s">
        <v>5016</v>
      </c>
      <c r="G854" s="24" t="s">
        <v>94</v>
      </c>
      <c r="H854" s="27">
        <v>51014033</v>
      </c>
      <c r="I854" s="24">
        <v>1</v>
      </c>
      <c r="J854" s="24" t="s">
        <v>3480</v>
      </c>
      <c r="K854" s="24">
        <v>655506</v>
      </c>
      <c r="L854" s="28"/>
      <c r="M854" s="29">
        <v>42303</v>
      </c>
      <c r="N854" s="24">
        <v>1</v>
      </c>
      <c r="O854" s="24" t="s">
        <v>3480</v>
      </c>
      <c r="P854" s="24">
        <v>655506</v>
      </c>
      <c r="Q854" s="28"/>
      <c r="R854" s="30">
        <v>161415</v>
      </c>
      <c r="S854" s="29">
        <v>42303</v>
      </c>
      <c r="T854" s="31" t="s">
        <v>3481</v>
      </c>
    </row>
    <row r="855" spans="1:20" s="8" customFormat="1" ht="75" x14ac:dyDescent="0.25">
      <c r="A855" s="23">
        <v>845</v>
      </c>
      <c r="B855" s="11" t="s">
        <v>5017</v>
      </c>
      <c r="C855" s="24" t="s">
        <v>54</v>
      </c>
      <c r="D855" s="24" t="s">
        <v>3478</v>
      </c>
      <c r="E855" s="25"/>
      <c r="F855" s="26" t="s">
        <v>5018</v>
      </c>
      <c r="G855" s="24" t="s">
        <v>94</v>
      </c>
      <c r="H855" s="27">
        <v>51014033</v>
      </c>
      <c r="I855" s="24">
        <v>1</v>
      </c>
      <c r="J855" s="24" t="s">
        <v>3480</v>
      </c>
      <c r="K855" s="24">
        <v>10833333</v>
      </c>
      <c r="L855" s="28"/>
      <c r="M855" s="29">
        <v>42303</v>
      </c>
      <c r="N855" s="24">
        <v>1</v>
      </c>
      <c r="O855" s="24" t="s">
        <v>3480</v>
      </c>
      <c r="P855" s="24">
        <v>10833333</v>
      </c>
      <c r="Q855" s="28"/>
      <c r="R855" s="30">
        <v>159915</v>
      </c>
      <c r="S855" s="29">
        <v>42303</v>
      </c>
      <c r="T855" s="31" t="s">
        <v>3481</v>
      </c>
    </row>
    <row r="856" spans="1:20" s="8" customFormat="1" ht="90" x14ac:dyDescent="0.25">
      <c r="A856" s="17">
        <v>846</v>
      </c>
      <c r="B856" s="11" t="s">
        <v>5019</v>
      </c>
      <c r="C856" s="24" t="s">
        <v>54</v>
      </c>
      <c r="D856" s="24" t="s">
        <v>3478</v>
      </c>
      <c r="E856" s="25"/>
      <c r="F856" s="26" t="s">
        <v>5020</v>
      </c>
      <c r="G856" s="24" t="s">
        <v>94</v>
      </c>
      <c r="H856" s="27">
        <v>51014033</v>
      </c>
      <c r="I856" s="24">
        <v>1</v>
      </c>
      <c r="J856" s="24" t="s">
        <v>3480</v>
      </c>
      <c r="K856" s="24">
        <v>5000000</v>
      </c>
      <c r="L856" s="28"/>
      <c r="M856" s="29">
        <v>42304</v>
      </c>
      <c r="N856" s="24">
        <v>1</v>
      </c>
      <c r="O856" s="24" t="s">
        <v>3480</v>
      </c>
      <c r="P856" s="24">
        <v>5000000</v>
      </c>
      <c r="Q856" s="28"/>
      <c r="R856" s="30">
        <v>154615</v>
      </c>
      <c r="S856" s="29">
        <v>42304</v>
      </c>
      <c r="T856" s="31" t="s">
        <v>3481</v>
      </c>
    </row>
    <row r="857" spans="1:20" s="8" customFormat="1" ht="63.75" x14ac:dyDescent="0.25">
      <c r="A857" s="23">
        <v>847</v>
      </c>
      <c r="B857" s="11" t="s">
        <v>5021</v>
      </c>
      <c r="C857" s="24" t="s">
        <v>54</v>
      </c>
      <c r="D857" s="24" t="s">
        <v>3478</v>
      </c>
      <c r="E857" s="25"/>
      <c r="F857" s="26" t="s">
        <v>5022</v>
      </c>
      <c r="G857" s="24" t="s">
        <v>96</v>
      </c>
      <c r="H857" s="27">
        <v>22310001</v>
      </c>
      <c r="I857" s="24">
        <v>1</v>
      </c>
      <c r="J857" s="24" t="s">
        <v>3480</v>
      </c>
      <c r="K857" s="24">
        <v>57018876</v>
      </c>
      <c r="L857" s="28"/>
      <c r="M857" s="29">
        <v>42305</v>
      </c>
      <c r="N857" s="24">
        <v>1</v>
      </c>
      <c r="O857" s="24" t="s">
        <v>3480</v>
      </c>
      <c r="P857" s="24">
        <v>57018876</v>
      </c>
      <c r="Q857" s="28"/>
      <c r="R857" s="30">
        <v>161215</v>
      </c>
      <c r="S857" s="29">
        <v>42305</v>
      </c>
      <c r="T857" s="31" t="s">
        <v>3481</v>
      </c>
    </row>
    <row r="858" spans="1:20" s="8" customFormat="1" ht="63.75" x14ac:dyDescent="0.25">
      <c r="A858" s="17">
        <v>848</v>
      </c>
      <c r="B858" s="11" t="s">
        <v>5023</v>
      </c>
      <c r="C858" s="24" t="s">
        <v>54</v>
      </c>
      <c r="D858" s="24" t="s">
        <v>3478</v>
      </c>
      <c r="E858" s="25"/>
      <c r="F858" s="26" t="s">
        <v>5022</v>
      </c>
      <c r="G858" s="24" t="s">
        <v>96</v>
      </c>
      <c r="H858" s="27">
        <v>51014033</v>
      </c>
      <c r="I858" s="24">
        <v>1</v>
      </c>
      <c r="J858" s="24" t="s">
        <v>3480</v>
      </c>
      <c r="K858" s="24">
        <v>209903171</v>
      </c>
      <c r="L858" s="28"/>
      <c r="M858" s="29">
        <v>42305</v>
      </c>
      <c r="N858" s="24">
        <v>1</v>
      </c>
      <c r="O858" s="24" t="s">
        <v>3480</v>
      </c>
      <c r="P858" s="24">
        <v>209903171</v>
      </c>
      <c r="Q858" s="28"/>
      <c r="R858" s="30">
        <v>161215</v>
      </c>
      <c r="S858" s="29">
        <v>42305</v>
      </c>
      <c r="T858" s="31" t="s">
        <v>3481</v>
      </c>
    </row>
    <row r="859" spans="1:20" s="8" customFormat="1" ht="63.75" x14ac:dyDescent="0.25">
      <c r="A859" s="23">
        <v>849</v>
      </c>
      <c r="B859" s="11" t="s">
        <v>5024</v>
      </c>
      <c r="C859" s="24" t="s">
        <v>54</v>
      </c>
      <c r="D859" s="24" t="s">
        <v>3478</v>
      </c>
      <c r="E859" s="25"/>
      <c r="F859" s="26" t="s">
        <v>5022</v>
      </c>
      <c r="G859" s="24" t="s">
        <v>96</v>
      </c>
      <c r="H859" s="27">
        <v>52014003</v>
      </c>
      <c r="I859" s="24">
        <v>1</v>
      </c>
      <c r="J859" s="24" t="s">
        <v>3480</v>
      </c>
      <c r="K859" s="24">
        <v>40000000</v>
      </c>
      <c r="L859" s="28"/>
      <c r="M859" s="29">
        <v>42305</v>
      </c>
      <c r="N859" s="24">
        <v>1</v>
      </c>
      <c r="O859" s="24" t="s">
        <v>3480</v>
      </c>
      <c r="P859" s="24">
        <v>40000000</v>
      </c>
      <c r="Q859" s="28"/>
      <c r="R859" s="30">
        <v>161215</v>
      </c>
      <c r="S859" s="29">
        <v>42305</v>
      </c>
      <c r="T859" s="31" t="s">
        <v>3481</v>
      </c>
    </row>
    <row r="860" spans="1:20" s="8" customFormat="1" ht="63.75" x14ac:dyDescent="0.25">
      <c r="A860" s="17">
        <v>850</v>
      </c>
      <c r="B860" s="11" t="s">
        <v>5025</v>
      </c>
      <c r="C860" s="24" t="s">
        <v>54</v>
      </c>
      <c r="D860" s="24" t="s">
        <v>3478</v>
      </c>
      <c r="E860" s="25"/>
      <c r="F860" s="26" t="s">
        <v>5022</v>
      </c>
      <c r="G860" s="24" t="s">
        <v>96</v>
      </c>
      <c r="H860" s="27">
        <v>52014022</v>
      </c>
      <c r="I860" s="24">
        <v>1</v>
      </c>
      <c r="J860" s="24" t="s">
        <v>3480</v>
      </c>
      <c r="K860" s="24">
        <v>100000000</v>
      </c>
      <c r="L860" s="28"/>
      <c r="M860" s="29">
        <v>42305</v>
      </c>
      <c r="N860" s="24">
        <v>1</v>
      </c>
      <c r="O860" s="24" t="s">
        <v>3480</v>
      </c>
      <c r="P860" s="24">
        <v>100000000</v>
      </c>
      <c r="Q860" s="28"/>
      <c r="R860" s="30">
        <v>161215</v>
      </c>
      <c r="S860" s="29">
        <v>42305</v>
      </c>
      <c r="T860" s="31" t="s">
        <v>3481</v>
      </c>
    </row>
    <row r="861" spans="1:20" s="8" customFormat="1" ht="90" x14ac:dyDescent="0.25">
      <c r="A861" s="23">
        <v>851</v>
      </c>
      <c r="B861" s="11" t="s">
        <v>5026</v>
      </c>
      <c r="C861" s="24" t="s">
        <v>54</v>
      </c>
      <c r="D861" s="24" t="s">
        <v>3478</v>
      </c>
      <c r="E861" s="25"/>
      <c r="F861" s="26" t="s">
        <v>5027</v>
      </c>
      <c r="G861" s="24" t="s">
        <v>94</v>
      </c>
      <c r="H861" s="27">
        <v>52014023</v>
      </c>
      <c r="I861" s="24">
        <v>1</v>
      </c>
      <c r="J861" s="24" t="s">
        <v>3480</v>
      </c>
      <c r="K861" s="24">
        <v>16800000</v>
      </c>
      <c r="L861" s="28"/>
      <c r="M861" s="29">
        <v>42306</v>
      </c>
      <c r="N861" s="24">
        <v>1</v>
      </c>
      <c r="O861" s="24" t="s">
        <v>3480</v>
      </c>
      <c r="P861" s="24">
        <v>16800000</v>
      </c>
      <c r="Q861" s="28"/>
      <c r="R861" s="30">
        <v>161115</v>
      </c>
      <c r="S861" s="29">
        <v>42306</v>
      </c>
      <c r="T861" s="31" t="s">
        <v>3481</v>
      </c>
    </row>
    <row r="862" spans="1:20" s="8" customFormat="1" ht="75" x14ac:dyDescent="0.25">
      <c r="A862" s="17">
        <v>852</v>
      </c>
      <c r="B862" s="11" t="s">
        <v>5028</v>
      </c>
      <c r="C862" s="24" t="s">
        <v>54</v>
      </c>
      <c r="D862" s="24" t="s">
        <v>3478</v>
      </c>
      <c r="E862" s="25"/>
      <c r="F862" s="26" t="s">
        <v>4981</v>
      </c>
      <c r="G862" s="24" t="s">
        <v>94</v>
      </c>
      <c r="H862" s="27">
        <v>51014033</v>
      </c>
      <c r="I862" s="24">
        <v>1</v>
      </c>
      <c r="J862" s="24" t="s">
        <v>3480</v>
      </c>
      <c r="K862" s="24">
        <v>11366667</v>
      </c>
      <c r="L862" s="28"/>
      <c r="M862" s="29">
        <v>42306</v>
      </c>
      <c r="N862" s="24">
        <v>1</v>
      </c>
      <c r="O862" s="24" t="s">
        <v>3480</v>
      </c>
      <c r="P862" s="24">
        <v>11366667</v>
      </c>
      <c r="Q862" s="28"/>
      <c r="R862" s="30">
        <v>164215</v>
      </c>
      <c r="S862" s="29">
        <v>42306</v>
      </c>
      <c r="T862" s="31" t="s">
        <v>3481</v>
      </c>
    </row>
    <row r="863" spans="1:20" s="8" customFormat="1" ht="90" x14ac:dyDescent="0.25">
      <c r="A863" s="23">
        <v>853</v>
      </c>
      <c r="B863" s="11" t="s">
        <v>5029</v>
      </c>
      <c r="C863" s="24" t="s">
        <v>54</v>
      </c>
      <c r="D863" s="24" t="s">
        <v>3478</v>
      </c>
      <c r="E863" s="25"/>
      <c r="F863" s="26" t="s">
        <v>5030</v>
      </c>
      <c r="G863" s="24" t="s">
        <v>94</v>
      </c>
      <c r="H863" s="27">
        <v>51014033</v>
      </c>
      <c r="I863" s="24">
        <v>1</v>
      </c>
      <c r="J863" s="24" t="s">
        <v>3480</v>
      </c>
      <c r="K863" s="24">
        <v>9400000</v>
      </c>
      <c r="L863" s="28"/>
      <c r="M863" s="29">
        <v>42307</v>
      </c>
      <c r="N863" s="24">
        <v>1</v>
      </c>
      <c r="O863" s="24" t="s">
        <v>3480</v>
      </c>
      <c r="P863" s="24">
        <v>9400000</v>
      </c>
      <c r="Q863" s="28"/>
      <c r="R863" s="30">
        <v>162315</v>
      </c>
      <c r="S863" s="29">
        <v>42307</v>
      </c>
      <c r="T863" s="31" t="s">
        <v>3481</v>
      </c>
    </row>
    <row r="864" spans="1:20" s="8" customFormat="1" ht="75" x14ac:dyDescent="0.25">
      <c r="A864" s="17">
        <v>854</v>
      </c>
      <c r="B864" s="11" t="s">
        <v>5031</v>
      </c>
      <c r="C864" s="24" t="s">
        <v>54</v>
      </c>
      <c r="D864" s="24" t="s">
        <v>3478</v>
      </c>
      <c r="E864" s="25"/>
      <c r="F864" s="26" t="s">
        <v>5032</v>
      </c>
      <c r="G864" s="24" t="s">
        <v>94</v>
      </c>
      <c r="H864" s="27">
        <v>5201000130</v>
      </c>
      <c r="I864" s="24">
        <v>1</v>
      </c>
      <c r="J864" s="24" t="s">
        <v>3480</v>
      </c>
      <c r="K864" s="24">
        <v>10000000</v>
      </c>
      <c r="L864" s="28"/>
      <c r="M864" s="29">
        <v>42307</v>
      </c>
      <c r="N864" s="24">
        <v>1</v>
      </c>
      <c r="O864" s="24" t="s">
        <v>3480</v>
      </c>
      <c r="P864" s="24">
        <v>10000000</v>
      </c>
      <c r="Q864" s="28"/>
      <c r="R864" s="30">
        <v>157515</v>
      </c>
      <c r="S864" s="29">
        <v>42307</v>
      </c>
      <c r="T864" s="31" t="s">
        <v>3481</v>
      </c>
    </row>
    <row r="865" spans="1:20" s="8" customFormat="1" ht="90" x14ac:dyDescent="0.25">
      <c r="A865" s="23">
        <v>855</v>
      </c>
      <c r="B865" s="11" t="s">
        <v>5033</v>
      </c>
      <c r="C865" s="24" t="s">
        <v>54</v>
      </c>
      <c r="D865" s="24" t="s">
        <v>3478</v>
      </c>
      <c r="E865" s="25"/>
      <c r="F865" s="26" t="s">
        <v>5034</v>
      </c>
      <c r="G865" s="24" t="s">
        <v>94</v>
      </c>
      <c r="H865" s="27">
        <v>51014033</v>
      </c>
      <c r="I865" s="24">
        <v>1</v>
      </c>
      <c r="J865" s="24" t="s">
        <v>3480</v>
      </c>
      <c r="K865" s="24">
        <v>4440000</v>
      </c>
      <c r="L865" s="28"/>
      <c r="M865" s="29">
        <v>42307</v>
      </c>
      <c r="N865" s="24">
        <v>1</v>
      </c>
      <c r="O865" s="24" t="s">
        <v>3480</v>
      </c>
      <c r="P865" s="24">
        <v>4440000</v>
      </c>
      <c r="Q865" s="28"/>
      <c r="R865" s="30">
        <v>162215</v>
      </c>
      <c r="S865" s="29">
        <v>42307</v>
      </c>
      <c r="T865" s="31" t="s">
        <v>3481</v>
      </c>
    </row>
    <row r="866" spans="1:20" s="8" customFormat="1" ht="63.75" x14ac:dyDescent="0.25">
      <c r="A866" s="17">
        <v>856</v>
      </c>
      <c r="B866" s="11" t="s">
        <v>5035</v>
      </c>
      <c r="C866" s="24" t="s">
        <v>54</v>
      </c>
      <c r="D866" s="24" t="s">
        <v>3478</v>
      </c>
      <c r="E866" s="25"/>
      <c r="F866" s="26" t="s">
        <v>5036</v>
      </c>
      <c r="G866" s="24" t="s">
        <v>94</v>
      </c>
      <c r="H866" s="27">
        <v>5201000130</v>
      </c>
      <c r="I866" s="24">
        <v>1</v>
      </c>
      <c r="J866" s="24" t="s">
        <v>3480</v>
      </c>
      <c r="K866" s="24">
        <v>4940000</v>
      </c>
      <c r="L866" s="28"/>
      <c r="M866" s="29">
        <v>42307</v>
      </c>
      <c r="N866" s="24">
        <v>1</v>
      </c>
      <c r="O866" s="24" t="s">
        <v>3480</v>
      </c>
      <c r="P866" s="24">
        <v>4940000</v>
      </c>
      <c r="Q866" s="28"/>
      <c r="R866" s="30">
        <v>150315</v>
      </c>
      <c r="S866" s="29">
        <v>42307</v>
      </c>
      <c r="T866" s="31" t="s">
        <v>3481</v>
      </c>
    </row>
    <row r="867" spans="1:20" s="8" customFormat="1" ht="75" x14ac:dyDescent="0.25">
      <c r="A867" s="23">
        <v>857</v>
      </c>
      <c r="B867" s="11" t="s">
        <v>5037</v>
      </c>
      <c r="C867" s="24" t="s">
        <v>54</v>
      </c>
      <c r="D867" s="24" t="s">
        <v>3478</v>
      </c>
      <c r="E867" s="25"/>
      <c r="F867" s="26" t="s">
        <v>5038</v>
      </c>
      <c r="G867" s="24" t="s">
        <v>94</v>
      </c>
      <c r="H867" s="27">
        <v>51014033</v>
      </c>
      <c r="I867" s="24">
        <v>1</v>
      </c>
      <c r="J867" s="24" t="s">
        <v>3480</v>
      </c>
      <c r="K867" s="24">
        <v>17510000</v>
      </c>
      <c r="L867" s="28"/>
      <c r="M867" s="29">
        <v>42307</v>
      </c>
      <c r="N867" s="24">
        <v>1</v>
      </c>
      <c r="O867" s="24" t="s">
        <v>3480</v>
      </c>
      <c r="P867" s="24">
        <v>17510000</v>
      </c>
      <c r="Q867" s="28"/>
      <c r="R867" s="30">
        <v>161015</v>
      </c>
      <c r="S867" s="29">
        <v>42307</v>
      </c>
      <c r="T867" s="31" t="s">
        <v>3481</v>
      </c>
    </row>
    <row r="868" spans="1:20" s="8" customFormat="1" ht="75" x14ac:dyDescent="0.25">
      <c r="A868" s="17">
        <v>858</v>
      </c>
      <c r="B868" s="11" t="s">
        <v>5039</v>
      </c>
      <c r="C868" s="24" t="s">
        <v>54</v>
      </c>
      <c r="D868" s="24" t="s">
        <v>3478</v>
      </c>
      <c r="E868" s="25"/>
      <c r="F868" s="26" t="s">
        <v>5040</v>
      </c>
      <c r="G868" s="24" t="s">
        <v>94</v>
      </c>
      <c r="H868" s="27">
        <v>51014033</v>
      </c>
      <c r="I868" s="24">
        <v>1</v>
      </c>
      <c r="J868" s="24" t="s">
        <v>3480</v>
      </c>
      <c r="K868" s="24">
        <v>17510000</v>
      </c>
      <c r="L868" s="28"/>
      <c r="M868" s="29">
        <v>42307</v>
      </c>
      <c r="N868" s="24">
        <v>1</v>
      </c>
      <c r="O868" s="24" t="s">
        <v>3480</v>
      </c>
      <c r="P868" s="24">
        <v>17510000</v>
      </c>
      <c r="Q868" s="28"/>
      <c r="R868" s="30">
        <v>160915</v>
      </c>
      <c r="S868" s="29">
        <v>42307</v>
      </c>
      <c r="T868" s="31" t="s">
        <v>3481</v>
      </c>
    </row>
    <row r="869" spans="1:20" s="8" customFormat="1" ht="90" x14ac:dyDescent="0.25">
      <c r="A869" s="23">
        <v>859</v>
      </c>
      <c r="B869" s="11" t="s">
        <v>5041</v>
      </c>
      <c r="C869" s="24" t="s">
        <v>54</v>
      </c>
      <c r="D869" s="24" t="s">
        <v>3478</v>
      </c>
      <c r="E869" s="25"/>
      <c r="F869" s="26" t="s">
        <v>5042</v>
      </c>
      <c r="G869" s="24" t="s">
        <v>94</v>
      </c>
      <c r="H869" s="27">
        <v>51014033</v>
      </c>
      <c r="I869" s="24">
        <v>1</v>
      </c>
      <c r="J869" s="24" t="s">
        <v>3480</v>
      </c>
      <c r="K869" s="24">
        <v>8460000</v>
      </c>
      <c r="L869" s="28"/>
      <c r="M869" s="29">
        <v>42307</v>
      </c>
      <c r="N869" s="24">
        <v>1</v>
      </c>
      <c r="O869" s="24" t="s">
        <v>3480</v>
      </c>
      <c r="P869" s="24">
        <v>8460000</v>
      </c>
      <c r="Q869" s="28"/>
      <c r="R869" s="30">
        <v>157915</v>
      </c>
      <c r="S869" s="29">
        <v>42307</v>
      </c>
      <c r="T869" s="31" t="s">
        <v>3481</v>
      </c>
    </row>
    <row r="870" spans="1:20" s="8" customFormat="1" ht="63.75" x14ac:dyDescent="0.25">
      <c r="A870" s="17">
        <v>860</v>
      </c>
      <c r="B870" s="11" t="s">
        <v>5043</v>
      </c>
      <c r="C870" s="24" t="s">
        <v>54</v>
      </c>
      <c r="D870" s="24" t="s">
        <v>3478</v>
      </c>
      <c r="E870" s="25"/>
      <c r="F870" s="26" t="s">
        <v>5044</v>
      </c>
      <c r="G870" s="24" t="s">
        <v>94</v>
      </c>
      <c r="H870" s="27">
        <v>5201000130</v>
      </c>
      <c r="I870" s="24">
        <v>1</v>
      </c>
      <c r="J870" s="24" t="s">
        <v>3480</v>
      </c>
      <c r="K870" s="24">
        <v>5700000</v>
      </c>
      <c r="L870" s="28"/>
      <c r="M870" s="29">
        <v>42311</v>
      </c>
      <c r="N870" s="24">
        <v>1</v>
      </c>
      <c r="O870" s="24" t="s">
        <v>3480</v>
      </c>
      <c r="P870" s="24">
        <v>5700000</v>
      </c>
      <c r="Q870" s="28"/>
      <c r="R870" s="30">
        <v>150515</v>
      </c>
      <c r="S870" s="29">
        <v>42311</v>
      </c>
      <c r="T870" s="31" t="s">
        <v>3481</v>
      </c>
    </row>
    <row r="871" spans="1:20" s="8" customFormat="1" ht="105" x14ac:dyDescent="0.25">
      <c r="A871" s="23">
        <v>861</v>
      </c>
      <c r="B871" s="11" t="s">
        <v>5045</v>
      </c>
      <c r="C871" s="24" t="s">
        <v>54</v>
      </c>
      <c r="D871" s="24" t="s">
        <v>3478</v>
      </c>
      <c r="E871" s="25"/>
      <c r="F871" s="26" t="s">
        <v>5046</v>
      </c>
      <c r="G871" s="24" t="s">
        <v>94</v>
      </c>
      <c r="H871" s="27">
        <v>5201000130</v>
      </c>
      <c r="I871" s="24">
        <v>1</v>
      </c>
      <c r="J871" s="24" t="s">
        <v>3480</v>
      </c>
      <c r="K871" s="24">
        <v>2323814</v>
      </c>
      <c r="L871" s="28"/>
      <c r="M871" s="29">
        <v>42311</v>
      </c>
      <c r="N871" s="24">
        <v>1</v>
      </c>
      <c r="O871" s="24" t="s">
        <v>3480</v>
      </c>
      <c r="P871" s="24">
        <v>2323814</v>
      </c>
      <c r="Q871" s="28"/>
      <c r="R871" s="30">
        <v>164115</v>
      </c>
      <c r="S871" s="29">
        <v>42311</v>
      </c>
      <c r="T871" s="31" t="s">
        <v>3481</v>
      </c>
    </row>
    <row r="872" spans="1:20" s="8" customFormat="1" ht="90" x14ac:dyDescent="0.25">
      <c r="A872" s="17">
        <v>862</v>
      </c>
      <c r="B872" s="11" t="s">
        <v>5047</v>
      </c>
      <c r="C872" s="24" t="s">
        <v>54</v>
      </c>
      <c r="D872" s="24" t="s">
        <v>3478</v>
      </c>
      <c r="E872" s="25"/>
      <c r="F872" s="26" t="s">
        <v>5048</v>
      </c>
      <c r="G872" s="24" t="s">
        <v>94</v>
      </c>
      <c r="H872" s="27">
        <v>51014033</v>
      </c>
      <c r="I872" s="24">
        <v>1</v>
      </c>
      <c r="J872" s="24" t="s">
        <v>3480</v>
      </c>
      <c r="K872" s="24">
        <v>9000000</v>
      </c>
      <c r="L872" s="28"/>
      <c r="M872" s="29">
        <v>42311</v>
      </c>
      <c r="N872" s="24">
        <v>1</v>
      </c>
      <c r="O872" s="24" t="s">
        <v>3480</v>
      </c>
      <c r="P872" s="24">
        <v>9000000</v>
      </c>
      <c r="Q872" s="28"/>
      <c r="R872" s="30">
        <v>160115</v>
      </c>
      <c r="S872" s="29">
        <v>42311</v>
      </c>
      <c r="T872" s="31" t="s">
        <v>3481</v>
      </c>
    </row>
    <row r="873" spans="1:20" s="8" customFormat="1" ht="90" x14ac:dyDescent="0.25">
      <c r="A873" s="23">
        <v>863</v>
      </c>
      <c r="B873" s="11" t="s">
        <v>5049</v>
      </c>
      <c r="C873" s="24" t="s">
        <v>54</v>
      </c>
      <c r="D873" s="24" t="s">
        <v>3478</v>
      </c>
      <c r="E873" s="25"/>
      <c r="F873" s="26" t="s">
        <v>5050</v>
      </c>
      <c r="G873" s="24" t="s">
        <v>94</v>
      </c>
      <c r="H873" s="27">
        <v>51014033</v>
      </c>
      <c r="I873" s="24">
        <v>1</v>
      </c>
      <c r="J873" s="24" t="s">
        <v>3480</v>
      </c>
      <c r="K873" s="24">
        <v>6338000</v>
      </c>
      <c r="L873" s="28"/>
      <c r="M873" s="29">
        <v>42311</v>
      </c>
      <c r="N873" s="24">
        <v>1</v>
      </c>
      <c r="O873" s="24" t="s">
        <v>3480</v>
      </c>
      <c r="P873" s="24">
        <v>6338000</v>
      </c>
      <c r="Q873" s="28"/>
      <c r="R873" s="30">
        <v>162415</v>
      </c>
      <c r="S873" s="29">
        <v>42311</v>
      </c>
      <c r="T873" s="31" t="s">
        <v>3481</v>
      </c>
    </row>
    <row r="874" spans="1:20" s="8" customFormat="1" ht="75" x14ac:dyDescent="0.25">
      <c r="A874" s="17">
        <v>864</v>
      </c>
      <c r="B874" s="11" t="s">
        <v>5051</v>
      </c>
      <c r="C874" s="24" t="s">
        <v>54</v>
      </c>
      <c r="D874" s="24" t="s">
        <v>3478</v>
      </c>
      <c r="E874" s="25"/>
      <c r="F874" s="26" t="s">
        <v>5052</v>
      </c>
      <c r="G874" s="24" t="s">
        <v>94</v>
      </c>
      <c r="H874" s="27">
        <v>52014003</v>
      </c>
      <c r="I874" s="24">
        <v>1</v>
      </c>
      <c r="J874" s="24" t="s">
        <v>3480</v>
      </c>
      <c r="K874" s="24">
        <v>10000000</v>
      </c>
      <c r="L874" s="28"/>
      <c r="M874" s="29">
        <v>42312</v>
      </c>
      <c r="N874" s="24">
        <v>1</v>
      </c>
      <c r="O874" s="24" t="s">
        <v>3480</v>
      </c>
      <c r="P874" s="24">
        <v>10000000</v>
      </c>
      <c r="Q874" s="28"/>
      <c r="R874" s="30">
        <v>165415</v>
      </c>
      <c r="S874" s="29">
        <v>42312</v>
      </c>
      <c r="T874" s="31" t="s">
        <v>3481</v>
      </c>
    </row>
    <row r="875" spans="1:20" s="8" customFormat="1" ht="75" x14ac:dyDescent="0.25">
      <c r="A875" s="23">
        <v>865</v>
      </c>
      <c r="B875" s="11" t="s">
        <v>5053</v>
      </c>
      <c r="C875" s="24" t="s">
        <v>54</v>
      </c>
      <c r="D875" s="24" t="s">
        <v>3478</v>
      </c>
      <c r="E875" s="25"/>
      <c r="F875" s="26" t="s">
        <v>5054</v>
      </c>
      <c r="G875" s="24" t="s">
        <v>94</v>
      </c>
      <c r="H875" s="27">
        <v>5201000130</v>
      </c>
      <c r="I875" s="24">
        <v>1</v>
      </c>
      <c r="J875" s="24" t="s">
        <v>3480</v>
      </c>
      <c r="K875" s="24">
        <v>18000000</v>
      </c>
      <c r="L875" s="28"/>
      <c r="M875" s="29">
        <v>42312</v>
      </c>
      <c r="N875" s="24">
        <v>1</v>
      </c>
      <c r="O875" s="24" t="s">
        <v>3480</v>
      </c>
      <c r="P875" s="24">
        <v>18000000</v>
      </c>
      <c r="Q875" s="28"/>
      <c r="R875" s="30">
        <v>163215</v>
      </c>
      <c r="S875" s="29">
        <v>42313</v>
      </c>
      <c r="T875" s="31" t="s">
        <v>3481</v>
      </c>
    </row>
    <row r="876" spans="1:20" s="8" customFormat="1" ht="90" x14ac:dyDescent="0.25">
      <c r="A876" s="17">
        <v>866</v>
      </c>
      <c r="B876" s="11" t="s">
        <v>5055</v>
      </c>
      <c r="C876" s="24" t="s">
        <v>54</v>
      </c>
      <c r="D876" s="24" t="s">
        <v>3478</v>
      </c>
      <c r="E876" s="25"/>
      <c r="F876" s="26" t="s">
        <v>5056</v>
      </c>
      <c r="G876" s="24" t="s">
        <v>94</v>
      </c>
      <c r="H876" s="27">
        <v>22310001</v>
      </c>
      <c r="I876" s="24">
        <v>1</v>
      </c>
      <c r="J876" s="24" t="s">
        <v>3480</v>
      </c>
      <c r="K876" s="24">
        <v>4548800</v>
      </c>
      <c r="L876" s="28"/>
      <c r="M876" s="29">
        <v>42313</v>
      </c>
      <c r="N876" s="24">
        <v>1</v>
      </c>
      <c r="O876" s="24" t="s">
        <v>3480</v>
      </c>
      <c r="P876" s="24">
        <v>4548800</v>
      </c>
      <c r="Q876" s="28"/>
      <c r="R876" s="30">
        <v>164515</v>
      </c>
      <c r="S876" s="29">
        <v>42313</v>
      </c>
      <c r="T876" s="31" t="s">
        <v>3481</v>
      </c>
    </row>
    <row r="877" spans="1:20" s="8" customFormat="1" ht="90" x14ac:dyDescent="0.25">
      <c r="A877" s="23">
        <v>867</v>
      </c>
      <c r="B877" s="11" t="s">
        <v>5057</v>
      </c>
      <c r="C877" s="24" t="s">
        <v>54</v>
      </c>
      <c r="D877" s="24" t="s">
        <v>3478</v>
      </c>
      <c r="E877" s="25"/>
      <c r="F877" s="26" t="s">
        <v>5058</v>
      </c>
      <c r="G877" s="24" t="s">
        <v>94</v>
      </c>
      <c r="H877" s="27">
        <v>51014033</v>
      </c>
      <c r="I877" s="24">
        <v>1</v>
      </c>
      <c r="J877" s="24" t="s">
        <v>3480</v>
      </c>
      <c r="K877" s="24">
        <v>3300000</v>
      </c>
      <c r="L877" s="28"/>
      <c r="M877" s="29">
        <v>42314</v>
      </c>
      <c r="N877" s="24">
        <v>1</v>
      </c>
      <c r="O877" s="24" t="s">
        <v>3480</v>
      </c>
      <c r="P877" s="24">
        <v>3300000</v>
      </c>
      <c r="Q877" s="28"/>
      <c r="R877" s="30">
        <v>161615</v>
      </c>
      <c r="S877" s="29">
        <v>42314</v>
      </c>
      <c r="T877" s="31" t="s">
        <v>3481</v>
      </c>
    </row>
    <row r="878" spans="1:20" s="8" customFormat="1" ht="90" x14ac:dyDescent="0.25">
      <c r="A878" s="17">
        <v>868</v>
      </c>
      <c r="B878" s="11" t="s">
        <v>5059</v>
      </c>
      <c r="C878" s="24" t="s">
        <v>54</v>
      </c>
      <c r="D878" s="24" t="s">
        <v>3478</v>
      </c>
      <c r="E878" s="25"/>
      <c r="F878" s="26" t="s">
        <v>5060</v>
      </c>
      <c r="G878" s="24" t="s">
        <v>94</v>
      </c>
      <c r="H878" s="27">
        <v>5201000130</v>
      </c>
      <c r="I878" s="24">
        <v>1</v>
      </c>
      <c r="J878" s="24" t="s">
        <v>3480</v>
      </c>
      <c r="K878" s="24">
        <v>5270717</v>
      </c>
      <c r="L878" s="28"/>
      <c r="M878" s="29">
        <v>42314</v>
      </c>
      <c r="N878" s="24">
        <v>1</v>
      </c>
      <c r="O878" s="24" t="s">
        <v>3480</v>
      </c>
      <c r="P878" s="24">
        <v>5270717</v>
      </c>
      <c r="Q878" s="28"/>
      <c r="R878" s="30">
        <v>164915</v>
      </c>
      <c r="S878" s="29">
        <v>42314</v>
      </c>
      <c r="T878" s="31" t="s">
        <v>3481</v>
      </c>
    </row>
    <row r="879" spans="1:20" s="8" customFormat="1" ht="63.75" x14ac:dyDescent="0.25">
      <c r="A879" s="23">
        <v>869</v>
      </c>
      <c r="B879" s="11" t="s">
        <v>5061</v>
      </c>
      <c r="C879" s="24" t="s">
        <v>54</v>
      </c>
      <c r="D879" s="24" t="s">
        <v>3478</v>
      </c>
      <c r="E879" s="25"/>
      <c r="F879" s="26" t="s">
        <v>5062</v>
      </c>
      <c r="G879" s="24" t="s">
        <v>94</v>
      </c>
      <c r="H879" s="27">
        <v>52014022</v>
      </c>
      <c r="I879" s="24">
        <v>1</v>
      </c>
      <c r="J879" s="24" t="s">
        <v>3480</v>
      </c>
      <c r="K879" s="24">
        <v>20000000</v>
      </c>
      <c r="L879" s="28"/>
      <c r="M879" s="29">
        <v>42317</v>
      </c>
      <c r="N879" s="24">
        <v>1</v>
      </c>
      <c r="O879" s="24" t="s">
        <v>3480</v>
      </c>
      <c r="P879" s="24">
        <v>20000000</v>
      </c>
      <c r="Q879" s="28"/>
      <c r="R879" s="30">
        <v>166415</v>
      </c>
      <c r="S879" s="29">
        <v>42317</v>
      </c>
      <c r="T879" s="31" t="s">
        <v>3481</v>
      </c>
    </row>
    <row r="880" spans="1:20" s="8" customFormat="1" ht="90" x14ac:dyDescent="0.25">
      <c r="A880" s="17">
        <v>870</v>
      </c>
      <c r="B880" s="11" t="s">
        <v>5063</v>
      </c>
      <c r="C880" s="24" t="s">
        <v>54</v>
      </c>
      <c r="D880" s="24" t="s">
        <v>3478</v>
      </c>
      <c r="E880" s="25"/>
      <c r="F880" s="26" t="s">
        <v>5064</v>
      </c>
      <c r="G880" s="24" t="s">
        <v>94</v>
      </c>
      <c r="H880" s="27">
        <v>51014033</v>
      </c>
      <c r="I880" s="24">
        <v>1</v>
      </c>
      <c r="J880" s="24" t="s">
        <v>3480</v>
      </c>
      <c r="K880" s="24">
        <v>3340500</v>
      </c>
      <c r="L880" s="28"/>
      <c r="M880" s="29">
        <v>42317</v>
      </c>
      <c r="N880" s="24">
        <v>1</v>
      </c>
      <c r="O880" s="24" t="s">
        <v>3480</v>
      </c>
      <c r="P880" s="24">
        <v>3340500</v>
      </c>
      <c r="Q880" s="28"/>
      <c r="R880" s="30">
        <v>163415</v>
      </c>
      <c r="S880" s="29">
        <v>42318</v>
      </c>
      <c r="T880" s="31" t="s">
        <v>3481</v>
      </c>
    </row>
    <row r="881" spans="1:20" s="8" customFormat="1" ht="90" x14ac:dyDescent="0.25">
      <c r="A881" s="23">
        <v>871</v>
      </c>
      <c r="B881" s="11" t="s">
        <v>5065</v>
      </c>
      <c r="C881" s="24" t="s">
        <v>54</v>
      </c>
      <c r="D881" s="24" t="s">
        <v>3478</v>
      </c>
      <c r="E881" s="25"/>
      <c r="F881" s="26" t="s">
        <v>5066</v>
      </c>
      <c r="G881" s="24" t="s">
        <v>94</v>
      </c>
      <c r="H881" s="27">
        <v>52014003</v>
      </c>
      <c r="I881" s="24">
        <v>1</v>
      </c>
      <c r="J881" s="24" t="s">
        <v>3480</v>
      </c>
      <c r="K881" s="24">
        <v>8000000</v>
      </c>
      <c r="L881" s="28"/>
      <c r="M881" s="29">
        <v>42318</v>
      </c>
      <c r="N881" s="24">
        <v>1</v>
      </c>
      <c r="O881" s="24" t="s">
        <v>3480</v>
      </c>
      <c r="P881" s="24">
        <v>8000000</v>
      </c>
      <c r="Q881" s="28"/>
      <c r="R881" s="30">
        <v>165015</v>
      </c>
      <c r="S881" s="29">
        <v>42318</v>
      </c>
      <c r="T881" s="31" t="s">
        <v>3481</v>
      </c>
    </row>
    <row r="882" spans="1:20" s="8" customFormat="1" ht="90" x14ac:dyDescent="0.25">
      <c r="A882" s="17">
        <v>872</v>
      </c>
      <c r="B882" s="11" t="s">
        <v>5067</v>
      </c>
      <c r="C882" s="24" t="s">
        <v>54</v>
      </c>
      <c r="D882" s="24" t="s">
        <v>3478</v>
      </c>
      <c r="E882" s="25"/>
      <c r="F882" s="26" t="s">
        <v>5068</v>
      </c>
      <c r="G882" s="24" t="s">
        <v>94</v>
      </c>
      <c r="H882" s="27">
        <v>52014003</v>
      </c>
      <c r="I882" s="24">
        <v>1</v>
      </c>
      <c r="J882" s="24" t="s">
        <v>3480</v>
      </c>
      <c r="K882" s="24">
        <v>5100000</v>
      </c>
      <c r="L882" s="28"/>
      <c r="M882" s="29">
        <v>42318</v>
      </c>
      <c r="N882" s="24">
        <v>1</v>
      </c>
      <c r="O882" s="24" t="s">
        <v>3480</v>
      </c>
      <c r="P882" s="24">
        <v>5100000</v>
      </c>
      <c r="Q882" s="28"/>
      <c r="R882" s="30">
        <v>165115</v>
      </c>
      <c r="S882" s="29">
        <v>42318</v>
      </c>
      <c r="T882" s="31" t="s">
        <v>3481</v>
      </c>
    </row>
    <row r="883" spans="1:20" s="8" customFormat="1" ht="90" x14ac:dyDescent="0.25">
      <c r="A883" s="23">
        <v>873</v>
      </c>
      <c r="B883" s="11" t="s">
        <v>5069</v>
      </c>
      <c r="C883" s="24" t="s">
        <v>54</v>
      </c>
      <c r="D883" s="24" t="s">
        <v>3478</v>
      </c>
      <c r="E883" s="25"/>
      <c r="F883" s="26" t="s">
        <v>5070</v>
      </c>
      <c r="G883" s="24" t="s">
        <v>94</v>
      </c>
      <c r="H883" s="27">
        <v>52014003</v>
      </c>
      <c r="I883" s="24">
        <v>1</v>
      </c>
      <c r="J883" s="24" t="s">
        <v>3480</v>
      </c>
      <c r="K883" s="24">
        <v>11666666</v>
      </c>
      <c r="L883" s="28"/>
      <c r="M883" s="29">
        <v>42318</v>
      </c>
      <c r="N883" s="24">
        <v>1</v>
      </c>
      <c r="O883" s="24" t="s">
        <v>3480</v>
      </c>
      <c r="P883" s="24">
        <v>11666666</v>
      </c>
      <c r="Q883" s="28"/>
      <c r="R883" s="30">
        <v>165815</v>
      </c>
      <c r="S883" s="29">
        <v>42319</v>
      </c>
      <c r="T883" s="31" t="s">
        <v>3481</v>
      </c>
    </row>
    <row r="884" spans="1:20" s="8" customFormat="1" ht="63.75" x14ac:dyDescent="0.25">
      <c r="A884" s="17">
        <v>874</v>
      </c>
      <c r="B884" s="11" t="s">
        <v>5071</v>
      </c>
      <c r="C884" s="24" t="s">
        <v>54</v>
      </c>
      <c r="D884" s="24" t="s">
        <v>3478</v>
      </c>
      <c r="E884" s="25"/>
      <c r="F884" s="26" t="s">
        <v>5072</v>
      </c>
      <c r="G884" s="24" t="s">
        <v>94</v>
      </c>
      <c r="H884" s="27">
        <v>52014022</v>
      </c>
      <c r="I884" s="24">
        <v>1</v>
      </c>
      <c r="J884" s="24" t="s">
        <v>3480</v>
      </c>
      <c r="K884" s="24">
        <v>3413226</v>
      </c>
      <c r="L884" s="28"/>
      <c r="M884" s="29">
        <v>42319</v>
      </c>
      <c r="N884" s="24">
        <v>1</v>
      </c>
      <c r="O884" s="24" t="s">
        <v>3480</v>
      </c>
      <c r="P884" s="24">
        <v>3413226</v>
      </c>
      <c r="Q884" s="28"/>
      <c r="R884" s="30">
        <v>163315</v>
      </c>
      <c r="S884" s="29">
        <v>42319</v>
      </c>
      <c r="T884" s="31" t="s">
        <v>3481</v>
      </c>
    </row>
    <row r="885" spans="1:20" s="8" customFormat="1" ht="63.75" x14ac:dyDescent="0.25">
      <c r="A885" s="23">
        <v>875</v>
      </c>
      <c r="B885" s="11" t="s">
        <v>5073</v>
      </c>
      <c r="C885" s="24" t="s">
        <v>54</v>
      </c>
      <c r="D885" s="24" t="s">
        <v>3478</v>
      </c>
      <c r="E885" s="25"/>
      <c r="F885" s="26" t="s">
        <v>5074</v>
      </c>
      <c r="G885" s="24" t="s">
        <v>94</v>
      </c>
      <c r="H885" s="27">
        <v>52014003</v>
      </c>
      <c r="I885" s="24">
        <v>1</v>
      </c>
      <c r="J885" s="24" t="s">
        <v>3480</v>
      </c>
      <c r="K885" s="24">
        <v>6000000</v>
      </c>
      <c r="L885" s="28"/>
      <c r="M885" s="29">
        <v>42320</v>
      </c>
      <c r="N885" s="24">
        <v>1</v>
      </c>
      <c r="O885" s="24" t="s">
        <v>3480</v>
      </c>
      <c r="P885" s="24">
        <v>6000000</v>
      </c>
      <c r="Q885" s="28"/>
      <c r="R885" s="30">
        <v>166615</v>
      </c>
      <c r="S885" s="29">
        <v>42320</v>
      </c>
      <c r="T885" s="31" t="s">
        <v>3481</v>
      </c>
    </row>
    <row r="886" spans="1:20" s="8" customFormat="1" ht="90" x14ac:dyDescent="0.25">
      <c r="A886" s="17">
        <v>876</v>
      </c>
      <c r="B886" s="11" t="s">
        <v>5075</v>
      </c>
      <c r="C886" s="24" t="s">
        <v>54</v>
      </c>
      <c r="D886" s="24" t="s">
        <v>3478</v>
      </c>
      <c r="E886" s="25"/>
      <c r="F886" s="26" t="s">
        <v>5076</v>
      </c>
      <c r="G886" s="24" t="s">
        <v>94</v>
      </c>
      <c r="H886" s="27">
        <v>5201000130</v>
      </c>
      <c r="I886" s="24">
        <v>1</v>
      </c>
      <c r="J886" s="24" t="s">
        <v>3480</v>
      </c>
      <c r="K886" s="24">
        <v>7166667</v>
      </c>
      <c r="L886" s="28"/>
      <c r="M886" s="29">
        <v>42325</v>
      </c>
      <c r="N886" s="24">
        <v>1</v>
      </c>
      <c r="O886" s="24" t="s">
        <v>3480</v>
      </c>
      <c r="P886" s="24">
        <v>7166667</v>
      </c>
      <c r="Q886" s="28"/>
      <c r="R886" s="30">
        <v>166215</v>
      </c>
      <c r="S886" s="29">
        <v>42325</v>
      </c>
      <c r="T886" s="31" t="s">
        <v>3481</v>
      </c>
    </row>
    <row r="887" spans="1:20" s="8" customFormat="1" ht="75" x14ac:dyDescent="0.25">
      <c r="A887" s="23">
        <v>877</v>
      </c>
      <c r="B887" s="11" t="s">
        <v>5077</v>
      </c>
      <c r="C887" s="24" t="s">
        <v>54</v>
      </c>
      <c r="D887" s="24" t="s">
        <v>3478</v>
      </c>
      <c r="E887" s="25"/>
      <c r="F887" s="26" t="s">
        <v>5078</v>
      </c>
      <c r="G887" s="24" t="s">
        <v>94</v>
      </c>
      <c r="H887" s="27">
        <v>52014003</v>
      </c>
      <c r="I887" s="24">
        <v>1</v>
      </c>
      <c r="J887" s="24" t="s">
        <v>3480</v>
      </c>
      <c r="K887" s="24">
        <v>6300000</v>
      </c>
      <c r="L887" s="28"/>
      <c r="M887" s="29">
        <v>42325</v>
      </c>
      <c r="N887" s="24">
        <v>1</v>
      </c>
      <c r="O887" s="24" t="s">
        <v>3480</v>
      </c>
      <c r="P887" s="24">
        <v>6300000</v>
      </c>
      <c r="Q887" s="28"/>
      <c r="R887" s="30">
        <v>165615</v>
      </c>
      <c r="S887" s="29">
        <v>42325</v>
      </c>
      <c r="T887" s="31" t="s">
        <v>3481</v>
      </c>
    </row>
    <row r="888" spans="1:20" s="8" customFormat="1" ht="63.75" x14ac:dyDescent="0.25">
      <c r="A888" s="17">
        <v>878</v>
      </c>
      <c r="B888" s="11" t="s">
        <v>5079</v>
      </c>
      <c r="C888" s="24" t="s">
        <v>54</v>
      </c>
      <c r="D888" s="24" t="s">
        <v>3478</v>
      </c>
      <c r="E888" s="25"/>
      <c r="F888" s="26" t="s">
        <v>5080</v>
      </c>
      <c r="G888" s="24" t="s">
        <v>94</v>
      </c>
      <c r="H888" s="27">
        <v>52014003</v>
      </c>
      <c r="I888" s="24">
        <v>1</v>
      </c>
      <c r="J888" s="24" t="s">
        <v>3480</v>
      </c>
      <c r="K888" s="24">
        <v>3516667</v>
      </c>
      <c r="L888" s="28"/>
      <c r="M888" s="29">
        <v>42327</v>
      </c>
      <c r="N888" s="24">
        <v>1</v>
      </c>
      <c r="O888" s="24" t="s">
        <v>3480</v>
      </c>
      <c r="P888" s="24">
        <v>3516667</v>
      </c>
      <c r="Q888" s="28"/>
      <c r="R888" s="30">
        <v>166015</v>
      </c>
      <c r="S888" s="29">
        <v>42327</v>
      </c>
      <c r="T888" s="31" t="s">
        <v>3481</v>
      </c>
    </row>
    <row r="889" spans="1:20" s="8" customFormat="1" ht="63.75" x14ac:dyDescent="0.25">
      <c r="A889" s="23">
        <v>879</v>
      </c>
      <c r="B889" s="11" t="s">
        <v>5081</v>
      </c>
      <c r="C889" s="24" t="s">
        <v>54</v>
      </c>
      <c r="D889" s="24" t="s">
        <v>3478</v>
      </c>
      <c r="E889" s="25"/>
      <c r="F889" s="26" t="s">
        <v>5080</v>
      </c>
      <c r="G889" s="24" t="s">
        <v>94</v>
      </c>
      <c r="H889" s="27">
        <v>52012001</v>
      </c>
      <c r="I889" s="24">
        <v>1</v>
      </c>
      <c r="J889" s="24" t="s">
        <v>3480</v>
      </c>
      <c r="K889" s="24">
        <v>1949999</v>
      </c>
      <c r="L889" s="28"/>
      <c r="M889" s="29">
        <v>42327</v>
      </c>
      <c r="N889" s="24">
        <v>1</v>
      </c>
      <c r="O889" s="24" t="s">
        <v>3480</v>
      </c>
      <c r="P889" s="24">
        <v>1949999</v>
      </c>
      <c r="Q889" s="28"/>
      <c r="R889" s="30">
        <v>166115</v>
      </c>
      <c r="S889" s="29">
        <v>42327</v>
      </c>
      <c r="T889" s="31" t="s">
        <v>3481</v>
      </c>
    </row>
    <row r="890" spans="1:20" s="8" customFormat="1" ht="75" x14ac:dyDescent="0.25">
      <c r="A890" s="17">
        <v>880</v>
      </c>
      <c r="B890" s="11" t="s">
        <v>5082</v>
      </c>
      <c r="C890" s="24" t="s">
        <v>54</v>
      </c>
      <c r="D890" s="24" t="s">
        <v>3478</v>
      </c>
      <c r="E890" s="25"/>
      <c r="F890" s="26" t="s">
        <v>5083</v>
      </c>
      <c r="G890" s="24" t="s">
        <v>94</v>
      </c>
      <c r="H890" s="27">
        <v>51014033</v>
      </c>
      <c r="I890" s="24">
        <v>1</v>
      </c>
      <c r="J890" s="24" t="s">
        <v>3480</v>
      </c>
      <c r="K890" s="24">
        <v>3280000</v>
      </c>
      <c r="L890" s="28"/>
      <c r="M890" s="29">
        <v>42327</v>
      </c>
      <c r="N890" s="24">
        <v>1</v>
      </c>
      <c r="O890" s="24" t="s">
        <v>3480</v>
      </c>
      <c r="P890" s="24">
        <v>3280000</v>
      </c>
      <c r="Q890" s="28"/>
      <c r="R890" s="30">
        <v>162815</v>
      </c>
      <c r="S890" s="29">
        <v>42328</v>
      </c>
      <c r="T890" s="31" t="s">
        <v>3481</v>
      </c>
    </row>
    <row r="891" spans="1:20" s="8" customFormat="1" ht="63.75" x14ac:dyDescent="0.25">
      <c r="A891" s="23">
        <v>881</v>
      </c>
      <c r="B891" s="11" t="s">
        <v>5084</v>
      </c>
      <c r="C891" s="24" t="s">
        <v>54</v>
      </c>
      <c r="D891" s="24" t="s">
        <v>3478</v>
      </c>
      <c r="E891" s="25"/>
      <c r="F891" s="26" t="s">
        <v>5085</v>
      </c>
      <c r="G891" s="24" t="s">
        <v>96</v>
      </c>
      <c r="H891" s="27">
        <v>51014033</v>
      </c>
      <c r="I891" s="24">
        <v>1</v>
      </c>
      <c r="J891" s="24" t="s">
        <v>3480</v>
      </c>
      <c r="K891" s="24">
        <v>50000000</v>
      </c>
      <c r="L891" s="28"/>
      <c r="M891" s="29">
        <v>42328</v>
      </c>
      <c r="N891" s="24">
        <v>1</v>
      </c>
      <c r="O891" s="24" t="s">
        <v>3480</v>
      </c>
      <c r="P891" s="24">
        <v>50000000</v>
      </c>
      <c r="Q891" s="28"/>
      <c r="R891" s="30">
        <v>167015</v>
      </c>
      <c r="S891" s="29">
        <v>42328</v>
      </c>
      <c r="T891" s="31" t="s">
        <v>3481</v>
      </c>
    </row>
    <row r="892" spans="1:20" s="8" customFormat="1" ht="63.75" x14ac:dyDescent="0.25">
      <c r="A892" s="17">
        <v>882</v>
      </c>
      <c r="B892" s="11" t="s">
        <v>5086</v>
      </c>
      <c r="C892" s="24" t="s">
        <v>54</v>
      </c>
      <c r="D892" s="24" t="s">
        <v>3478</v>
      </c>
      <c r="E892" s="25"/>
      <c r="F892" s="26" t="s">
        <v>5087</v>
      </c>
      <c r="G892" s="24" t="s">
        <v>96</v>
      </c>
      <c r="H892" s="27">
        <v>5201000130</v>
      </c>
      <c r="I892" s="24">
        <v>1</v>
      </c>
      <c r="J892" s="24" t="s">
        <v>3480</v>
      </c>
      <c r="K892" s="24">
        <v>800000</v>
      </c>
      <c r="L892" s="28"/>
      <c r="M892" s="29">
        <v>42328</v>
      </c>
      <c r="N892" s="24">
        <v>1</v>
      </c>
      <c r="O892" s="24" t="s">
        <v>3480</v>
      </c>
      <c r="P892" s="24">
        <v>800000</v>
      </c>
      <c r="Q892" s="28"/>
      <c r="R892" s="30">
        <v>167415</v>
      </c>
      <c r="S892" s="29">
        <v>42328</v>
      </c>
      <c r="T892" s="31" t="s">
        <v>3481</v>
      </c>
    </row>
    <row r="893" spans="1:20" s="8" customFormat="1" ht="63.75" x14ac:dyDescent="0.25">
      <c r="A893" s="23">
        <v>883</v>
      </c>
      <c r="B893" s="11" t="s">
        <v>5088</v>
      </c>
      <c r="C893" s="24" t="s">
        <v>54</v>
      </c>
      <c r="D893" s="24" t="s">
        <v>3478</v>
      </c>
      <c r="E893" s="25"/>
      <c r="F893" s="26" t="s">
        <v>5089</v>
      </c>
      <c r="G893" s="24" t="s">
        <v>94</v>
      </c>
      <c r="H893" s="27">
        <v>52014022</v>
      </c>
      <c r="I893" s="24">
        <v>1</v>
      </c>
      <c r="J893" s="24" t="s">
        <v>3480</v>
      </c>
      <c r="K893" s="24">
        <v>20800000</v>
      </c>
      <c r="L893" s="28"/>
      <c r="M893" s="29">
        <v>42327</v>
      </c>
      <c r="N893" s="24">
        <v>1</v>
      </c>
      <c r="O893" s="24" t="s">
        <v>3480</v>
      </c>
      <c r="P893" s="24">
        <v>20800000</v>
      </c>
      <c r="Q893" s="28"/>
      <c r="R893" s="30">
        <v>164615</v>
      </c>
      <c r="S893" s="29">
        <v>42328</v>
      </c>
      <c r="T893" s="31" t="s">
        <v>3481</v>
      </c>
    </row>
    <row r="894" spans="1:20" s="8" customFormat="1" ht="63.75" x14ac:dyDescent="0.25">
      <c r="A894" s="17">
        <v>884</v>
      </c>
      <c r="B894" s="11" t="s">
        <v>5090</v>
      </c>
      <c r="C894" s="24" t="s">
        <v>54</v>
      </c>
      <c r="D894" s="24" t="s">
        <v>3478</v>
      </c>
      <c r="E894" s="25"/>
      <c r="F894" s="26" t="s">
        <v>5091</v>
      </c>
      <c r="G894" s="24" t="s">
        <v>96</v>
      </c>
      <c r="H894" s="27">
        <v>51014033</v>
      </c>
      <c r="I894" s="24">
        <v>1</v>
      </c>
      <c r="J894" s="24" t="s">
        <v>3480</v>
      </c>
      <c r="K894" s="24">
        <v>26900000</v>
      </c>
      <c r="L894" s="28"/>
      <c r="M894" s="29">
        <v>42328</v>
      </c>
      <c r="N894" s="24">
        <v>1</v>
      </c>
      <c r="O894" s="24" t="s">
        <v>3480</v>
      </c>
      <c r="P894" s="24">
        <v>26900000</v>
      </c>
      <c r="Q894" s="28"/>
      <c r="R894" s="30">
        <v>156915</v>
      </c>
      <c r="S894" s="29">
        <v>42328</v>
      </c>
      <c r="T894" s="31" t="s">
        <v>3481</v>
      </c>
    </row>
    <row r="895" spans="1:20" s="8" customFormat="1" ht="90" x14ac:dyDescent="0.25">
      <c r="A895" s="23">
        <v>885</v>
      </c>
      <c r="B895" s="11" t="s">
        <v>5092</v>
      </c>
      <c r="C895" s="24" t="s">
        <v>54</v>
      </c>
      <c r="D895" s="24" t="s">
        <v>3478</v>
      </c>
      <c r="E895" s="25"/>
      <c r="F895" s="26" t="s">
        <v>5093</v>
      </c>
      <c r="G895" s="24" t="s">
        <v>94</v>
      </c>
      <c r="H895" s="27">
        <v>52014022</v>
      </c>
      <c r="I895" s="24">
        <v>1</v>
      </c>
      <c r="J895" s="24" t="s">
        <v>3480</v>
      </c>
      <c r="K895" s="24">
        <v>13936369</v>
      </c>
      <c r="L895" s="28"/>
      <c r="M895" s="29">
        <v>42331</v>
      </c>
      <c r="N895" s="24">
        <v>1</v>
      </c>
      <c r="O895" s="24" t="s">
        <v>3480</v>
      </c>
      <c r="P895" s="24">
        <v>13936369</v>
      </c>
      <c r="Q895" s="28"/>
      <c r="R895" s="30">
        <v>168015</v>
      </c>
      <c r="S895" s="29">
        <v>42331</v>
      </c>
      <c r="T895" s="31" t="s">
        <v>3481</v>
      </c>
    </row>
    <row r="896" spans="1:20" s="8" customFormat="1" ht="63.75" x14ac:dyDescent="0.25">
      <c r="A896" s="17">
        <v>886</v>
      </c>
      <c r="B896" s="11" t="s">
        <v>5094</v>
      </c>
      <c r="C896" s="24" t="s">
        <v>54</v>
      </c>
      <c r="D896" s="24" t="s">
        <v>3478</v>
      </c>
      <c r="E896" s="25"/>
      <c r="F896" s="26" t="s">
        <v>5095</v>
      </c>
      <c r="G896" s="24" t="s">
        <v>94</v>
      </c>
      <c r="H896" s="27">
        <v>52014022</v>
      </c>
      <c r="I896" s="24">
        <v>1</v>
      </c>
      <c r="J896" s="24" t="s">
        <v>3480</v>
      </c>
      <c r="K896" s="24">
        <v>1500000</v>
      </c>
      <c r="L896" s="28"/>
      <c r="M896" s="29">
        <v>42332</v>
      </c>
      <c r="N896" s="24">
        <v>1</v>
      </c>
      <c r="O896" s="24" t="s">
        <v>3480</v>
      </c>
      <c r="P896" s="24">
        <v>1500000</v>
      </c>
      <c r="Q896" s="28"/>
      <c r="R896" s="30">
        <v>163915</v>
      </c>
      <c r="S896" s="29">
        <v>42332</v>
      </c>
      <c r="T896" s="31" t="s">
        <v>3481</v>
      </c>
    </row>
    <row r="897" spans="1:20" s="8" customFormat="1" ht="63.75" x14ac:dyDescent="0.25">
      <c r="A897" s="23">
        <v>887</v>
      </c>
      <c r="B897" s="11" t="s">
        <v>5096</v>
      </c>
      <c r="C897" s="24" t="s">
        <v>54</v>
      </c>
      <c r="D897" s="24" t="s">
        <v>3478</v>
      </c>
      <c r="E897" s="25"/>
      <c r="F897" s="26" t="s">
        <v>5097</v>
      </c>
      <c r="G897" s="24" t="s">
        <v>96</v>
      </c>
      <c r="H897" s="27">
        <v>22310001</v>
      </c>
      <c r="I897" s="24">
        <v>1</v>
      </c>
      <c r="J897" s="24" t="s">
        <v>3480</v>
      </c>
      <c r="K897" s="24">
        <v>63269388</v>
      </c>
      <c r="L897" s="28"/>
      <c r="M897" s="29">
        <v>42335</v>
      </c>
      <c r="N897" s="24">
        <v>1</v>
      </c>
      <c r="O897" s="24" t="s">
        <v>3480</v>
      </c>
      <c r="P897" s="24">
        <v>63269388</v>
      </c>
      <c r="Q897" s="28"/>
      <c r="R897" s="30">
        <v>158515</v>
      </c>
      <c r="S897" s="29">
        <v>42338</v>
      </c>
      <c r="T897" s="31" t="s">
        <v>3481</v>
      </c>
    </row>
    <row r="898" spans="1:20" s="8" customFormat="1" ht="90" x14ac:dyDescent="0.25">
      <c r="A898" s="17">
        <v>888</v>
      </c>
      <c r="B898" s="11" t="s">
        <v>5098</v>
      </c>
      <c r="C898" s="24" t="s">
        <v>54</v>
      </c>
      <c r="D898" s="24" t="s">
        <v>3478</v>
      </c>
      <c r="E898" s="25"/>
      <c r="F898" s="26" t="s">
        <v>5099</v>
      </c>
      <c r="G898" s="24" t="s">
        <v>94</v>
      </c>
      <c r="H898" s="27">
        <v>52014003</v>
      </c>
      <c r="I898" s="24">
        <v>1</v>
      </c>
      <c r="J898" s="24" t="s">
        <v>3480</v>
      </c>
      <c r="K898" s="24">
        <v>4000000</v>
      </c>
      <c r="L898" s="28"/>
      <c r="M898" s="29">
        <v>42339</v>
      </c>
      <c r="N898" s="24">
        <v>1</v>
      </c>
      <c r="O898" s="24" t="s">
        <v>3480</v>
      </c>
      <c r="P898" s="24">
        <v>4000000</v>
      </c>
      <c r="Q898" s="28"/>
      <c r="R898" s="30">
        <v>167915</v>
      </c>
      <c r="S898" s="29">
        <v>42339</v>
      </c>
      <c r="T898" s="31" t="s">
        <v>3481</v>
      </c>
    </row>
    <row r="899" spans="1:20" s="8" customFormat="1" ht="75" x14ac:dyDescent="0.25">
      <c r="A899" s="23">
        <v>889</v>
      </c>
      <c r="B899" s="11" t="s">
        <v>5100</v>
      </c>
      <c r="C899" s="24" t="s">
        <v>54</v>
      </c>
      <c r="D899" s="24" t="s">
        <v>3478</v>
      </c>
      <c r="E899" s="25"/>
      <c r="F899" s="26" t="s">
        <v>5101</v>
      </c>
      <c r="G899" s="24" t="s">
        <v>94</v>
      </c>
      <c r="H899" s="27">
        <v>51014033</v>
      </c>
      <c r="I899" s="24">
        <v>1</v>
      </c>
      <c r="J899" s="24" t="s">
        <v>3480</v>
      </c>
      <c r="K899" s="24">
        <v>3500000</v>
      </c>
      <c r="L899" s="28"/>
      <c r="M899" s="29">
        <v>42338</v>
      </c>
      <c r="N899" s="24">
        <v>1</v>
      </c>
      <c r="O899" s="24" t="s">
        <v>3480</v>
      </c>
      <c r="P899" s="24">
        <v>3500000</v>
      </c>
      <c r="Q899" s="28"/>
      <c r="R899" s="30">
        <v>167715</v>
      </c>
      <c r="S899" s="29">
        <v>42339</v>
      </c>
      <c r="T899" s="31" t="s">
        <v>3481</v>
      </c>
    </row>
    <row r="900" spans="1:20" s="8" customFormat="1" ht="63.75" x14ac:dyDescent="0.25">
      <c r="A900" s="17">
        <v>890</v>
      </c>
      <c r="B900" s="11" t="s">
        <v>5102</v>
      </c>
      <c r="C900" s="24" t="s">
        <v>54</v>
      </c>
      <c r="D900" s="24" t="s">
        <v>3478</v>
      </c>
      <c r="E900" s="25"/>
      <c r="F900" s="26" t="s">
        <v>4952</v>
      </c>
      <c r="G900" s="24" t="s">
        <v>94</v>
      </c>
      <c r="H900" s="27">
        <v>67012004099</v>
      </c>
      <c r="I900" s="24">
        <v>1</v>
      </c>
      <c r="J900" s="24" t="s">
        <v>3480</v>
      </c>
      <c r="K900" s="24">
        <v>5449110579</v>
      </c>
      <c r="L900" s="28"/>
      <c r="M900" s="29">
        <v>42338</v>
      </c>
      <c r="N900" s="24">
        <v>1</v>
      </c>
      <c r="O900" s="24" t="s">
        <v>3480</v>
      </c>
      <c r="P900" s="24">
        <v>5449110579</v>
      </c>
      <c r="Q900" s="28"/>
      <c r="R900" s="30">
        <v>148115</v>
      </c>
      <c r="S900" s="29">
        <v>42340</v>
      </c>
      <c r="T900" s="31" t="s">
        <v>3481</v>
      </c>
    </row>
    <row r="901" spans="1:20" s="8" customFormat="1" ht="63.75" x14ac:dyDescent="0.25">
      <c r="A901" s="23">
        <v>891</v>
      </c>
      <c r="B901" s="11" t="s">
        <v>5103</v>
      </c>
      <c r="C901" s="24" t="s">
        <v>54</v>
      </c>
      <c r="D901" s="24" t="s">
        <v>3478</v>
      </c>
      <c r="E901" s="25"/>
      <c r="F901" s="26" t="s">
        <v>4952</v>
      </c>
      <c r="G901" s="24" t="s">
        <v>94</v>
      </c>
      <c r="H901" s="27">
        <v>67012004099</v>
      </c>
      <c r="I901" s="24">
        <v>1</v>
      </c>
      <c r="J901" s="24" t="s">
        <v>3480</v>
      </c>
      <c r="K901" s="24">
        <v>12974889421</v>
      </c>
      <c r="L901" s="28"/>
      <c r="M901" s="29">
        <v>42338</v>
      </c>
      <c r="N901" s="24">
        <v>1</v>
      </c>
      <c r="O901" s="24" t="s">
        <v>3480</v>
      </c>
      <c r="P901" s="24">
        <v>12974889421</v>
      </c>
      <c r="Q901" s="28"/>
      <c r="R901" s="30">
        <v>148215</v>
      </c>
      <c r="S901" s="29">
        <v>42340</v>
      </c>
      <c r="T901" s="31" t="s">
        <v>3481</v>
      </c>
    </row>
    <row r="902" spans="1:20" s="8" customFormat="1" ht="63.75" x14ac:dyDescent="0.25">
      <c r="A902" s="17">
        <v>892</v>
      </c>
      <c r="B902" s="11" t="s">
        <v>5104</v>
      </c>
      <c r="C902" s="24" t="s">
        <v>54</v>
      </c>
      <c r="D902" s="24" t="s">
        <v>3478</v>
      </c>
      <c r="E902" s="25"/>
      <c r="F902" s="26" t="s">
        <v>5105</v>
      </c>
      <c r="G902" s="24" t="s">
        <v>94</v>
      </c>
      <c r="H902" s="27">
        <v>67012004099</v>
      </c>
      <c r="I902" s="24">
        <v>1</v>
      </c>
      <c r="J902" s="24" t="s">
        <v>3480</v>
      </c>
      <c r="K902" s="24">
        <v>137668628</v>
      </c>
      <c r="L902" s="28"/>
      <c r="M902" s="29">
        <v>42338</v>
      </c>
      <c r="N902" s="24">
        <v>1</v>
      </c>
      <c r="O902" s="24" t="s">
        <v>3480</v>
      </c>
      <c r="P902" s="24">
        <v>137668628</v>
      </c>
      <c r="Q902" s="28"/>
      <c r="R902" s="30">
        <v>169015</v>
      </c>
      <c r="S902" s="29">
        <v>42340</v>
      </c>
      <c r="T902" s="31" t="s">
        <v>3481</v>
      </c>
    </row>
    <row r="903" spans="1:20" s="8" customFormat="1" ht="63.75" x14ac:dyDescent="0.25">
      <c r="A903" s="23">
        <v>893</v>
      </c>
      <c r="B903" s="11" t="s">
        <v>5106</v>
      </c>
      <c r="C903" s="24" t="s">
        <v>54</v>
      </c>
      <c r="D903" s="24" t="s">
        <v>3478</v>
      </c>
      <c r="E903" s="25"/>
      <c r="F903" s="26" t="s">
        <v>5107</v>
      </c>
      <c r="G903" s="24" t="s">
        <v>94</v>
      </c>
      <c r="H903" s="27">
        <v>670120044</v>
      </c>
      <c r="I903" s="24">
        <v>1</v>
      </c>
      <c r="J903" s="24" t="s">
        <v>3480</v>
      </c>
      <c r="K903" s="24">
        <v>1960000000</v>
      </c>
      <c r="L903" s="28"/>
      <c r="M903" s="29">
        <v>42340</v>
      </c>
      <c r="N903" s="24">
        <v>1</v>
      </c>
      <c r="O903" s="24" t="s">
        <v>3480</v>
      </c>
      <c r="P903" s="24">
        <v>1960000000</v>
      </c>
      <c r="Q903" s="28"/>
      <c r="R903" s="30">
        <v>158715</v>
      </c>
      <c r="S903" s="29">
        <v>42340</v>
      </c>
      <c r="T903" s="31" t="s">
        <v>3481</v>
      </c>
    </row>
    <row r="904" spans="1:20" s="8" customFormat="1" ht="63.75" x14ac:dyDescent="0.25">
      <c r="A904" s="17">
        <v>894</v>
      </c>
      <c r="B904" s="11" t="s">
        <v>5108</v>
      </c>
      <c r="C904" s="24" t="s">
        <v>54</v>
      </c>
      <c r="D904" s="24" t="s">
        <v>3478</v>
      </c>
      <c r="E904" s="25"/>
      <c r="F904" s="26" t="s">
        <v>5109</v>
      </c>
      <c r="G904" s="24" t="s">
        <v>96</v>
      </c>
      <c r="H904" s="27">
        <v>5201000130</v>
      </c>
      <c r="I904" s="24">
        <v>1</v>
      </c>
      <c r="J904" s="24" t="s">
        <v>3480</v>
      </c>
      <c r="K904" s="24">
        <v>3000000</v>
      </c>
      <c r="L904" s="28"/>
      <c r="M904" s="29">
        <v>42341</v>
      </c>
      <c r="N904" s="24">
        <v>1</v>
      </c>
      <c r="O904" s="24" t="s">
        <v>3480</v>
      </c>
      <c r="P904" s="24">
        <v>3000000</v>
      </c>
      <c r="Q904" s="28"/>
      <c r="R904" s="30">
        <v>170215</v>
      </c>
      <c r="S904" s="29">
        <v>42341</v>
      </c>
      <c r="T904" s="31" t="s">
        <v>3481</v>
      </c>
    </row>
    <row r="905" spans="1:20" s="8" customFormat="1" ht="63.75" x14ac:dyDescent="0.25">
      <c r="A905" s="23">
        <v>895</v>
      </c>
      <c r="B905" s="11" t="s">
        <v>5110</v>
      </c>
      <c r="C905" s="24" t="s">
        <v>54</v>
      </c>
      <c r="D905" s="24" t="s">
        <v>3478</v>
      </c>
      <c r="E905" s="25"/>
      <c r="F905" s="26" t="s">
        <v>5111</v>
      </c>
      <c r="G905" s="24" t="s">
        <v>96</v>
      </c>
      <c r="H905" s="27">
        <v>5201000130</v>
      </c>
      <c r="I905" s="24">
        <v>1</v>
      </c>
      <c r="J905" s="24" t="s">
        <v>3480</v>
      </c>
      <c r="K905" s="24">
        <v>2942785</v>
      </c>
      <c r="L905" s="28"/>
      <c r="M905" s="29">
        <v>42340</v>
      </c>
      <c r="N905" s="24">
        <v>1</v>
      </c>
      <c r="O905" s="24" t="s">
        <v>3480</v>
      </c>
      <c r="P905" s="24">
        <v>2942785</v>
      </c>
      <c r="Q905" s="28"/>
      <c r="R905" s="30">
        <v>170415</v>
      </c>
      <c r="S905" s="29">
        <v>42341</v>
      </c>
      <c r="T905" s="31" t="s">
        <v>3481</v>
      </c>
    </row>
    <row r="906" spans="1:20" s="8" customFormat="1" ht="63.75" x14ac:dyDescent="0.25">
      <c r="A906" s="17">
        <v>896</v>
      </c>
      <c r="B906" s="11" t="s">
        <v>5112</v>
      </c>
      <c r="C906" s="24" t="s">
        <v>54</v>
      </c>
      <c r="D906" s="24" t="s">
        <v>3478</v>
      </c>
      <c r="E906" s="25"/>
      <c r="F906" s="26" t="s">
        <v>5111</v>
      </c>
      <c r="G906" s="24" t="s">
        <v>96</v>
      </c>
      <c r="H906" s="27">
        <v>52014022</v>
      </c>
      <c r="I906" s="24">
        <v>1</v>
      </c>
      <c r="J906" s="24" t="s">
        <v>3480</v>
      </c>
      <c r="K906" s="24">
        <v>5000000</v>
      </c>
      <c r="L906" s="28"/>
      <c r="M906" s="29">
        <v>42340</v>
      </c>
      <c r="N906" s="24">
        <v>1</v>
      </c>
      <c r="O906" s="24" t="s">
        <v>3480</v>
      </c>
      <c r="P906" s="24">
        <v>5000000</v>
      </c>
      <c r="Q906" s="28"/>
      <c r="R906" s="30">
        <v>170515</v>
      </c>
      <c r="S906" s="29">
        <v>42341</v>
      </c>
      <c r="T906" s="31" t="s">
        <v>3481</v>
      </c>
    </row>
    <row r="907" spans="1:20" s="8" customFormat="1" ht="63.75" x14ac:dyDescent="0.25">
      <c r="A907" s="23">
        <v>897</v>
      </c>
      <c r="B907" s="11" t="s">
        <v>5113</v>
      </c>
      <c r="C907" s="24" t="s">
        <v>54</v>
      </c>
      <c r="D907" s="24" t="s">
        <v>3478</v>
      </c>
      <c r="E907" s="25"/>
      <c r="F907" s="26" t="s">
        <v>5114</v>
      </c>
      <c r="G907" s="24" t="s">
        <v>96</v>
      </c>
      <c r="H907" s="27">
        <v>22310001</v>
      </c>
      <c r="I907" s="24">
        <v>1</v>
      </c>
      <c r="J907" s="24" t="s">
        <v>3480</v>
      </c>
      <c r="K907" s="24">
        <v>10398547</v>
      </c>
      <c r="L907" s="28"/>
      <c r="M907" s="29">
        <v>42341</v>
      </c>
      <c r="N907" s="24">
        <v>1</v>
      </c>
      <c r="O907" s="24" t="s">
        <v>3480</v>
      </c>
      <c r="P907" s="24">
        <v>10398547</v>
      </c>
      <c r="Q907" s="28"/>
      <c r="R907" s="30">
        <v>170615</v>
      </c>
      <c r="S907" s="29">
        <v>42341</v>
      </c>
      <c r="T907" s="31" t="s">
        <v>3481</v>
      </c>
    </row>
    <row r="908" spans="1:20" s="8" customFormat="1" ht="63.75" x14ac:dyDescent="0.25">
      <c r="A908" s="17">
        <v>898</v>
      </c>
      <c r="B908" s="11" t="s">
        <v>5115</v>
      </c>
      <c r="C908" s="24" t="s">
        <v>54</v>
      </c>
      <c r="D908" s="24" t="s">
        <v>3478</v>
      </c>
      <c r="E908" s="25"/>
      <c r="F908" s="26" t="s">
        <v>5114</v>
      </c>
      <c r="G908" s="24" t="s">
        <v>96</v>
      </c>
      <c r="H908" s="27">
        <v>51014033</v>
      </c>
      <c r="I908" s="24">
        <v>1</v>
      </c>
      <c r="J908" s="24" t="s">
        <v>3480</v>
      </c>
      <c r="K908" s="24">
        <v>100000000</v>
      </c>
      <c r="L908" s="28"/>
      <c r="M908" s="29">
        <v>42341</v>
      </c>
      <c r="N908" s="24">
        <v>1</v>
      </c>
      <c r="O908" s="24" t="s">
        <v>3480</v>
      </c>
      <c r="P908" s="24">
        <v>100000000</v>
      </c>
      <c r="Q908" s="28"/>
      <c r="R908" s="30">
        <v>170715</v>
      </c>
      <c r="S908" s="29">
        <v>42341</v>
      </c>
      <c r="T908" s="31" t="s">
        <v>3481</v>
      </c>
    </row>
    <row r="909" spans="1:20" s="8" customFormat="1" ht="63.75" x14ac:dyDescent="0.25">
      <c r="A909" s="23">
        <v>899</v>
      </c>
      <c r="B909" s="11" t="s">
        <v>5116</v>
      </c>
      <c r="C909" s="24" t="s">
        <v>54</v>
      </c>
      <c r="D909" s="24" t="s">
        <v>3478</v>
      </c>
      <c r="E909" s="25"/>
      <c r="F909" s="26" t="s">
        <v>5117</v>
      </c>
      <c r="G909" s="24" t="s">
        <v>96</v>
      </c>
      <c r="H909" s="27">
        <v>51014033</v>
      </c>
      <c r="I909" s="24">
        <v>1</v>
      </c>
      <c r="J909" s="24" t="s">
        <v>3480</v>
      </c>
      <c r="K909" s="24">
        <v>1319682808</v>
      </c>
      <c r="L909" s="28"/>
      <c r="M909" s="29">
        <v>42345</v>
      </c>
      <c r="N909" s="24">
        <v>1</v>
      </c>
      <c r="O909" s="24" t="s">
        <v>3480</v>
      </c>
      <c r="P909" s="24">
        <v>1319682808</v>
      </c>
      <c r="Q909" s="28"/>
      <c r="R909" s="30">
        <v>168515</v>
      </c>
      <c r="S909" s="29">
        <v>42345</v>
      </c>
      <c r="T909" s="31" t="s">
        <v>3481</v>
      </c>
    </row>
    <row r="910" spans="1:20" s="8" customFormat="1" ht="63.75" x14ac:dyDescent="0.25">
      <c r="A910" s="17">
        <v>900</v>
      </c>
      <c r="B910" s="11" t="s">
        <v>5118</v>
      </c>
      <c r="C910" s="24" t="s">
        <v>54</v>
      </c>
      <c r="D910" s="24" t="s">
        <v>3478</v>
      </c>
      <c r="E910" s="25"/>
      <c r="F910" s="26" t="s">
        <v>5117</v>
      </c>
      <c r="G910" s="24" t="s">
        <v>96</v>
      </c>
      <c r="H910" s="27">
        <v>22310001</v>
      </c>
      <c r="I910" s="24">
        <v>1</v>
      </c>
      <c r="J910" s="24" t="s">
        <v>3480</v>
      </c>
      <c r="K910" s="24">
        <v>1247420</v>
      </c>
      <c r="L910" s="28"/>
      <c r="M910" s="29">
        <v>42345</v>
      </c>
      <c r="N910" s="24">
        <v>1</v>
      </c>
      <c r="O910" s="24" t="s">
        <v>3480</v>
      </c>
      <c r="P910" s="24">
        <v>1247420</v>
      </c>
      <c r="Q910" s="28"/>
      <c r="R910" s="30">
        <v>168615</v>
      </c>
      <c r="S910" s="29">
        <v>42345</v>
      </c>
      <c r="T910" s="31" t="s">
        <v>3481</v>
      </c>
    </row>
    <row r="911" spans="1:20" s="8" customFormat="1" ht="63.75" x14ac:dyDescent="0.25">
      <c r="A911" s="23">
        <v>901</v>
      </c>
      <c r="B911" s="11" t="s">
        <v>5119</v>
      </c>
      <c r="C911" s="24" t="s">
        <v>54</v>
      </c>
      <c r="D911" s="24" t="s">
        <v>3478</v>
      </c>
      <c r="E911" s="25"/>
      <c r="F911" s="26" t="s">
        <v>5120</v>
      </c>
      <c r="G911" s="24" t="s">
        <v>94</v>
      </c>
      <c r="H911" s="27">
        <v>22310001</v>
      </c>
      <c r="I911" s="24">
        <v>1</v>
      </c>
      <c r="J911" s="24" t="s">
        <v>3480</v>
      </c>
      <c r="K911" s="24">
        <v>108000000</v>
      </c>
      <c r="L911" s="28"/>
      <c r="M911" s="29">
        <v>42345</v>
      </c>
      <c r="N911" s="24">
        <v>1</v>
      </c>
      <c r="O911" s="24" t="s">
        <v>3480</v>
      </c>
      <c r="P911" s="24">
        <v>108000000</v>
      </c>
      <c r="Q911" s="28"/>
      <c r="R911" s="30">
        <v>145415</v>
      </c>
      <c r="S911" s="29">
        <v>42347</v>
      </c>
      <c r="T911" s="31" t="s">
        <v>3481</v>
      </c>
    </row>
    <row r="912" spans="1:20" s="8" customFormat="1" ht="63.75" x14ac:dyDescent="0.25">
      <c r="A912" s="17">
        <v>902</v>
      </c>
      <c r="B912" s="11" t="s">
        <v>5121</v>
      </c>
      <c r="C912" s="24" t="s">
        <v>54</v>
      </c>
      <c r="D912" s="24" t="s">
        <v>3478</v>
      </c>
      <c r="E912" s="25"/>
      <c r="F912" s="26" t="s">
        <v>5120</v>
      </c>
      <c r="G912" s="24" t="s">
        <v>94</v>
      </c>
      <c r="H912" s="27">
        <v>52014023</v>
      </c>
      <c r="I912" s="24">
        <v>1</v>
      </c>
      <c r="J912" s="24" t="s">
        <v>3480</v>
      </c>
      <c r="K912" s="24">
        <v>15349000</v>
      </c>
      <c r="L912" s="28"/>
      <c r="M912" s="29">
        <v>42345</v>
      </c>
      <c r="N912" s="24">
        <v>1</v>
      </c>
      <c r="O912" s="24" t="s">
        <v>3480</v>
      </c>
      <c r="P912" s="24">
        <v>15349000</v>
      </c>
      <c r="Q912" s="28"/>
      <c r="R912" s="30">
        <v>168315</v>
      </c>
      <c r="S912" s="29">
        <v>42347</v>
      </c>
      <c r="T912" s="31" t="s">
        <v>3481</v>
      </c>
    </row>
    <row r="913" spans="1:20" s="8" customFormat="1" ht="63.75" x14ac:dyDescent="0.25">
      <c r="A913" s="23">
        <v>903</v>
      </c>
      <c r="B913" s="11" t="s">
        <v>5122</v>
      </c>
      <c r="C913" s="24" t="s">
        <v>54</v>
      </c>
      <c r="D913" s="24" t="s">
        <v>3478</v>
      </c>
      <c r="E913" s="25"/>
      <c r="F913" s="26" t="s">
        <v>5123</v>
      </c>
      <c r="G913" s="24" t="s">
        <v>94</v>
      </c>
      <c r="H913" s="27">
        <v>51014033</v>
      </c>
      <c r="I913" s="24">
        <v>1</v>
      </c>
      <c r="J913" s="24" t="s">
        <v>3480</v>
      </c>
      <c r="K913" s="24">
        <v>40000000</v>
      </c>
      <c r="L913" s="28"/>
      <c r="M913" s="29">
        <v>42345</v>
      </c>
      <c r="N913" s="24">
        <v>1</v>
      </c>
      <c r="O913" s="24" t="s">
        <v>3480</v>
      </c>
      <c r="P913" s="24">
        <v>40000000</v>
      </c>
      <c r="Q913" s="28"/>
      <c r="R913" s="30">
        <v>169215</v>
      </c>
      <c r="S913" s="29">
        <v>42347</v>
      </c>
      <c r="T913" s="31" t="s">
        <v>3481</v>
      </c>
    </row>
    <row r="914" spans="1:20" s="8" customFormat="1" ht="63.75" x14ac:dyDescent="0.25">
      <c r="A914" s="17">
        <v>904</v>
      </c>
      <c r="B914" s="11" t="s">
        <v>5124</v>
      </c>
      <c r="C914" s="24" t="s">
        <v>54</v>
      </c>
      <c r="D914" s="24" t="s">
        <v>3478</v>
      </c>
      <c r="E914" s="25"/>
      <c r="F914" s="26" t="s">
        <v>5125</v>
      </c>
      <c r="G914" s="24" t="s">
        <v>96</v>
      </c>
      <c r="H914" s="27">
        <v>52014023</v>
      </c>
      <c r="I914" s="24">
        <v>1</v>
      </c>
      <c r="J914" s="24" t="s">
        <v>3480</v>
      </c>
      <c r="K914" s="24">
        <v>84651000</v>
      </c>
      <c r="L914" s="28"/>
      <c r="M914" s="29">
        <v>42348</v>
      </c>
      <c r="N914" s="24">
        <v>1</v>
      </c>
      <c r="O914" s="24" t="s">
        <v>3480</v>
      </c>
      <c r="P914" s="24">
        <v>84651000</v>
      </c>
      <c r="Q914" s="28"/>
      <c r="R914" s="30">
        <v>168215</v>
      </c>
      <c r="S914" s="29">
        <v>42349</v>
      </c>
      <c r="T914" s="31" t="s">
        <v>3481</v>
      </c>
    </row>
    <row r="915" spans="1:20" s="8" customFormat="1" ht="63.75" x14ac:dyDescent="0.25">
      <c r="A915" s="23">
        <v>905</v>
      </c>
      <c r="B915" s="11" t="s">
        <v>5126</v>
      </c>
      <c r="C915" s="24" t="s">
        <v>54</v>
      </c>
      <c r="D915" s="24" t="s">
        <v>3478</v>
      </c>
      <c r="E915" s="25"/>
      <c r="F915" s="26" t="s">
        <v>5127</v>
      </c>
      <c r="G915" s="24" t="s">
        <v>94</v>
      </c>
      <c r="H915" s="27">
        <v>51014033</v>
      </c>
      <c r="I915" s="24">
        <v>1</v>
      </c>
      <c r="J915" s="24" t="s">
        <v>3480</v>
      </c>
      <c r="K915" s="24">
        <v>3500000</v>
      </c>
      <c r="L915" s="28"/>
      <c r="M915" s="29">
        <v>42348</v>
      </c>
      <c r="N915" s="24">
        <v>1</v>
      </c>
      <c r="O915" s="24" t="s">
        <v>3480</v>
      </c>
      <c r="P915" s="24">
        <v>3500000</v>
      </c>
      <c r="Q915" s="28"/>
      <c r="R915" s="30">
        <v>165215</v>
      </c>
      <c r="S915" s="29">
        <v>42349</v>
      </c>
      <c r="T915" s="31" t="s">
        <v>3481</v>
      </c>
    </row>
    <row r="916" spans="1:20" s="8" customFormat="1" ht="75" x14ac:dyDescent="0.25">
      <c r="A916" s="17">
        <v>906</v>
      </c>
      <c r="B916" s="11" t="s">
        <v>5128</v>
      </c>
      <c r="C916" s="24" t="s">
        <v>54</v>
      </c>
      <c r="D916" s="24" t="s">
        <v>3478</v>
      </c>
      <c r="E916" s="25"/>
      <c r="F916" s="26" t="s">
        <v>5129</v>
      </c>
      <c r="G916" s="24" t="s">
        <v>94</v>
      </c>
      <c r="H916" s="27">
        <v>5201000130</v>
      </c>
      <c r="I916" s="24">
        <v>1</v>
      </c>
      <c r="J916" s="24" t="s">
        <v>3480</v>
      </c>
      <c r="K916" s="24">
        <v>1140000</v>
      </c>
      <c r="L916" s="28"/>
      <c r="M916" s="29">
        <v>42349</v>
      </c>
      <c r="N916" s="24">
        <v>1</v>
      </c>
      <c r="O916" s="24" t="s">
        <v>3480</v>
      </c>
      <c r="P916" s="24">
        <v>1140000</v>
      </c>
      <c r="Q916" s="28"/>
      <c r="R916" s="30">
        <v>166715</v>
      </c>
      <c r="S916" s="29">
        <v>42349</v>
      </c>
      <c r="T916" s="31" t="s">
        <v>3481</v>
      </c>
    </row>
    <row r="917" spans="1:20" s="8" customFormat="1" ht="75" x14ac:dyDescent="0.25">
      <c r="A917" s="23">
        <v>907</v>
      </c>
      <c r="B917" s="11" t="s">
        <v>5130</v>
      </c>
      <c r="C917" s="24" t="s">
        <v>54</v>
      </c>
      <c r="D917" s="24" t="s">
        <v>3478</v>
      </c>
      <c r="E917" s="25"/>
      <c r="F917" s="26" t="s">
        <v>5131</v>
      </c>
      <c r="G917" s="24" t="s">
        <v>94</v>
      </c>
      <c r="H917" s="27">
        <v>51014033</v>
      </c>
      <c r="I917" s="24">
        <v>1</v>
      </c>
      <c r="J917" s="24" t="s">
        <v>3480</v>
      </c>
      <c r="K917" s="24">
        <v>1118000000</v>
      </c>
      <c r="L917" s="28"/>
      <c r="M917" s="29">
        <v>42349</v>
      </c>
      <c r="N917" s="24">
        <v>1</v>
      </c>
      <c r="O917" s="24" t="s">
        <v>3480</v>
      </c>
      <c r="P917" s="24">
        <v>1118000000</v>
      </c>
      <c r="Q917" s="28"/>
      <c r="R917" s="30">
        <v>168715</v>
      </c>
      <c r="S917" s="29">
        <v>42349</v>
      </c>
      <c r="T917" s="31" t="s">
        <v>3481</v>
      </c>
    </row>
    <row r="918" spans="1:20" s="8" customFormat="1" ht="90" x14ac:dyDescent="0.25">
      <c r="A918" s="17">
        <v>908</v>
      </c>
      <c r="B918" s="11" t="s">
        <v>5132</v>
      </c>
      <c r="C918" s="24" t="s">
        <v>54</v>
      </c>
      <c r="D918" s="24" t="s">
        <v>3478</v>
      </c>
      <c r="E918" s="25"/>
      <c r="F918" s="26" t="s">
        <v>5133</v>
      </c>
      <c r="G918" s="24" t="s">
        <v>94</v>
      </c>
      <c r="H918" s="27">
        <v>63010001</v>
      </c>
      <c r="I918" s="24">
        <v>1</v>
      </c>
      <c r="J918" s="24" t="s">
        <v>3480</v>
      </c>
      <c r="K918" s="24">
        <v>1671757830</v>
      </c>
      <c r="L918" s="28"/>
      <c r="M918" s="29">
        <v>42348</v>
      </c>
      <c r="N918" s="24">
        <v>1</v>
      </c>
      <c r="O918" s="24" t="s">
        <v>3480</v>
      </c>
      <c r="P918" s="24">
        <v>1671757830</v>
      </c>
      <c r="Q918" s="28"/>
      <c r="R918" s="30">
        <v>167315</v>
      </c>
      <c r="S918" s="29">
        <v>42352</v>
      </c>
      <c r="T918" s="31" t="s">
        <v>3481</v>
      </c>
    </row>
    <row r="919" spans="1:20" s="8" customFormat="1" ht="63.75" x14ac:dyDescent="0.25">
      <c r="A919" s="23">
        <v>909</v>
      </c>
      <c r="B919" s="11" t="s">
        <v>5134</v>
      </c>
      <c r="C919" s="24" t="s">
        <v>54</v>
      </c>
      <c r="D919" s="24" t="s">
        <v>3478</v>
      </c>
      <c r="E919" s="25"/>
      <c r="F919" s="26" t="s">
        <v>5135</v>
      </c>
      <c r="G919" s="24" t="s">
        <v>96</v>
      </c>
      <c r="H919" s="27">
        <v>51014033</v>
      </c>
      <c r="I919" s="24">
        <v>1</v>
      </c>
      <c r="J919" s="24" t="s">
        <v>3480</v>
      </c>
      <c r="K919" s="24">
        <v>154215201</v>
      </c>
      <c r="L919" s="28"/>
      <c r="M919" s="29">
        <v>42352</v>
      </c>
      <c r="N919" s="24">
        <v>1</v>
      </c>
      <c r="O919" s="24" t="s">
        <v>3480</v>
      </c>
      <c r="P919" s="24">
        <v>154215201</v>
      </c>
      <c r="Q919" s="28"/>
      <c r="R919" s="30">
        <v>170915</v>
      </c>
      <c r="S919" s="29">
        <v>42353</v>
      </c>
      <c r="T919" s="31" t="s">
        <v>3481</v>
      </c>
    </row>
    <row r="920" spans="1:20" s="8" customFormat="1" ht="63.75" x14ac:dyDescent="0.25">
      <c r="A920" s="17">
        <v>910</v>
      </c>
      <c r="B920" s="11" t="s">
        <v>5136</v>
      </c>
      <c r="C920" s="24" t="s">
        <v>54</v>
      </c>
      <c r="D920" s="24" t="s">
        <v>3478</v>
      </c>
      <c r="E920" s="25"/>
      <c r="F920" s="26" t="s">
        <v>5135</v>
      </c>
      <c r="G920" s="24" t="s">
        <v>96</v>
      </c>
      <c r="H920" s="27">
        <v>5201000130</v>
      </c>
      <c r="I920" s="24">
        <v>1</v>
      </c>
      <c r="J920" s="24" t="s">
        <v>3480</v>
      </c>
      <c r="K920" s="24">
        <v>957880574</v>
      </c>
      <c r="L920" s="28"/>
      <c r="M920" s="29">
        <v>42352</v>
      </c>
      <c r="N920" s="24">
        <v>1</v>
      </c>
      <c r="O920" s="24" t="s">
        <v>3480</v>
      </c>
      <c r="P920" s="24">
        <v>957880574</v>
      </c>
      <c r="Q920" s="28"/>
      <c r="R920" s="30">
        <v>171015</v>
      </c>
      <c r="S920" s="29">
        <v>42353</v>
      </c>
      <c r="T920" s="31" t="s">
        <v>3481</v>
      </c>
    </row>
    <row r="921" spans="1:20" s="8" customFormat="1" ht="63.75" x14ac:dyDescent="0.25">
      <c r="A921" s="23">
        <v>911</v>
      </c>
      <c r="B921" s="11" t="s">
        <v>5137</v>
      </c>
      <c r="C921" s="24" t="s">
        <v>54</v>
      </c>
      <c r="D921" s="24" t="s">
        <v>3478</v>
      </c>
      <c r="E921" s="25"/>
      <c r="F921" s="26" t="s">
        <v>5135</v>
      </c>
      <c r="G921" s="24" t="s">
        <v>96</v>
      </c>
      <c r="H921" s="27">
        <v>52014003</v>
      </c>
      <c r="I921" s="24">
        <v>1</v>
      </c>
      <c r="J921" s="24" t="s">
        <v>3480</v>
      </c>
      <c r="K921" s="24">
        <v>27779744</v>
      </c>
      <c r="L921" s="28"/>
      <c r="M921" s="29">
        <v>42352</v>
      </c>
      <c r="N921" s="24">
        <v>1</v>
      </c>
      <c r="O921" s="24" t="s">
        <v>3480</v>
      </c>
      <c r="P921" s="24">
        <v>27779744</v>
      </c>
      <c r="Q921" s="28"/>
      <c r="R921" s="30">
        <v>171115</v>
      </c>
      <c r="S921" s="29">
        <v>42353</v>
      </c>
      <c r="T921" s="31" t="s">
        <v>3481</v>
      </c>
    </row>
    <row r="922" spans="1:20" s="8" customFormat="1" ht="63.75" x14ac:dyDescent="0.25">
      <c r="A922" s="17">
        <v>912</v>
      </c>
      <c r="B922" s="11" t="s">
        <v>5138</v>
      </c>
      <c r="C922" s="24" t="s">
        <v>54</v>
      </c>
      <c r="D922" s="24" t="s">
        <v>3478</v>
      </c>
      <c r="E922" s="25"/>
      <c r="F922" s="26" t="s">
        <v>5135</v>
      </c>
      <c r="G922" s="24" t="s">
        <v>96</v>
      </c>
      <c r="H922" s="27">
        <v>22310001</v>
      </c>
      <c r="I922" s="24">
        <v>1</v>
      </c>
      <c r="J922" s="24" t="s">
        <v>3480</v>
      </c>
      <c r="K922" s="24">
        <v>43164861</v>
      </c>
      <c r="L922" s="28"/>
      <c r="M922" s="29">
        <v>42352</v>
      </c>
      <c r="N922" s="24">
        <v>1</v>
      </c>
      <c r="O922" s="24" t="s">
        <v>3480</v>
      </c>
      <c r="P922" s="24">
        <v>43164861</v>
      </c>
      <c r="Q922" s="28"/>
      <c r="R922" s="30">
        <v>170815</v>
      </c>
      <c r="S922" s="29">
        <v>42353</v>
      </c>
      <c r="T922" s="31" t="s">
        <v>3481</v>
      </c>
    </row>
    <row r="923" spans="1:20" s="8" customFormat="1" ht="90" x14ac:dyDescent="0.25">
      <c r="A923" s="23">
        <v>913</v>
      </c>
      <c r="B923" s="11" t="s">
        <v>5139</v>
      </c>
      <c r="C923" s="24" t="s">
        <v>54</v>
      </c>
      <c r="D923" s="24" t="s">
        <v>3478</v>
      </c>
      <c r="E923" s="25"/>
      <c r="F923" s="26" t="s">
        <v>5140</v>
      </c>
      <c r="G923" s="24" t="s">
        <v>94</v>
      </c>
      <c r="H923" s="27">
        <v>52014003</v>
      </c>
      <c r="I923" s="24">
        <v>1</v>
      </c>
      <c r="J923" s="24" t="s">
        <v>3480</v>
      </c>
      <c r="K923" s="24">
        <v>4000000</v>
      </c>
      <c r="L923" s="28"/>
      <c r="M923" s="29">
        <v>42353</v>
      </c>
      <c r="N923" s="24">
        <v>1</v>
      </c>
      <c r="O923" s="24" t="s">
        <v>3480</v>
      </c>
      <c r="P923" s="24">
        <v>4000000</v>
      </c>
      <c r="Q923" s="28"/>
      <c r="R923" s="30">
        <v>173415</v>
      </c>
      <c r="S923" s="29">
        <v>42353</v>
      </c>
      <c r="T923" s="31" t="s">
        <v>3481</v>
      </c>
    </row>
    <row r="924" spans="1:20" s="8" customFormat="1" ht="63.75" x14ac:dyDescent="0.25">
      <c r="A924" s="17">
        <v>914</v>
      </c>
      <c r="B924" s="11" t="s">
        <v>5141</v>
      </c>
      <c r="C924" s="24" t="s">
        <v>54</v>
      </c>
      <c r="D924" s="24" t="s">
        <v>3478</v>
      </c>
      <c r="E924" s="25"/>
      <c r="F924" s="26" t="s">
        <v>5142</v>
      </c>
      <c r="G924" s="24" t="s">
        <v>96</v>
      </c>
      <c r="H924" s="27">
        <v>52014022</v>
      </c>
      <c r="I924" s="24">
        <v>1</v>
      </c>
      <c r="J924" s="24" t="s">
        <v>3480</v>
      </c>
      <c r="K924" s="24">
        <v>7983000</v>
      </c>
      <c r="L924" s="28"/>
      <c r="M924" s="29">
        <v>42354</v>
      </c>
      <c r="N924" s="24">
        <v>1</v>
      </c>
      <c r="O924" s="24" t="s">
        <v>3480</v>
      </c>
      <c r="P924" s="24">
        <v>7983000</v>
      </c>
      <c r="Q924" s="28"/>
      <c r="R924" s="30">
        <v>171815</v>
      </c>
      <c r="S924" s="29">
        <v>42355</v>
      </c>
      <c r="T924" s="31" t="s">
        <v>3481</v>
      </c>
    </row>
    <row r="925" spans="1:20" s="8" customFormat="1" ht="63.75" x14ac:dyDescent="0.25">
      <c r="A925" s="23">
        <v>915</v>
      </c>
      <c r="B925" s="11" t="s">
        <v>5143</v>
      </c>
      <c r="C925" s="24" t="s">
        <v>54</v>
      </c>
      <c r="D925" s="24" t="s">
        <v>3478</v>
      </c>
      <c r="E925" s="25"/>
      <c r="F925" s="26" t="s">
        <v>5144</v>
      </c>
      <c r="G925" s="24" t="s">
        <v>96</v>
      </c>
      <c r="H925" s="27">
        <v>22310001</v>
      </c>
      <c r="I925" s="24">
        <v>1</v>
      </c>
      <c r="J925" s="24" t="s">
        <v>3480</v>
      </c>
      <c r="K925" s="24">
        <v>5251195903</v>
      </c>
      <c r="L925" s="28"/>
      <c r="M925" s="29">
        <v>42355</v>
      </c>
      <c r="N925" s="24">
        <v>1</v>
      </c>
      <c r="O925" s="24" t="s">
        <v>3480</v>
      </c>
      <c r="P925" s="24">
        <v>5251195903</v>
      </c>
      <c r="Q925" s="28"/>
      <c r="R925" s="30">
        <v>169315</v>
      </c>
      <c r="S925" s="29">
        <v>42355</v>
      </c>
      <c r="T925" s="31" t="s">
        <v>3481</v>
      </c>
    </row>
    <row r="926" spans="1:20" s="8" customFormat="1" ht="90" x14ac:dyDescent="0.25">
      <c r="A926" s="17">
        <v>916</v>
      </c>
      <c r="B926" s="11" t="s">
        <v>5145</v>
      </c>
      <c r="C926" s="24" t="s">
        <v>54</v>
      </c>
      <c r="D926" s="24" t="s">
        <v>3478</v>
      </c>
      <c r="E926" s="25"/>
      <c r="F926" s="26" t="s">
        <v>5146</v>
      </c>
      <c r="G926" s="24" t="s">
        <v>94</v>
      </c>
      <c r="H926" s="27">
        <v>5201000130</v>
      </c>
      <c r="I926" s="24">
        <v>1</v>
      </c>
      <c r="J926" s="24" t="s">
        <v>3480</v>
      </c>
      <c r="K926" s="24">
        <v>4607945</v>
      </c>
      <c r="L926" s="28"/>
      <c r="M926" s="29">
        <v>42355</v>
      </c>
      <c r="N926" s="24">
        <v>1</v>
      </c>
      <c r="O926" s="24" t="s">
        <v>3480</v>
      </c>
      <c r="P926" s="24">
        <v>4607945</v>
      </c>
      <c r="Q926" s="28"/>
      <c r="R926" s="30">
        <v>164115</v>
      </c>
      <c r="S926" s="29">
        <v>42355</v>
      </c>
      <c r="T926" s="31" t="s">
        <v>3481</v>
      </c>
    </row>
    <row r="927" spans="1:20" s="8" customFormat="1" ht="75" x14ac:dyDescent="0.25">
      <c r="A927" s="23">
        <v>917</v>
      </c>
      <c r="B927" s="11" t="s">
        <v>5147</v>
      </c>
      <c r="C927" s="24" t="s">
        <v>54</v>
      </c>
      <c r="D927" s="24" t="s">
        <v>3478</v>
      </c>
      <c r="E927" s="25"/>
      <c r="F927" s="26" t="s">
        <v>5148</v>
      </c>
      <c r="G927" s="24" t="s">
        <v>94</v>
      </c>
      <c r="H927" s="27">
        <v>52012001</v>
      </c>
      <c r="I927" s="24">
        <v>1</v>
      </c>
      <c r="J927" s="24" t="s">
        <v>3480</v>
      </c>
      <c r="K927" s="24">
        <v>2758333</v>
      </c>
      <c r="L927" s="28"/>
      <c r="M927" s="29">
        <v>42359</v>
      </c>
      <c r="N927" s="24">
        <v>1</v>
      </c>
      <c r="O927" s="24" t="s">
        <v>3480</v>
      </c>
      <c r="P927" s="24">
        <v>2758333</v>
      </c>
      <c r="Q927" s="28"/>
      <c r="R927" s="30">
        <v>172615</v>
      </c>
      <c r="S927" s="29">
        <v>42359</v>
      </c>
      <c r="T927" s="31" t="s">
        <v>3481</v>
      </c>
    </row>
    <row r="928" spans="1:20" s="8" customFormat="1" ht="75" x14ac:dyDescent="0.25">
      <c r="A928" s="17">
        <v>918</v>
      </c>
      <c r="B928" s="11" t="s">
        <v>5149</v>
      </c>
      <c r="C928" s="24" t="s">
        <v>54</v>
      </c>
      <c r="D928" s="24" t="s">
        <v>3478</v>
      </c>
      <c r="E928" s="25"/>
      <c r="F928" s="26" t="s">
        <v>5150</v>
      </c>
      <c r="G928" s="24" t="s">
        <v>94</v>
      </c>
      <c r="H928" s="27">
        <v>670120046</v>
      </c>
      <c r="I928" s="24">
        <v>1</v>
      </c>
      <c r="J928" s="24" t="s">
        <v>3480</v>
      </c>
      <c r="K928" s="24">
        <v>0</v>
      </c>
      <c r="L928" s="28"/>
      <c r="M928" s="29">
        <v>42359</v>
      </c>
      <c r="N928" s="24">
        <v>1</v>
      </c>
      <c r="O928" s="24" t="s">
        <v>3480</v>
      </c>
      <c r="P928" s="24">
        <v>0</v>
      </c>
      <c r="Q928" s="28"/>
      <c r="R928" s="30">
        <v>176915</v>
      </c>
      <c r="S928" s="29">
        <v>42359</v>
      </c>
      <c r="T928" s="31" t="s">
        <v>3481</v>
      </c>
    </row>
    <row r="929" spans="1:20" s="8" customFormat="1" ht="90" x14ac:dyDescent="0.25">
      <c r="A929" s="23">
        <v>919</v>
      </c>
      <c r="B929" s="11" t="s">
        <v>5151</v>
      </c>
      <c r="C929" s="24" t="s">
        <v>54</v>
      </c>
      <c r="D929" s="24" t="s">
        <v>3478</v>
      </c>
      <c r="E929" s="25"/>
      <c r="F929" s="26" t="s">
        <v>4118</v>
      </c>
      <c r="G929" s="24" t="s">
        <v>94</v>
      </c>
      <c r="H929" s="27">
        <v>52012001</v>
      </c>
      <c r="I929" s="24">
        <v>1</v>
      </c>
      <c r="J929" s="24" t="s">
        <v>3480</v>
      </c>
      <c r="K929" s="24">
        <v>2918701</v>
      </c>
      <c r="L929" s="28"/>
      <c r="M929" s="29">
        <v>42360</v>
      </c>
      <c r="N929" s="24">
        <v>1</v>
      </c>
      <c r="O929" s="24" t="s">
        <v>3480</v>
      </c>
      <c r="P929" s="24">
        <v>2918701</v>
      </c>
      <c r="Q929" s="28"/>
      <c r="R929" s="30">
        <v>172315</v>
      </c>
      <c r="S929" s="29">
        <v>42360</v>
      </c>
      <c r="T929" s="31" t="s">
        <v>3481</v>
      </c>
    </row>
    <row r="930" spans="1:20" s="8" customFormat="1" ht="63.75" x14ac:dyDescent="0.25">
      <c r="A930" s="17">
        <v>920</v>
      </c>
      <c r="B930" s="11" t="s">
        <v>5152</v>
      </c>
      <c r="C930" s="24" t="s">
        <v>54</v>
      </c>
      <c r="D930" s="24" t="s">
        <v>3478</v>
      </c>
      <c r="E930" s="25"/>
      <c r="F930" s="26" t="s">
        <v>5153</v>
      </c>
      <c r="G930" s="24" t="s">
        <v>94</v>
      </c>
      <c r="H930" s="27">
        <v>63010001</v>
      </c>
      <c r="I930" s="24">
        <v>1</v>
      </c>
      <c r="J930" s="24" t="s">
        <v>3480</v>
      </c>
      <c r="K930" s="24">
        <v>1828242170</v>
      </c>
      <c r="L930" s="28"/>
      <c r="M930" s="29">
        <v>42360</v>
      </c>
      <c r="N930" s="24">
        <v>1</v>
      </c>
      <c r="O930" s="24" t="s">
        <v>3480</v>
      </c>
      <c r="P930" s="24">
        <v>1828242170</v>
      </c>
      <c r="Q930" s="28"/>
      <c r="R930" s="30">
        <v>172015</v>
      </c>
      <c r="S930" s="29">
        <v>42360</v>
      </c>
      <c r="T930" s="31" t="s">
        <v>3481</v>
      </c>
    </row>
    <row r="931" spans="1:20" s="8" customFormat="1" ht="75" x14ac:dyDescent="0.25">
      <c r="A931" s="23">
        <v>921</v>
      </c>
      <c r="B931" s="11" t="s">
        <v>5154</v>
      </c>
      <c r="C931" s="24" t="s">
        <v>54</v>
      </c>
      <c r="D931" s="24" t="s">
        <v>3478</v>
      </c>
      <c r="E931" s="25"/>
      <c r="F931" s="26" t="s">
        <v>5150</v>
      </c>
      <c r="G931" s="24" t="s">
        <v>94</v>
      </c>
      <c r="H931" s="27">
        <v>670120046</v>
      </c>
      <c r="I931" s="24">
        <v>1</v>
      </c>
      <c r="J931" s="24" t="s">
        <v>3480</v>
      </c>
      <c r="K931" s="24">
        <v>350000000</v>
      </c>
      <c r="L931" s="28"/>
      <c r="M931" s="29">
        <v>42360</v>
      </c>
      <c r="N931" s="24">
        <v>1</v>
      </c>
      <c r="O931" s="24" t="s">
        <v>3480</v>
      </c>
      <c r="P931" s="24">
        <v>350000000</v>
      </c>
      <c r="Q931" s="28"/>
      <c r="R931" s="30">
        <v>176915</v>
      </c>
      <c r="S931" s="29">
        <v>42360</v>
      </c>
      <c r="T931" s="31" t="s">
        <v>3481</v>
      </c>
    </row>
    <row r="932" spans="1:20" s="8" customFormat="1" ht="90" x14ac:dyDescent="0.25">
      <c r="A932" s="17">
        <v>922</v>
      </c>
      <c r="B932" s="11" t="s">
        <v>5155</v>
      </c>
      <c r="C932" s="24" t="s">
        <v>54</v>
      </c>
      <c r="D932" s="24" t="s">
        <v>3478</v>
      </c>
      <c r="E932" s="25"/>
      <c r="F932" s="26" t="s">
        <v>5156</v>
      </c>
      <c r="G932" s="24" t="s">
        <v>94</v>
      </c>
      <c r="H932" s="27">
        <v>670120046</v>
      </c>
      <c r="I932" s="24">
        <v>1</v>
      </c>
      <c r="J932" s="24" t="s">
        <v>3480</v>
      </c>
      <c r="K932" s="24">
        <v>2695000000</v>
      </c>
      <c r="L932" s="28"/>
      <c r="M932" s="29">
        <v>42360</v>
      </c>
      <c r="N932" s="24">
        <v>1</v>
      </c>
      <c r="O932" s="24" t="s">
        <v>3480</v>
      </c>
      <c r="P932" s="24">
        <v>2695000000</v>
      </c>
      <c r="Q932" s="28"/>
      <c r="R932" s="30">
        <v>176815</v>
      </c>
      <c r="S932" s="29">
        <v>42360</v>
      </c>
      <c r="T932" s="31" t="s">
        <v>3481</v>
      </c>
    </row>
    <row r="933" spans="1:20" s="8" customFormat="1" ht="75" x14ac:dyDescent="0.25">
      <c r="A933" s="23">
        <v>923</v>
      </c>
      <c r="B933" s="11" t="s">
        <v>5157</v>
      </c>
      <c r="C933" s="24" t="s">
        <v>54</v>
      </c>
      <c r="D933" s="24" t="s">
        <v>3478</v>
      </c>
      <c r="E933" s="25"/>
      <c r="F933" s="26" t="s">
        <v>5158</v>
      </c>
      <c r="G933" s="24" t="s">
        <v>94</v>
      </c>
      <c r="H933" s="27">
        <v>670120046</v>
      </c>
      <c r="I933" s="24">
        <v>1</v>
      </c>
      <c r="J933" s="24" t="s">
        <v>3480</v>
      </c>
      <c r="K933" s="24">
        <v>45000000</v>
      </c>
      <c r="L933" s="28"/>
      <c r="M933" s="29">
        <v>42361</v>
      </c>
      <c r="N933" s="24">
        <v>1</v>
      </c>
      <c r="O933" s="24" t="s">
        <v>3480</v>
      </c>
      <c r="P933" s="24">
        <v>45000000</v>
      </c>
      <c r="Q933" s="28"/>
      <c r="R933" s="30">
        <v>176615</v>
      </c>
      <c r="S933" s="29">
        <v>42361</v>
      </c>
      <c r="T933" s="31" t="s">
        <v>3481</v>
      </c>
    </row>
    <row r="934" spans="1:20" s="8" customFormat="1" ht="90" x14ac:dyDescent="0.25">
      <c r="A934" s="17">
        <v>924</v>
      </c>
      <c r="B934" s="11" t="s">
        <v>5159</v>
      </c>
      <c r="C934" s="24" t="s">
        <v>54</v>
      </c>
      <c r="D934" s="24" t="s">
        <v>3478</v>
      </c>
      <c r="E934" s="25"/>
      <c r="F934" s="26" t="s">
        <v>5160</v>
      </c>
      <c r="G934" s="24" t="s">
        <v>94</v>
      </c>
      <c r="H934" s="27">
        <v>52012001</v>
      </c>
      <c r="I934" s="24">
        <v>1</v>
      </c>
      <c r="J934" s="24" t="s">
        <v>3480</v>
      </c>
      <c r="K934" s="24">
        <v>523125</v>
      </c>
      <c r="L934" s="28"/>
      <c r="M934" s="29">
        <v>42361</v>
      </c>
      <c r="N934" s="24">
        <v>1</v>
      </c>
      <c r="O934" s="24" t="s">
        <v>3480</v>
      </c>
      <c r="P934" s="24">
        <v>523125</v>
      </c>
      <c r="Q934" s="28"/>
      <c r="R934" s="30">
        <v>172515</v>
      </c>
      <c r="S934" s="29">
        <v>42361</v>
      </c>
      <c r="T934" s="31" t="s">
        <v>3481</v>
      </c>
    </row>
    <row r="935" spans="1:20" s="8" customFormat="1" ht="90" x14ac:dyDescent="0.25">
      <c r="A935" s="23">
        <v>925</v>
      </c>
      <c r="B935" s="11" t="s">
        <v>5161</v>
      </c>
      <c r="C935" s="24" t="s">
        <v>54</v>
      </c>
      <c r="D935" s="24" t="s">
        <v>3478</v>
      </c>
      <c r="E935" s="25"/>
      <c r="F935" s="26" t="s">
        <v>5162</v>
      </c>
      <c r="G935" s="24" t="s">
        <v>94</v>
      </c>
      <c r="H935" s="27">
        <v>52012001</v>
      </c>
      <c r="I935" s="24">
        <v>1</v>
      </c>
      <c r="J935" s="24" t="s">
        <v>3480</v>
      </c>
      <c r="K935" s="24">
        <v>2548907</v>
      </c>
      <c r="L935" s="28"/>
      <c r="M935" s="29">
        <v>42361</v>
      </c>
      <c r="N935" s="24">
        <v>1</v>
      </c>
      <c r="O935" s="24" t="s">
        <v>3480</v>
      </c>
      <c r="P935" s="24">
        <v>2548907</v>
      </c>
      <c r="Q935" s="28"/>
      <c r="R935" s="30">
        <v>172415</v>
      </c>
      <c r="S935" s="29">
        <v>42361</v>
      </c>
      <c r="T935" s="31" t="s">
        <v>3481</v>
      </c>
    </row>
    <row r="936" spans="1:20" s="8" customFormat="1" ht="75" x14ac:dyDescent="0.25">
      <c r="A936" s="17">
        <v>926</v>
      </c>
      <c r="B936" s="11" t="s">
        <v>5163</v>
      </c>
      <c r="C936" s="24" t="s">
        <v>54</v>
      </c>
      <c r="D936" s="24" t="s">
        <v>3478</v>
      </c>
      <c r="E936" s="25"/>
      <c r="F936" s="26" t="s">
        <v>5164</v>
      </c>
      <c r="G936" s="24" t="s">
        <v>94</v>
      </c>
      <c r="H936" s="27">
        <v>670120042</v>
      </c>
      <c r="I936" s="24">
        <v>1</v>
      </c>
      <c r="J936" s="24" t="s">
        <v>3480</v>
      </c>
      <c r="K936" s="24">
        <v>4794338557</v>
      </c>
      <c r="L936" s="28"/>
      <c r="M936" s="29">
        <v>42362</v>
      </c>
      <c r="N936" s="24">
        <v>1</v>
      </c>
      <c r="O936" s="24" t="s">
        <v>3480</v>
      </c>
      <c r="P936" s="24">
        <v>4794338557</v>
      </c>
      <c r="Q936" s="28"/>
      <c r="R936" s="30">
        <v>169715</v>
      </c>
      <c r="S936" s="29">
        <v>42366</v>
      </c>
      <c r="T936" s="31" t="s">
        <v>3481</v>
      </c>
    </row>
    <row r="937" spans="1:20" s="8" customFormat="1" ht="75" x14ac:dyDescent="0.25">
      <c r="A937" s="23">
        <v>927</v>
      </c>
      <c r="B937" s="11" t="s">
        <v>5165</v>
      </c>
      <c r="C937" s="24" t="s">
        <v>54</v>
      </c>
      <c r="D937" s="24" t="s">
        <v>3478</v>
      </c>
      <c r="E937" s="25"/>
      <c r="F937" s="26" t="s">
        <v>5166</v>
      </c>
      <c r="G937" s="24" t="s">
        <v>94</v>
      </c>
      <c r="H937" s="27">
        <v>670120046</v>
      </c>
      <c r="I937" s="24">
        <v>1</v>
      </c>
      <c r="J937" s="24" t="s">
        <v>3480</v>
      </c>
      <c r="K937" s="24">
        <v>62000000</v>
      </c>
      <c r="L937" s="28"/>
      <c r="M937" s="29">
        <v>42359</v>
      </c>
      <c r="N937" s="24">
        <v>1</v>
      </c>
      <c r="O937" s="24" t="s">
        <v>3480</v>
      </c>
      <c r="P937" s="24">
        <v>62000000</v>
      </c>
      <c r="Q937" s="28"/>
      <c r="R937" s="30">
        <v>177015</v>
      </c>
      <c r="S937" s="29">
        <v>42366</v>
      </c>
      <c r="T937" s="31" t="s">
        <v>3481</v>
      </c>
    </row>
    <row r="938" spans="1:20" s="8" customFormat="1" ht="63.75" x14ac:dyDescent="0.25">
      <c r="A938" s="17">
        <v>928</v>
      </c>
      <c r="B938" s="11" t="s">
        <v>5167</v>
      </c>
      <c r="C938" s="24" t="s">
        <v>54</v>
      </c>
      <c r="D938" s="24" t="s">
        <v>3478</v>
      </c>
      <c r="E938" s="25"/>
      <c r="F938" s="26" t="s">
        <v>5168</v>
      </c>
      <c r="G938" s="24" t="s">
        <v>94</v>
      </c>
      <c r="H938" s="27">
        <v>670120044</v>
      </c>
      <c r="I938" s="24">
        <v>1</v>
      </c>
      <c r="J938" s="24" t="s">
        <v>3480</v>
      </c>
      <c r="K938" s="24">
        <v>8739431723</v>
      </c>
      <c r="L938" s="28"/>
      <c r="M938" s="29">
        <v>42366</v>
      </c>
      <c r="N938" s="24">
        <v>1</v>
      </c>
      <c r="O938" s="24" t="s">
        <v>3480</v>
      </c>
      <c r="P938" s="24">
        <v>8739431723</v>
      </c>
      <c r="Q938" s="28"/>
      <c r="R938" s="30">
        <v>186015</v>
      </c>
      <c r="S938" s="29">
        <v>42366</v>
      </c>
      <c r="T938" s="31" t="s">
        <v>3481</v>
      </c>
    </row>
    <row r="939" spans="1:20" s="8" customFormat="1" ht="90" x14ac:dyDescent="0.25">
      <c r="A939" s="23">
        <v>929</v>
      </c>
      <c r="B939" s="11" t="s">
        <v>5169</v>
      </c>
      <c r="C939" s="24" t="s">
        <v>54</v>
      </c>
      <c r="D939" s="24" t="s">
        <v>3478</v>
      </c>
      <c r="E939" s="25"/>
      <c r="F939" s="26" t="s">
        <v>5170</v>
      </c>
      <c r="G939" s="24" t="s">
        <v>96</v>
      </c>
      <c r="H939" s="27">
        <v>52014023</v>
      </c>
      <c r="I939" s="24">
        <v>1</v>
      </c>
      <c r="J939" s="24" t="s">
        <v>3480</v>
      </c>
      <c r="K939" s="24">
        <v>48557214</v>
      </c>
      <c r="L939" s="28"/>
      <c r="M939" s="29">
        <v>42367</v>
      </c>
      <c r="N939" s="24">
        <v>1</v>
      </c>
      <c r="O939" s="24" t="s">
        <v>3480</v>
      </c>
      <c r="P939" s="24">
        <v>48557214</v>
      </c>
      <c r="Q939" s="28"/>
      <c r="R939" s="30">
        <v>190515</v>
      </c>
      <c r="S939" s="29">
        <v>42367</v>
      </c>
      <c r="T939" s="31" t="s">
        <v>3481</v>
      </c>
    </row>
    <row r="940" spans="1:20" s="8" customFormat="1" ht="63.75" x14ac:dyDescent="0.25">
      <c r="A940" s="17">
        <v>930</v>
      </c>
      <c r="B940" s="11" t="s">
        <v>5171</v>
      </c>
      <c r="C940" s="24" t="s">
        <v>54</v>
      </c>
      <c r="D940" s="24" t="s">
        <v>3478</v>
      </c>
      <c r="E940" s="25"/>
      <c r="F940" s="26" t="s">
        <v>5172</v>
      </c>
      <c r="G940" s="24" t="s">
        <v>94</v>
      </c>
      <c r="H940" s="27">
        <v>52012002</v>
      </c>
      <c r="I940" s="24">
        <v>1</v>
      </c>
      <c r="J940" s="24" t="s">
        <v>3480</v>
      </c>
      <c r="K940" s="24">
        <v>160000000</v>
      </c>
      <c r="L940" s="28"/>
      <c r="M940" s="29">
        <v>42368</v>
      </c>
      <c r="N940" s="24">
        <v>1</v>
      </c>
      <c r="O940" s="24" t="s">
        <v>3480</v>
      </c>
      <c r="P940" s="24">
        <v>160000000</v>
      </c>
      <c r="Q940" s="28"/>
      <c r="R940" s="30">
        <v>185815</v>
      </c>
      <c r="S940" s="29">
        <v>42368</v>
      </c>
      <c r="T940" s="31" t="s">
        <v>3481</v>
      </c>
    </row>
    <row r="941" spans="1:20" s="8" customFormat="1" ht="63.75" x14ac:dyDescent="0.25">
      <c r="A941" s="23">
        <v>931</v>
      </c>
      <c r="B941" s="11" t="s">
        <v>5173</v>
      </c>
      <c r="C941" s="24" t="s">
        <v>54</v>
      </c>
      <c r="D941" s="24" t="s">
        <v>3478</v>
      </c>
      <c r="E941" s="25"/>
      <c r="F941" s="26" t="s">
        <v>5172</v>
      </c>
      <c r="G941" s="24" t="s">
        <v>94</v>
      </c>
      <c r="H941" s="27">
        <v>52012001</v>
      </c>
      <c r="I941" s="24">
        <v>1</v>
      </c>
      <c r="J941" s="24" t="s">
        <v>3480</v>
      </c>
      <c r="K941" s="24">
        <v>160000000</v>
      </c>
      <c r="L941" s="28"/>
      <c r="M941" s="29">
        <v>42368</v>
      </c>
      <c r="N941" s="24">
        <v>1</v>
      </c>
      <c r="O941" s="24" t="s">
        <v>3480</v>
      </c>
      <c r="P941" s="24">
        <v>160000000</v>
      </c>
      <c r="Q941" s="28"/>
      <c r="R941" s="30">
        <v>185915</v>
      </c>
      <c r="S941" s="29">
        <v>42368</v>
      </c>
      <c r="T941" s="31" t="s">
        <v>3481</v>
      </c>
    </row>
    <row r="942" spans="1:20" s="8" customFormat="1" ht="63.75" x14ac:dyDescent="0.25">
      <c r="A942" s="17">
        <v>932</v>
      </c>
      <c r="B942" s="11" t="s">
        <v>5174</v>
      </c>
      <c r="C942" s="24" t="s">
        <v>54</v>
      </c>
      <c r="D942" s="24" t="s">
        <v>3478</v>
      </c>
      <c r="E942" s="25"/>
      <c r="F942" s="26" t="s">
        <v>5175</v>
      </c>
      <c r="G942" s="24" t="s">
        <v>94</v>
      </c>
      <c r="H942" s="27">
        <v>5201000130</v>
      </c>
      <c r="I942" s="24">
        <v>1</v>
      </c>
      <c r="J942" s="24" t="s">
        <v>3480</v>
      </c>
      <c r="K942" s="24">
        <v>142044795</v>
      </c>
      <c r="L942" s="28"/>
      <c r="M942" s="29">
        <v>42368</v>
      </c>
      <c r="N942" s="24">
        <v>1</v>
      </c>
      <c r="O942" s="24" t="s">
        <v>3480</v>
      </c>
      <c r="P942" s="24">
        <v>142044795</v>
      </c>
      <c r="Q942" s="28"/>
      <c r="R942" s="30">
        <v>186915</v>
      </c>
      <c r="S942" s="29">
        <v>42368</v>
      </c>
      <c r="T942" s="31" t="s">
        <v>3481</v>
      </c>
    </row>
    <row r="943" spans="1:20" s="8" customFormat="1" ht="63.75" x14ac:dyDescent="0.25">
      <c r="A943" s="23">
        <v>933</v>
      </c>
      <c r="B943" s="11" t="s">
        <v>5176</v>
      </c>
      <c r="C943" s="24" t="s">
        <v>54</v>
      </c>
      <c r="D943" s="24" t="s">
        <v>3478</v>
      </c>
      <c r="E943" s="25"/>
      <c r="F943" s="26" t="s">
        <v>5177</v>
      </c>
      <c r="G943" s="24" t="s">
        <v>94</v>
      </c>
      <c r="H943" s="27">
        <v>52010002</v>
      </c>
      <c r="I943" s="24">
        <v>1</v>
      </c>
      <c r="J943" s="24" t="s">
        <v>3480</v>
      </c>
      <c r="K943" s="24">
        <v>53906523</v>
      </c>
      <c r="L943" s="28"/>
      <c r="M943" s="29">
        <v>42359</v>
      </c>
      <c r="N943" s="24">
        <v>1</v>
      </c>
      <c r="O943" s="24" t="s">
        <v>3480</v>
      </c>
      <c r="P943" s="24">
        <v>53906523</v>
      </c>
      <c r="Q943" s="28"/>
      <c r="R943" s="30">
        <v>187015</v>
      </c>
      <c r="S943" s="29">
        <v>42368</v>
      </c>
      <c r="T943" s="31" t="s">
        <v>3481</v>
      </c>
    </row>
    <row r="944" spans="1:20" s="8" customFormat="1" ht="63.75" x14ac:dyDescent="0.25">
      <c r="A944" s="17">
        <v>934</v>
      </c>
      <c r="B944" s="11" t="s">
        <v>5178</v>
      </c>
      <c r="C944" s="24" t="s">
        <v>54</v>
      </c>
      <c r="D944" s="24" t="s">
        <v>3478</v>
      </c>
      <c r="E944" s="25"/>
      <c r="F944" s="26" t="s">
        <v>5179</v>
      </c>
      <c r="G944" s="24" t="s">
        <v>94</v>
      </c>
      <c r="H944" s="27">
        <v>52014022</v>
      </c>
      <c r="I944" s="24">
        <v>1</v>
      </c>
      <c r="J944" s="24" t="s">
        <v>3480</v>
      </c>
      <c r="K944" s="24">
        <v>21070060</v>
      </c>
      <c r="L944" s="28"/>
      <c r="M944" s="29">
        <v>42359</v>
      </c>
      <c r="N944" s="24">
        <v>1</v>
      </c>
      <c r="O944" s="24" t="s">
        <v>3480</v>
      </c>
      <c r="P944" s="24">
        <v>21070060</v>
      </c>
      <c r="Q944" s="28"/>
      <c r="R944" s="30">
        <v>189115</v>
      </c>
      <c r="S944" s="29">
        <v>42368</v>
      </c>
      <c r="T944" s="31" t="s">
        <v>3481</v>
      </c>
    </row>
    <row r="945" spans="1:20" s="8" customFormat="1" ht="63.75" x14ac:dyDescent="0.25">
      <c r="A945" s="23">
        <v>935</v>
      </c>
      <c r="B945" s="11" t="s">
        <v>5180</v>
      </c>
      <c r="C945" s="24" t="s">
        <v>54</v>
      </c>
      <c r="D945" s="24" t="s">
        <v>3478</v>
      </c>
      <c r="E945" s="25"/>
      <c r="F945" s="26" t="s">
        <v>5181</v>
      </c>
      <c r="G945" s="24" t="s">
        <v>94</v>
      </c>
      <c r="H945" s="27">
        <v>52014003</v>
      </c>
      <c r="I945" s="24">
        <v>1</v>
      </c>
      <c r="J945" s="24" t="s">
        <v>3480</v>
      </c>
      <c r="K945" s="24">
        <v>60000000</v>
      </c>
      <c r="L945" s="28"/>
      <c r="M945" s="29">
        <v>42359</v>
      </c>
      <c r="N945" s="24">
        <v>1</v>
      </c>
      <c r="O945" s="24" t="s">
        <v>3480</v>
      </c>
      <c r="P945" s="24">
        <v>60000000</v>
      </c>
      <c r="Q945" s="28"/>
      <c r="R945" s="30">
        <v>189215</v>
      </c>
      <c r="S945" s="29">
        <v>42368</v>
      </c>
      <c r="T945" s="31" t="s">
        <v>3481</v>
      </c>
    </row>
    <row r="946" spans="1:20" s="8" customFormat="1" ht="90" x14ac:dyDescent="0.25">
      <c r="A946" s="17">
        <v>936</v>
      </c>
      <c r="B946" s="11" t="s">
        <v>5182</v>
      </c>
      <c r="C946" s="24" t="s">
        <v>54</v>
      </c>
      <c r="D946" s="24" t="s">
        <v>3478</v>
      </c>
      <c r="E946" s="25"/>
      <c r="F946" s="26" t="s">
        <v>5183</v>
      </c>
      <c r="G946" s="24" t="s">
        <v>94</v>
      </c>
      <c r="H946" s="27">
        <v>51014033</v>
      </c>
      <c r="I946" s="24">
        <v>1</v>
      </c>
      <c r="J946" s="24" t="s">
        <v>3480</v>
      </c>
      <c r="K946" s="24">
        <v>5000000</v>
      </c>
      <c r="L946" s="28"/>
      <c r="M946" s="29">
        <v>42368</v>
      </c>
      <c r="N946" s="24">
        <v>1</v>
      </c>
      <c r="O946" s="24" t="s">
        <v>3480</v>
      </c>
      <c r="P946" s="24">
        <v>5000000</v>
      </c>
      <c r="Q946" s="28"/>
      <c r="R946" s="30">
        <v>190315</v>
      </c>
      <c r="S946" s="29">
        <v>42369</v>
      </c>
      <c r="T946" s="31" t="s">
        <v>3481</v>
      </c>
    </row>
    <row r="947" spans="1:20" s="8" customFormat="1" ht="90" x14ac:dyDescent="0.25">
      <c r="A947" s="23">
        <v>937</v>
      </c>
      <c r="B947" s="11" t="s">
        <v>5184</v>
      </c>
      <c r="C947" s="24" t="s">
        <v>54</v>
      </c>
      <c r="D947" s="24" t="s">
        <v>3478</v>
      </c>
      <c r="E947" s="25"/>
      <c r="F947" s="26" t="s">
        <v>5185</v>
      </c>
      <c r="G947" s="24" t="s">
        <v>94</v>
      </c>
      <c r="H947" s="27">
        <v>51014036</v>
      </c>
      <c r="I947" s="24">
        <v>1</v>
      </c>
      <c r="J947" s="24" t="s">
        <v>3480</v>
      </c>
      <c r="K947" s="24">
        <v>1183000000</v>
      </c>
      <c r="L947" s="28"/>
      <c r="M947" s="29">
        <v>42368</v>
      </c>
      <c r="N947" s="24">
        <v>1</v>
      </c>
      <c r="O947" s="24" t="s">
        <v>3480</v>
      </c>
      <c r="P947" s="24">
        <v>1183000000</v>
      </c>
      <c r="Q947" s="28"/>
      <c r="R947" s="30">
        <v>190415</v>
      </c>
      <c r="S947" s="29">
        <v>42369</v>
      </c>
      <c r="T947" s="31" t="s">
        <v>3481</v>
      </c>
    </row>
    <row r="948" spans="1:20" x14ac:dyDescent="0.25">
      <c r="A948" s="1">
        <v>-1</v>
      </c>
      <c r="C948" s="2" t="s">
        <v>24</v>
      </c>
      <c r="D948" s="2" t="s">
        <v>24</v>
      </c>
      <c r="E948" s="2" t="s">
        <v>24</v>
      </c>
      <c r="F948" s="2" t="s">
        <v>24</v>
      </c>
      <c r="G948" s="2" t="s">
        <v>24</v>
      </c>
      <c r="H948" s="2" t="s">
        <v>24</v>
      </c>
      <c r="I948" s="2" t="s">
        <v>24</v>
      </c>
      <c r="J948" s="2" t="s">
        <v>24</v>
      </c>
      <c r="K948" s="2" t="s">
        <v>24</v>
      </c>
      <c r="L948" s="2" t="s">
        <v>24</v>
      </c>
      <c r="M948" s="2" t="s">
        <v>24</v>
      </c>
      <c r="N948" s="2" t="s">
        <v>24</v>
      </c>
      <c r="O948" s="2" t="s">
        <v>24</v>
      </c>
      <c r="P948" s="2" t="s">
        <v>24</v>
      </c>
      <c r="Q948" s="2" t="s">
        <v>24</v>
      </c>
      <c r="R948" s="2" t="s">
        <v>24</v>
      </c>
      <c r="S948" s="2" t="s">
        <v>24</v>
      </c>
      <c r="T948" s="2" t="s">
        <v>24</v>
      </c>
    </row>
    <row r="949" spans="1:20" x14ac:dyDescent="0.25">
      <c r="A949" s="1">
        <v>999999</v>
      </c>
      <c r="B949" t="s">
        <v>66</v>
      </c>
      <c r="C949" s="2" t="s">
        <v>24</v>
      </c>
      <c r="D949" s="2" t="s">
        <v>24</v>
      </c>
      <c r="E949" s="2" t="s">
        <v>24</v>
      </c>
      <c r="F949" s="2" t="s">
        <v>24</v>
      </c>
      <c r="G949" s="2" t="s">
        <v>24</v>
      </c>
      <c r="H949" s="2" t="s">
        <v>24</v>
      </c>
      <c r="I949" s="2" t="s">
        <v>24</v>
      </c>
      <c r="J949" s="2" t="s">
        <v>24</v>
      </c>
      <c r="K949" s="2" t="s">
        <v>24</v>
      </c>
      <c r="M949" s="2" t="s">
        <v>24</v>
      </c>
      <c r="N949" s="2" t="s">
        <v>24</v>
      </c>
      <c r="O949" s="2" t="s">
        <v>24</v>
      </c>
      <c r="P949" s="2" t="s">
        <v>24</v>
      </c>
      <c r="R949" s="2" t="s">
        <v>24</v>
      </c>
      <c r="S949" s="2" t="s">
        <v>24</v>
      </c>
      <c r="T949" s="2" t="s">
        <v>24</v>
      </c>
    </row>
    <row r="951" spans="1:20" x14ac:dyDescent="0.25">
      <c r="A951" s="1" t="s">
        <v>69</v>
      </c>
      <c r="B951" s="1432" t="s">
        <v>91</v>
      </c>
      <c r="C951" s="1433"/>
      <c r="D951" s="1433"/>
      <c r="E951" s="1433"/>
      <c r="F951" s="1433"/>
      <c r="G951" s="1433"/>
      <c r="H951" s="1433"/>
      <c r="I951" s="1433"/>
      <c r="J951" s="1433"/>
      <c r="K951" s="1433"/>
      <c r="L951" s="1433"/>
      <c r="M951" s="1433"/>
      <c r="N951" s="1433"/>
      <c r="O951" s="1433"/>
      <c r="P951" s="1433"/>
      <c r="Q951" s="1433"/>
      <c r="R951" s="1433"/>
      <c r="S951" s="1433"/>
      <c r="T951" s="1433"/>
    </row>
    <row r="952" spans="1:20" x14ac:dyDescent="0.25">
      <c r="C952" s="1">
        <v>2</v>
      </c>
      <c r="D952" s="1">
        <v>3</v>
      </c>
      <c r="E952" s="1">
        <v>4</v>
      </c>
      <c r="F952" s="1">
        <v>8</v>
      </c>
      <c r="G952" s="1">
        <v>12</v>
      </c>
      <c r="H952" s="1">
        <v>16</v>
      </c>
      <c r="I952" s="1">
        <v>20</v>
      </c>
      <c r="J952" s="1">
        <v>24</v>
      </c>
      <c r="K952" s="1">
        <v>28</v>
      </c>
      <c r="L952" s="1">
        <v>32</v>
      </c>
      <c r="M952" s="1">
        <v>36</v>
      </c>
      <c r="N952" s="1">
        <v>40</v>
      </c>
      <c r="O952" s="1">
        <v>44</v>
      </c>
      <c r="P952" s="1">
        <v>48</v>
      </c>
      <c r="Q952" s="1">
        <v>52</v>
      </c>
      <c r="R952" s="1">
        <v>55</v>
      </c>
      <c r="S952" s="1">
        <v>56</v>
      </c>
      <c r="T952" s="1">
        <v>60</v>
      </c>
    </row>
    <row r="953" spans="1:20" x14ac:dyDescent="0.25">
      <c r="C953" s="1" t="s">
        <v>74</v>
      </c>
      <c r="D953" s="1" t="s">
        <v>75</v>
      </c>
      <c r="E953" s="1" t="s">
        <v>76</v>
      </c>
      <c r="F953" s="1" t="s">
        <v>77</v>
      </c>
      <c r="G953" s="1" t="s">
        <v>78</v>
      </c>
      <c r="H953" s="1" t="s">
        <v>79</v>
      </c>
      <c r="I953" s="1" t="s">
        <v>80</v>
      </c>
      <c r="J953" s="1" t="s">
        <v>81</v>
      </c>
      <c r="K953" s="1" t="s">
        <v>82</v>
      </c>
      <c r="L953" s="1" t="s">
        <v>83</v>
      </c>
      <c r="M953" s="1" t="s">
        <v>84</v>
      </c>
      <c r="N953" s="1" t="s">
        <v>85</v>
      </c>
      <c r="O953" s="1" t="s">
        <v>86</v>
      </c>
      <c r="P953" s="1" t="s">
        <v>87</v>
      </c>
      <c r="Q953" s="1" t="s">
        <v>88</v>
      </c>
      <c r="R953" s="1" t="s">
        <v>89</v>
      </c>
      <c r="S953" s="1" t="s">
        <v>90</v>
      </c>
      <c r="T953" s="1" t="s">
        <v>23</v>
      </c>
    </row>
    <row r="954" spans="1:20" x14ac:dyDescent="0.25">
      <c r="A954" s="1">
        <v>10</v>
      </c>
      <c r="B954" t="s">
        <v>92</v>
      </c>
      <c r="C954" s="2" t="s">
        <v>24</v>
      </c>
      <c r="D954" s="2" t="s">
        <v>24</v>
      </c>
      <c r="E954" s="4" t="s">
        <v>5186</v>
      </c>
      <c r="F954" s="2" t="s">
        <v>24</v>
      </c>
      <c r="G954" s="2" t="s">
        <v>24</v>
      </c>
      <c r="H954" s="2" t="s">
        <v>24</v>
      </c>
      <c r="I954" s="2" t="s">
        <v>24</v>
      </c>
      <c r="J954" s="2" t="s">
        <v>24</v>
      </c>
      <c r="K954" s="2" t="s">
        <v>24</v>
      </c>
      <c r="L954" s="2" t="s">
        <v>24</v>
      </c>
      <c r="M954" s="2" t="s">
        <v>24</v>
      </c>
      <c r="N954" s="2" t="s">
        <v>24</v>
      </c>
      <c r="O954" s="2" t="s">
        <v>24</v>
      </c>
      <c r="P954" s="2" t="s">
        <v>24</v>
      </c>
      <c r="Q954" s="2" t="s">
        <v>24</v>
      </c>
      <c r="R954" s="2" t="s">
        <v>24</v>
      </c>
      <c r="S954" s="2" t="s">
        <v>24</v>
      </c>
      <c r="T954" s="2" t="s">
        <v>24</v>
      </c>
    </row>
    <row r="351939" spans="1:2" x14ac:dyDescent="0.25">
      <c r="A351939" t="s">
        <v>54</v>
      </c>
      <c r="B351939" t="s">
        <v>93</v>
      </c>
    </row>
    <row r="351940" spans="1:2" x14ac:dyDescent="0.25">
      <c r="A351940" t="s">
        <v>55</v>
      </c>
      <c r="B351940" t="s">
        <v>94</v>
      </c>
    </row>
    <row r="351941" spans="1:2" x14ac:dyDescent="0.25">
      <c r="B351941" t="s">
        <v>95</v>
      </c>
    </row>
    <row r="351942" spans="1:2" x14ac:dyDescent="0.25">
      <c r="B351942" t="s">
        <v>96</v>
      </c>
    </row>
    <row r="351943" spans="1:2" x14ac:dyDescent="0.25">
      <c r="B351943" t="s">
        <v>97</v>
      </c>
    </row>
    <row r="351944" spans="1:2" x14ac:dyDescent="0.25">
      <c r="B351944" t="s">
        <v>98</v>
      </c>
    </row>
    <row r="351945" spans="1:2" x14ac:dyDescent="0.25">
      <c r="B351945" t="s">
        <v>99</v>
      </c>
    </row>
    <row r="351946" spans="1:2" x14ac:dyDescent="0.25">
      <c r="B351946" t="s">
        <v>100</v>
      </c>
    </row>
    <row r="351947" spans="1:2" x14ac:dyDescent="0.25">
      <c r="B351947" t="s">
        <v>101</v>
      </c>
    </row>
  </sheetData>
  <mergeCells count="4">
    <mergeCell ref="D1:G1"/>
    <mergeCell ref="D2:G2"/>
    <mergeCell ref="B8:T8"/>
    <mergeCell ref="B951:T951"/>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
      <formula1>$A$351938:$A$351940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5">
      <formula1>$B$351938:$B$351947</formula1>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5">
      <formula1>1900/1/1</formula1>
      <formula2>3000/1/1</formula2>
    </dataValidation>
    <dataValidation type="date" allowBlank="1" showInputMessage="1" errorTitle="Entrada no válida" error="Por favor escriba una fecha válida (AAAA/MM/DD)" promptTitle="Ingrese una fecha (AAAA/MM/DD)" prompt=" Registre la fecha en la que se realizó la compra. (Formato AAAA/MM/DD)" sqref="S11:S45">
      <formula1>1900/1/1</formula1>
      <formula2>3000/1/1</formula2>
    </dataValidation>
    <dataValidation type="textLength" allowBlank="1" showInputMessage="1" error="Escriba un texto  Maximo 390 Caracteres" promptTitle="Cualquier contenido Maximo 390 Caracteres" prompt=" Registre el Acto Administrativo de Aprobación del Plan Anual de Compras." sqref="E9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46:G47 G929 G926:G927 G923 G915:G916 G898:G899 G895:G896 G885:G890 G880:G883 G861:G878 G69:G284 G853:G856 G830:G847 G377:G391 G592:G621 G63 G454 G441:G450 G820:G828 G798:G818 G583:G590 G434:G439 G774:G796 G53:G58 G428:G429 G424:G426 G757:G772 G366:G370 G414:G422 G754:G755 G748:G750 G744:G746 G533:G581 G510:G511 G513 G527:G530 G701:G742 G674:G699 G519 G502:G508 G497 G668 G645:G666 G489:G494 G484:G487 G393:G412 G456:G482 G372:G373 G623:G643 G286:G363 G934:G935">
      <formula1>$B$351603:$B$351612</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453 G483 G524 G700 G918 G285 G879 G521 G376 G496 G893:G894">
      <formula1>$B$351610:$B$351619</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936:G947 G440 G514:G518 G520 G522:G523 G747 G59:G62 G64:G68 G364:G365 G371 G374:G375 G392 G427 G451:G452 G495 G498:G501 G512 G525:G526 G531:G532 G582 G743 G819 G917 G928 G930:G933 G669:G673 G857:G860 G900:G914 G919:G922 G48:G52 G591 G751:G753 G848:G852 G891:G892 G430:G433 G924:G925 G756 G413 G884 G797 G829 G897 G667 G488 G423 G455 G509 G622 G644 G773">
      <formula1>$B$351616:$B$351625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46:C947">
      <formula1>$A$351616:$A$351618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workbookViewId="0">
      <selection activeCell="E71" sqref="E71"/>
    </sheetView>
  </sheetViews>
  <sheetFormatPr baseColWidth="10" defaultColWidth="9.140625" defaultRowHeight="15" x14ac:dyDescent="0.25"/>
  <cols>
    <col min="2" max="2" width="43" customWidth="1"/>
    <col min="3" max="3" width="32" customWidth="1"/>
    <col min="4" max="4" width="19" customWidth="1"/>
    <col min="5" max="5" width="39" customWidth="1"/>
    <col min="6" max="6" width="26" customWidth="1"/>
    <col min="7" max="8" width="14" customWidth="1"/>
    <col min="9" max="9" width="10" customWidth="1"/>
    <col min="10" max="10" width="35" customWidth="1"/>
    <col min="11" max="11" width="38" customWidth="1"/>
    <col min="12" max="12" width="17" customWidth="1"/>
    <col min="13" max="13" width="23" customWidth="1"/>
    <col min="14" max="14" width="34" customWidth="1"/>
    <col min="15" max="15" width="54" customWidth="1"/>
    <col min="16" max="16" width="66" customWidth="1"/>
    <col min="17" max="17" width="25" customWidth="1"/>
    <col min="18" max="18" width="20" customWidth="1"/>
    <col min="20" max="256" width="8" hidden="1"/>
  </cols>
  <sheetData>
    <row r="1" spans="1:18" x14ac:dyDescent="0.25">
      <c r="B1" s="1" t="s">
        <v>0</v>
      </c>
      <c r="C1" s="1">
        <v>51</v>
      </c>
      <c r="D1" s="1432" t="s">
        <v>1</v>
      </c>
      <c r="E1" s="1433"/>
      <c r="F1" s="1433"/>
      <c r="G1" s="1433"/>
    </row>
    <row r="2" spans="1:18" x14ac:dyDescent="0.25">
      <c r="B2" s="1" t="s">
        <v>2</v>
      </c>
      <c r="C2" s="1">
        <v>204</v>
      </c>
      <c r="D2" s="1432" t="s">
        <v>102</v>
      </c>
      <c r="E2" s="1433"/>
      <c r="F2" s="1433"/>
      <c r="G2" s="1433"/>
    </row>
    <row r="3" spans="1:18" x14ac:dyDescent="0.25">
      <c r="B3" s="1" t="s">
        <v>4</v>
      </c>
      <c r="C3" s="1">
        <v>1</v>
      </c>
    </row>
    <row r="4" spans="1:18" x14ac:dyDescent="0.25">
      <c r="B4" s="1" t="s">
        <v>5</v>
      </c>
      <c r="C4" s="1">
        <v>11754</v>
      </c>
    </row>
    <row r="5" spans="1:18" x14ac:dyDescent="0.25">
      <c r="B5" s="1" t="s">
        <v>6</v>
      </c>
      <c r="C5" s="5">
        <v>42369</v>
      </c>
    </row>
    <row r="6" spans="1:18" x14ac:dyDescent="0.25">
      <c r="B6" s="1" t="s">
        <v>7</v>
      </c>
      <c r="C6" s="1">
        <v>12</v>
      </c>
      <c r="D6" s="1" t="s">
        <v>8</v>
      </c>
    </row>
    <row r="8" spans="1:18" x14ac:dyDescent="0.25">
      <c r="A8" s="1" t="s">
        <v>9</v>
      </c>
      <c r="B8" s="1432" t="s">
        <v>103</v>
      </c>
      <c r="C8" s="1433"/>
      <c r="D8" s="1433"/>
      <c r="E8" s="1433"/>
      <c r="F8" s="1433"/>
      <c r="G8" s="1433"/>
      <c r="H8" s="1433"/>
      <c r="I8" s="1433"/>
      <c r="J8" s="1433"/>
      <c r="K8" s="1433"/>
      <c r="L8" s="1433"/>
      <c r="M8" s="1433"/>
      <c r="N8" s="1433"/>
      <c r="O8" s="1433"/>
      <c r="P8" s="1433"/>
      <c r="Q8" s="1433"/>
      <c r="R8" s="1433"/>
    </row>
    <row r="9" spans="1:18" x14ac:dyDescent="0.25">
      <c r="C9" s="1">
        <v>6</v>
      </c>
      <c r="D9" s="1">
        <v>7</v>
      </c>
      <c r="E9" s="1">
        <v>8</v>
      </c>
      <c r="F9" s="1">
        <v>11</v>
      </c>
      <c r="G9" s="1">
        <v>12</v>
      </c>
      <c r="H9" s="1">
        <v>16</v>
      </c>
      <c r="I9" s="1">
        <v>24</v>
      </c>
      <c r="J9" s="1">
        <v>28</v>
      </c>
      <c r="K9" s="1">
        <v>32</v>
      </c>
      <c r="L9" s="1">
        <v>36</v>
      </c>
      <c r="M9" s="1">
        <v>44</v>
      </c>
      <c r="N9" s="1">
        <v>48</v>
      </c>
      <c r="O9" s="1">
        <v>60</v>
      </c>
      <c r="P9" s="1">
        <v>64</v>
      </c>
      <c r="Q9" s="1">
        <v>68</v>
      </c>
      <c r="R9" s="1">
        <v>72</v>
      </c>
    </row>
    <row r="10" spans="1:18" x14ac:dyDescent="0.25">
      <c r="A10" s="32"/>
      <c r="B10" s="32"/>
      <c r="C10" s="33" t="s">
        <v>12</v>
      </c>
      <c r="D10" s="33" t="s">
        <v>13</v>
      </c>
      <c r="E10" s="1" t="s">
        <v>76</v>
      </c>
      <c r="F10" s="33" t="s">
        <v>104</v>
      </c>
      <c r="G10" s="33" t="s">
        <v>105</v>
      </c>
      <c r="H10" s="33" t="s">
        <v>106</v>
      </c>
      <c r="I10" s="33" t="s">
        <v>107</v>
      </c>
      <c r="J10" s="33" t="s">
        <v>108</v>
      </c>
      <c r="K10" s="33" t="s">
        <v>109</v>
      </c>
      <c r="L10" s="33" t="s">
        <v>110</v>
      </c>
      <c r="M10" s="33" t="s">
        <v>111</v>
      </c>
      <c r="N10" s="33" t="s">
        <v>112</v>
      </c>
      <c r="O10" s="33" t="s">
        <v>113</v>
      </c>
      <c r="P10" s="33" t="s">
        <v>114</v>
      </c>
      <c r="Q10" s="33" t="s">
        <v>115</v>
      </c>
      <c r="R10" s="33" t="s">
        <v>116</v>
      </c>
    </row>
    <row r="11" spans="1:18" ht="15" customHeight="1" x14ac:dyDescent="0.25">
      <c r="A11" s="34">
        <v>1</v>
      </c>
      <c r="B11" s="35" t="s">
        <v>65</v>
      </c>
      <c r="C11" s="36" t="s">
        <v>54</v>
      </c>
      <c r="D11" s="36" t="s">
        <v>24</v>
      </c>
      <c r="E11" s="37" t="s">
        <v>5187</v>
      </c>
      <c r="F11" s="38" t="s">
        <v>5188</v>
      </c>
      <c r="G11" s="36" t="s">
        <v>5189</v>
      </c>
      <c r="H11" s="39" t="s">
        <v>5190</v>
      </c>
      <c r="I11" s="38" t="s">
        <v>5191</v>
      </c>
      <c r="J11" s="36" t="s">
        <v>5192</v>
      </c>
      <c r="K11" s="40">
        <v>100000000</v>
      </c>
      <c r="L11" s="38" t="s">
        <v>5193</v>
      </c>
      <c r="M11" s="36">
        <v>364</v>
      </c>
      <c r="N11" s="36">
        <v>99751932</v>
      </c>
      <c r="O11" s="41">
        <v>1</v>
      </c>
      <c r="P11" s="41">
        <v>1</v>
      </c>
      <c r="Q11" s="42" t="s">
        <v>5194</v>
      </c>
      <c r="R11" s="36" t="s">
        <v>5195</v>
      </c>
    </row>
    <row r="12" spans="1:18" s="8" customFormat="1" ht="15" customHeight="1" x14ac:dyDescent="0.25">
      <c r="A12" s="43">
        <v>2</v>
      </c>
      <c r="B12" s="35" t="s">
        <v>3377</v>
      </c>
      <c r="C12" s="36" t="s">
        <v>54</v>
      </c>
      <c r="D12" s="36"/>
      <c r="E12" s="37" t="s">
        <v>5187</v>
      </c>
      <c r="F12" s="38" t="s">
        <v>5188</v>
      </c>
      <c r="G12" s="36" t="s">
        <v>5189</v>
      </c>
      <c r="H12" s="39" t="s">
        <v>5196</v>
      </c>
      <c r="I12" s="38" t="s">
        <v>5191</v>
      </c>
      <c r="J12" s="36" t="s">
        <v>5197</v>
      </c>
      <c r="K12" s="40">
        <v>565639236</v>
      </c>
      <c r="L12" s="38" t="s">
        <v>5193</v>
      </c>
      <c r="M12" s="36">
        <v>364</v>
      </c>
      <c r="N12" s="36">
        <v>546022245</v>
      </c>
      <c r="O12" s="41">
        <v>1</v>
      </c>
      <c r="P12" s="41">
        <v>1</v>
      </c>
      <c r="Q12" s="42" t="s">
        <v>5194</v>
      </c>
      <c r="R12" s="36" t="s">
        <v>5195</v>
      </c>
    </row>
    <row r="13" spans="1:18" s="8" customFormat="1" ht="15" customHeight="1" x14ac:dyDescent="0.25">
      <c r="A13" s="43">
        <v>3</v>
      </c>
      <c r="B13" s="35" t="s">
        <v>3379</v>
      </c>
      <c r="C13" s="36" t="s">
        <v>54</v>
      </c>
      <c r="D13" s="36"/>
      <c r="E13" s="37" t="s">
        <v>5187</v>
      </c>
      <c r="F13" s="38" t="s">
        <v>5188</v>
      </c>
      <c r="G13" s="36" t="s">
        <v>5189</v>
      </c>
      <c r="H13" s="39" t="s">
        <v>5198</v>
      </c>
      <c r="I13" s="38" t="s">
        <v>5191</v>
      </c>
      <c r="J13" s="36" t="s">
        <v>5199</v>
      </c>
      <c r="K13" s="40">
        <v>324000000</v>
      </c>
      <c r="L13" s="38" t="s">
        <v>5193</v>
      </c>
      <c r="M13" s="36">
        <v>364</v>
      </c>
      <c r="N13" s="36">
        <v>324000000</v>
      </c>
      <c r="O13" s="41">
        <v>1</v>
      </c>
      <c r="P13" s="41">
        <v>1</v>
      </c>
      <c r="Q13" s="42" t="s">
        <v>5194</v>
      </c>
      <c r="R13" s="36" t="s">
        <v>5195</v>
      </c>
    </row>
    <row r="14" spans="1:18" s="8" customFormat="1" ht="15" customHeight="1" x14ac:dyDescent="0.25">
      <c r="A14" s="34">
        <v>4</v>
      </c>
      <c r="B14" s="35" t="s">
        <v>3383</v>
      </c>
      <c r="C14" s="36" t="s">
        <v>54</v>
      </c>
      <c r="D14" s="36"/>
      <c r="E14" s="37" t="s">
        <v>5187</v>
      </c>
      <c r="F14" s="38" t="s">
        <v>5188</v>
      </c>
      <c r="G14" s="36" t="s">
        <v>5189</v>
      </c>
      <c r="H14" s="39" t="s">
        <v>5200</v>
      </c>
      <c r="I14" s="38" t="s">
        <v>5191</v>
      </c>
      <c r="J14" s="36" t="s">
        <v>5201</v>
      </c>
      <c r="K14" s="40">
        <v>168000000</v>
      </c>
      <c r="L14" s="38" t="s">
        <v>5193</v>
      </c>
      <c r="M14" s="36">
        <v>364</v>
      </c>
      <c r="N14" s="36">
        <v>168000000</v>
      </c>
      <c r="O14" s="41">
        <v>1</v>
      </c>
      <c r="P14" s="41">
        <v>1</v>
      </c>
      <c r="Q14" s="42" t="s">
        <v>5194</v>
      </c>
      <c r="R14" s="36" t="s">
        <v>5195</v>
      </c>
    </row>
    <row r="15" spans="1:18" s="8" customFormat="1" ht="15" customHeight="1" x14ac:dyDescent="0.25">
      <c r="A15" s="43">
        <v>5</v>
      </c>
      <c r="B15" s="35" t="s">
        <v>3386</v>
      </c>
      <c r="C15" s="36" t="s">
        <v>54</v>
      </c>
      <c r="D15" s="36"/>
      <c r="E15" s="37" t="s">
        <v>5187</v>
      </c>
      <c r="F15" s="38" t="s">
        <v>5188</v>
      </c>
      <c r="G15" s="36" t="s">
        <v>5189</v>
      </c>
      <c r="H15" s="39" t="s">
        <v>5196</v>
      </c>
      <c r="I15" s="38" t="s">
        <v>5202</v>
      </c>
      <c r="J15" s="36" t="s">
        <v>5197</v>
      </c>
      <c r="K15" s="40">
        <v>60472596</v>
      </c>
      <c r="L15" s="38" t="s">
        <v>5193</v>
      </c>
      <c r="M15" s="36">
        <v>364</v>
      </c>
      <c r="N15" s="36">
        <v>60340526</v>
      </c>
      <c r="O15" s="41">
        <v>1</v>
      </c>
      <c r="P15" s="41">
        <v>1</v>
      </c>
      <c r="Q15" s="42" t="s">
        <v>5194</v>
      </c>
      <c r="R15" s="36" t="s">
        <v>5195</v>
      </c>
    </row>
    <row r="16" spans="1:18" s="8" customFormat="1" ht="15" customHeight="1" x14ac:dyDescent="0.25">
      <c r="A16" s="43">
        <v>6</v>
      </c>
      <c r="B16" s="35" t="s">
        <v>3391</v>
      </c>
      <c r="C16" s="36" t="s">
        <v>54</v>
      </c>
      <c r="D16" s="36"/>
      <c r="E16" s="37" t="s">
        <v>5187</v>
      </c>
      <c r="F16" s="38" t="s">
        <v>5188</v>
      </c>
      <c r="G16" s="36" t="s">
        <v>5189</v>
      </c>
      <c r="H16" s="39" t="s">
        <v>5196</v>
      </c>
      <c r="I16" s="38" t="s">
        <v>5203</v>
      </c>
      <c r="J16" s="36" t="s">
        <v>5197</v>
      </c>
      <c r="K16" s="40">
        <v>1396360764</v>
      </c>
      <c r="L16" s="38" t="s">
        <v>5204</v>
      </c>
      <c r="M16" s="36">
        <v>364</v>
      </c>
      <c r="N16" s="36">
        <v>1382137687</v>
      </c>
      <c r="O16" s="41">
        <v>1</v>
      </c>
      <c r="P16" s="41">
        <v>1</v>
      </c>
      <c r="Q16" s="42" t="s">
        <v>5194</v>
      </c>
      <c r="R16" s="36" t="s">
        <v>5195</v>
      </c>
    </row>
    <row r="17" spans="1:18" s="8" customFormat="1" ht="15" customHeight="1" x14ac:dyDescent="0.25">
      <c r="A17" s="34">
        <v>7</v>
      </c>
      <c r="B17" s="35" t="s">
        <v>3393</v>
      </c>
      <c r="C17" s="36" t="s">
        <v>54</v>
      </c>
      <c r="D17" s="36"/>
      <c r="E17" s="37" t="s">
        <v>5187</v>
      </c>
      <c r="F17" s="38" t="s">
        <v>5188</v>
      </c>
      <c r="G17" s="36" t="s">
        <v>5189</v>
      </c>
      <c r="H17" s="39" t="s">
        <v>5196</v>
      </c>
      <c r="I17" s="38" t="s">
        <v>5205</v>
      </c>
      <c r="J17" s="36" t="s">
        <v>5197</v>
      </c>
      <c r="K17" s="40">
        <v>68054990</v>
      </c>
      <c r="L17" s="38" t="s">
        <v>5206</v>
      </c>
      <c r="M17" s="36">
        <v>364</v>
      </c>
      <c r="N17" s="40">
        <v>68054990</v>
      </c>
      <c r="O17" s="41">
        <v>1</v>
      </c>
      <c r="P17" s="41">
        <v>1</v>
      </c>
      <c r="Q17" s="42" t="s">
        <v>5194</v>
      </c>
      <c r="R17" s="36" t="s">
        <v>5195</v>
      </c>
    </row>
    <row r="18" spans="1:18" s="8" customFormat="1" ht="15" customHeight="1" x14ac:dyDescent="0.25">
      <c r="A18" s="43">
        <v>8</v>
      </c>
      <c r="B18" s="35" t="s">
        <v>3395</v>
      </c>
      <c r="C18" s="36" t="s">
        <v>54</v>
      </c>
      <c r="D18" s="36"/>
      <c r="E18" s="37" t="s">
        <v>5187</v>
      </c>
      <c r="F18" s="38" t="s">
        <v>5188</v>
      </c>
      <c r="G18" s="36" t="s">
        <v>5189</v>
      </c>
      <c r="H18" s="39" t="s">
        <v>5207</v>
      </c>
      <c r="I18" s="38" t="s">
        <v>5205</v>
      </c>
      <c r="J18" s="36" t="s">
        <v>5208</v>
      </c>
      <c r="K18" s="40">
        <v>849382440</v>
      </c>
      <c r="L18" s="38" t="s">
        <v>5206</v>
      </c>
      <c r="M18" s="36">
        <v>364</v>
      </c>
      <c r="N18" s="36">
        <v>849078008</v>
      </c>
      <c r="O18" s="41">
        <v>1</v>
      </c>
      <c r="P18" s="41">
        <v>1</v>
      </c>
      <c r="Q18" s="42" t="s">
        <v>5194</v>
      </c>
      <c r="R18" s="36" t="s">
        <v>5195</v>
      </c>
    </row>
    <row r="19" spans="1:18" s="8" customFormat="1" ht="15" customHeight="1" x14ac:dyDescent="0.25">
      <c r="A19" s="43">
        <v>9</v>
      </c>
      <c r="B19" s="35" t="s">
        <v>3398</v>
      </c>
      <c r="C19" s="36" t="s">
        <v>54</v>
      </c>
      <c r="D19" s="36"/>
      <c r="E19" s="37" t="s">
        <v>5187</v>
      </c>
      <c r="F19" s="38" t="s">
        <v>5188</v>
      </c>
      <c r="G19" s="36" t="s">
        <v>5189</v>
      </c>
      <c r="H19" s="39" t="s">
        <v>5196</v>
      </c>
      <c r="I19" s="39" t="s">
        <v>5209</v>
      </c>
      <c r="J19" s="36" t="s">
        <v>5197</v>
      </c>
      <c r="K19" s="40">
        <v>64594369</v>
      </c>
      <c r="L19" s="38" t="s">
        <v>5210</v>
      </c>
      <c r="M19" s="36">
        <v>364</v>
      </c>
      <c r="N19" s="40">
        <v>64594369</v>
      </c>
      <c r="O19" s="41">
        <v>1</v>
      </c>
      <c r="P19" s="41">
        <v>1</v>
      </c>
      <c r="Q19" s="42" t="s">
        <v>5194</v>
      </c>
      <c r="R19" s="36" t="s">
        <v>5195</v>
      </c>
    </row>
    <row r="20" spans="1:18" s="8" customFormat="1" ht="15" customHeight="1" x14ac:dyDescent="0.25">
      <c r="A20" s="34">
        <v>10</v>
      </c>
      <c r="B20" s="35" t="s">
        <v>92</v>
      </c>
      <c r="C20" s="36" t="s">
        <v>54</v>
      </c>
      <c r="D20" s="36"/>
      <c r="E20" s="37" t="s">
        <v>5187</v>
      </c>
      <c r="F20" s="38" t="s">
        <v>5188</v>
      </c>
      <c r="G20" s="36" t="s">
        <v>5189</v>
      </c>
      <c r="H20" s="38" t="s">
        <v>5211</v>
      </c>
      <c r="I20" s="38" t="s">
        <v>5212</v>
      </c>
      <c r="J20" s="36" t="s">
        <v>5213</v>
      </c>
      <c r="K20" s="40">
        <v>125417499</v>
      </c>
      <c r="L20" s="38" t="s">
        <v>5214</v>
      </c>
      <c r="M20" s="36">
        <v>364</v>
      </c>
      <c r="N20" s="36">
        <v>125274618</v>
      </c>
      <c r="O20" s="41">
        <v>1</v>
      </c>
      <c r="P20" s="41">
        <v>1</v>
      </c>
      <c r="Q20" s="42" t="s">
        <v>5194</v>
      </c>
      <c r="R20" s="36" t="s">
        <v>5195</v>
      </c>
    </row>
    <row r="21" spans="1:18" s="8" customFormat="1" ht="15" customHeight="1" x14ac:dyDescent="0.25">
      <c r="A21" s="43">
        <v>11</v>
      </c>
      <c r="B21" s="35" t="s">
        <v>3403</v>
      </c>
      <c r="C21" s="36" t="s">
        <v>54</v>
      </c>
      <c r="D21" s="36"/>
      <c r="E21" s="37" t="s">
        <v>5187</v>
      </c>
      <c r="F21" s="38" t="s">
        <v>5188</v>
      </c>
      <c r="G21" s="36" t="s">
        <v>5189</v>
      </c>
      <c r="H21" s="39" t="s">
        <v>5196</v>
      </c>
      <c r="I21" s="38" t="s">
        <v>5215</v>
      </c>
      <c r="J21" s="36" t="s">
        <v>5197</v>
      </c>
      <c r="K21" s="40">
        <v>27745010</v>
      </c>
      <c r="L21" s="38" t="s">
        <v>5214</v>
      </c>
      <c r="M21" s="36">
        <v>364</v>
      </c>
      <c r="N21" s="36">
        <v>27745006</v>
      </c>
      <c r="O21" s="41">
        <v>1</v>
      </c>
      <c r="P21" s="41">
        <v>1</v>
      </c>
      <c r="Q21" s="42" t="s">
        <v>5194</v>
      </c>
      <c r="R21" s="36" t="s">
        <v>5195</v>
      </c>
    </row>
    <row r="22" spans="1:18" s="8" customFormat="1" ht="15" customHeight="1" x14ac:dyDescent="0.25">
      <c r="A22" s="43">
        <v>12</v>
      </c>
      <c r="B22" s="35" t="s">
        <v>3407</v>
      </c>
      <c r="C22" s="36" t="s">
        <v>54</v>
      </c>
      <c r="D22" s="36"/>
      <c r="E22" s="37" t="s">
        <v>5187</v>
      </c>
      <c r="F22" s="38" t="s">
        <v>5188</v>
      </c>
      <c r="G22" s="36" t="s">
        <v>5189</v>
      </c>
      <c r="H22" s="38" t="s">
        <v>5216</v>
      </c>
      <c r="I22" s="38" t="s">
        <v>5217</v>
      </c>
      <c r="J22" s="36" t="s">
        <v>5218</v>
      </c>
      <c r="K22" s="40">
        <v>2000000000</v>
      </c>
      <c r="L22" s="38" t="s">
        <v>5214</v>
      </c>
      <c r="M22" s="36">
        <v>364</v>
      </c>
      <c r="N22" s="36">
        <v>1999665133</v>
      </c>
      <c r="O22" s="41">
        <v>1</v>
      </c>
      <c r="P22" s="41">
        <v>1</v>
      </c>
      <c r="Q22" s="42" t="s">
        <v>5194</v>
      </c>
      <c r="R22" s="36" t="s">
        <v>5195</v>
      </c>
    </row>
    <row r="23" spans="1:18" s="8" customFormat="1" ht="15" customHeight="1" x14ac:dyDescent="0.25">
      <c r="A23" s="34">
        <v>13</v>
      </c>
      <c r="B23" s="35" t="s">
        <v>3410</v>
      </c>
      <c r="C23" s="36" t="s">
        <v>54</v>
      </c>
      <c r="D23" s="36"/>
      <c r="E23" s="37" t="s">
        <v>5187</v>
      </c>
      <c r="F23" s="38" t="s">
        <v>5188</v>
      </c>
      <c r="G23" s="36" t="s">
        <v>5189</v>
      </c>
      <c r="H23" s="38" t="s">
        <v>5207</v>
      </c>
      <c r="I23" s="38" t="s">
        <v>5217</v>
      </c>
      <c r="J23" s="36" t="s">
        <v>5208</v>
      </c>
      <c r="K23" s="40">
        <v>21070060</v>
      </c>
      <c r="L23" s="38" t="s">
        <v>5214</v>
      </c>
      <c r="M23" s="36">
        <v>364</v>
      </c>
      <c r="N23" s="36">
        <v>21070060</v>
      </c>
      <c r="O23" s="41">
        <v>1</v>
      </c>
      <c r="P23" s="41">
        <v>1</v>
      </c>
      <c r="Q23" s="42" t="s">
        <v>5194</v>
      </c>
      <c r="R23" s="36" t="s">
        <v>5195</v>
      </c>
    </row>
    <row r="24" spans="1:18" s="8" customFormat="1" ht="15" customHeight="1" x14ac:dyDescent="0.25">
      <c r="A24" s="43">
        <v>14</v>
      </c>
      <c r="B24" s="35" t="s">
        <v>3413</v>
      </c>
      <c r="C24" s="36" t="s">
        <v>54</v>
      </c>
      <c r="D24" s="36"/>
      <c r="E24" s="37" t="s">
        <v>5187</v>
      </c>
      <c r="F24" s="38" t="s">
        <v>5188</v>
      </c>
      <c r="G24" s="36" t="s">
        <v>5189</v>
      </c>
      <c r="H24" s="39" t="s">
        <v>5196</v>
      </c>
      <c r="I24" s="38" t="s">
        <v>5217</v>
      </c>
      <c r="J24" s="36" t="s">
        <v>5197</v>
      </c>
      <c r="K24" s="40">
        <v>186107569</v>
      </c>
      <c r="L24" s="38" t="s">
        <v>5214</v>
      </c>
      <c r="M24" s="36">
        <v>364</v>
      </c>
      <c r="N24" s="36">
        <v>182044795</v>
      </c>
      <c r="O24" s="41">
        <v>1</v>
      </c>
      <c r="P24" s="41">
        <v>1</v>
      </c>
      <c r="Q24" s="42" t="s">
        <v>5194</v>
      </c>
      <c r="R24" s="36" t="s">
        <v>5195</v>
      </c>
    </row>
    <row r="25" spans="1:18" s="8" customFormat="1" ht="15" customHeight="1" x14ac:dyDescent="0.25">
      <c r="A25" s="43">
        <v>15</v>
      </c>
      <c r="B25" s="35" t="s">
        <v>3415</v>
      </c>
      <c r="C25" s="36" t="s">
        <v>54</v>
      </c>
      <c r="D25" s="36"/>
      <c r="E25" s="37" t="s">
        <v>5187</v>
      </c>
      <c r="F25" s="38" t="s">
        <v>5188</v>
      </c>
      <c r="G25" s="36" t="s">
        <v>5189</v>
      </c>
      <c r="H25" s="38" t="s">
        <v>5219</v>
      </c>
      <c r="I25" s="38" t="s">
        <v>5217</v>
      </c>
      <c r="J25" s="36" t="s">
        <v>5201</v>
      </c>
      <c r="K25" s="40">
        <v>60000000</v>
      </c>
      <c r="L25" s="38" t="s">
        <v>5214</v>
      </c>
      <c r="M25" s="36">
        <v>364</v>
      </c>
      <c r="N25" s="36">
        <v>60000000</v>
      </c>
      <c r="O25" s="41">
        <v>1</v>
      </c>
      <c r="P25" s="41">
        <v>1</v>
      </c>
      <c r="Q25" s="42" t="s">
        <v>5194</v>
      </c>
      <c r="R25" s="36" t="s">
        <v>5195</v>
      </c>
    </row>
    <row r="26" spans="1:18" s="8" customFormat="1" ht="15" customHeight="1" x14ac:dyDescent="0.25">
      <c r="A26" s="34">
        <v>16</v>
      </c>
      <c r="B26" s="35" t="s">
        <v>3417</v>
      </c>
      <c r="C26" s="36" t="s">
        <v>54</v>
      </c>
      <c r="D26" s="36"/>
      <c r="E26" s="37" t="s">
        <v>5187</v>
      </c>
      <c r="F26" s="38" t="s">
        <v>5188</v>
      </c>
      <c r="G26" s="36" t="s">
        <v>5189</v>
      </c>
      <c r="H26" s="39" t="s">
        <v>5196</v>
      </c>
      <c r="I26" s="38" t="s">
        <v>5220</v>
      </c>
      <c r="J26" s="36" t="s">
        <v>5197</v>
      </c>
      <c r="K26" s="40">
        <v>248298947</v>
      </c>
      <c r="L26" s="38" t="s">
        <v>5214</v>
      </c>
      <c r="M26" s="36">
        <v>364</v>
      </c>
      <c r="N26" s="36">
        <v>248298947</v>
      </c>
      <c r="O26" s="41">
        <v>1</v>
      </c>
      <c r="P26" s="41">
        <v>1</v>
      </c>
      <c r="Q26" s="42" t="s">
        <v>5194</v>
      </c>
      <c r="R26" s="36" t="s">
        <v>5195</v>
      </c>
    </row>
    <row r="27" spans="1:18" s="8" customFormat="1" ht="15" customHeight="1" x14ac:dyDescent="0.25">
      <c r="A27" s="43">
        <v>17</v>
      </c>
      <c r="B27" s="35" t="s">
        <v>3421</v>
      </c>
      <c r="C27" s="36" t="s">
        <v>54</v>
      </c>
      <c r="D27" s="36"/>
      <c r="E27" s="37" t="s">
        <v>5187</v>
      </c>
      <c r="F27" s="38" t="s">
        <v>5188</v>
      </c>
      <c r="G27" s="36" t="s">
        <v>5189</v>
      </c>
      <c r="H27" s="39" t="s">
        <v>5196</v>
      </c>
      <c r="I27" s="38" t="s">
        <v>5221</v>
      </c>
      <c r="J27" s="36" t="s">
        <v>5197</v>
      </c>
      <c r="K27" s="40">
        <v>97945330</v>
      </c>
      <c r="L27" s="38" t="s">
        <v>5214</v>
      </c>
      <c r="M27" s="36">
        <v>364</v>
      </c>
      <c r="N27" s="36">
        <v>97945330</v>
      </c>
      <c r="O27" s="41">
        <v>1</v>
      </c>
      <c r="P27" s="41">
        <v>1</v>
      </c>
      <c r="Q27" s="42" t="s">
        <v>5194</v>
      </c>
      <c r="R27" s="36" t="s">
        <v>5195</v>
      </c>
    </row>
    <row r="28" spans="1:18" s="8" customFormat="1" ht="15" customHeight="1" x14ac:dyDescent="0.25">
      <c r="A28" s="43">
        <v>18</v>
      </c>
      <c r="B28" s="35" t="s">
        <v>3423</v>
      </c>
      <c r="C28" s="36" t="s">
        <v>54</v>
      </c>
      <c r="D28" s="36"/>
      <c r="E28" s="37" t="s">
        <v>5187</v>
      </c>
      <c r="F28" s="38" t="s">
        <v>5188</v>
      </c>
      <c r="G28" s="36" t="s">
        <v>5189</v>
      </c>
      <c r="H28" s="38" t="s">
        <v>5200</v>
      </c>
      <c r="I28" s="38" t="s">
        <v>5221</v>
      </c>
      <c r="J28" s="36" t="s">
        <v>5201</v>
      </c>
      <c r="K28" s="40">
        <v>40000000</v>
      </c>
      <c r="L28" s="38" t="s">
        <v>5214</v>
      </c>
      <c r="M28" s="36">
        <v>364</v>
      </c>
      <c r="N28" s="36">
        <v>40000000</v>
      </c>
      <c r="O28" s="41">
        <v>1</v>
      </c>
      <c r="P28" s="41">
        <v>1</v>
      </c>
      <c r="Q28" s="42" t="s">
        <v>5194</v>
      </c>
      <c r="R28" s="36" t="s">
        <v>5195</v>
      </c>
    </row>
    <row r="29" spans="1:18" s="8" customFormat="1" ht="15" customHeight="1" x14ac:dyDescent="0.25">
      <c r="A29" s="34">
        <v>19</v>
      </c>
      <c r="B29" s="35" t="s">
        <v>3425</v>
      </c>
      <c r="C29" s="36" t="s">
        <v>54</v>
      </c>
      <c r="D29" s="36"/>
      <c r="E29" s="37" t="s">
        <v>5187</v>
      </c>
      <c r="F29" s="38" t="s">
        <v>5188</v>
      </c>
      <c r="G29" s="36" t="s">
        <v>5189</v>
      </c>
      <c r="H29" s="39" t="s">
        <v>5222</v>
      </c>
      <c r="I29" s="38" t="s">
        <v>5221</v>
      </c>
      <c r="J29" s="36" t="s">
        <v>5199</v>
      </c>
      <c r="K29" s="40">
        <v>58000000</v>
      </c>
      <c r="L29" s="38" t="s">
        <v>5214</v>
      </c>
      <c r="M29" s="36">
        <v>364</v>
      </c>
      <c r="N29" s="36">
        <v>56735839</v>
      </c>
      <c r="O29" s="41">
        <v>1</v>
      </c>
      <c r="P29" s="41">
        <v>1</v>
      </c>
      <c r="Q29" s="42" t="s">
        <v>5194</v>
      </c>
      <c r="R29" s="36" t="s">
        <v>5195</v>
      </c>
    </row>
    <row r="30" spans="1:18" s="8" customFormat="1" ht="15" customHeight="1" x14ac:dyDescent="0.25">
      <c r="A30" s="43">
        <v>20</v>
      </c>
      <c r="B30" s="35" t="s">
        <v>3331</v>
      </c>
      <c r="C30" s="36" t="s">
        <v>54</v>
      </c>
      <c r="D30" s="36"/>
      <c r="E30" s="37" t="s">
        <v>5187</v>
      </c>
      <c r="F30" s="38" t="s">
        <v>5188</v>
      </c>
      <c r="G30" s="36" t="s">
        <v>5189</v>
      </c>
      <c r="H30" s="38" t="s">
        <v>5207</v>
      </c>
      <c r="I30" s="38" t="s">
        <v>5223</v>
      </c>
      <c r="J30" s="36" t="s">
        <v>5208</v>
      </c>
      <c r="K30" s="40">
        <v>74047500</v>
      </c>
      <c r="L30" s="38" t="s">
        <v>5214</v>
      </c>
      <c r="M30" s="36">
        <v>364</v>
      </c>
      <c r="N30" s="36">
        <v>69183000</v>
      </c>
      <c r="O30" s="41">
        <v>1</v>
      </c>
      <c r="P30" s="41">
        <v>1</v>
      </c>
      <c r="Q30" s="42" t="s">
        <v>5194</v>
      </c>
      <c r="R30" s="36" t="s">
        <v>5195</v>
      </c>
    </row>
    <row r="31" spans="1:18" s="8" customFormat="1" ht="15" customHeight="1" x14ac:dyDescent="0.25">
      <c r="A31" s="43">
        <v>21</v>
      </c>
      <c r="B31" s="35" t="s">
        <v>3430</v>
      </c>
      <c r="C31" s="36" t="s">
        <v>54</v>
      </c>
      <c r="D31" s="36"/>
      <c r="E31" s="37" t="s">
        <v>5187</v>
      </c>
      <c r="F31" s="38" t="s">
        <v>5188</v>
      </c>
      <c r="G31" s="36" t="s">
        <v>5189</v>
      </c>
      <c r="H31" s="39" t="s">
        <v>5196</v>
      </c>
      <c r="I31" s="38" t="s">
        <v>5223</v>
      </c>
      <c r="J31" s="36" t="s">
        <v>5197</v>
      </c>
      <c r="K31" s="40">
        <v>303463273</v>
      </c>
      <c r="L31" s="38" t="s">
        <v>5214</v>
      </c>
      <c r="M31" s="36">
        <v>364</v>
      </c>
      <c r="N31" s="36">
        <v>303270523</v>
      </c>
      <c r="O31" s="41">
        <v>1</v>
      </c>
      <c r="P31" s="41">
        <v>1</v>
      </c>
      <c r="Q31" s="42" t="s">
        <v>5194</v>
      </c>
      <c r="R31" s="36" t="s">
        <v>5195</v>
      </c>
    </row>
    <row r="32" spans="1:18" s="8" customFormat="1" ht="15" customHeight="1" x14ac:dyDescent="0.25">
      <c r="A32" s="34">
        <v>22</v>
      </c>
      <c r="B32" s="35" t="s">
        <v>3434</v>
      </c>
      <c r="C32" s="36" t="s">
        <v>54</v>
      </c>
      <c r="D32" s="36"/>
      <c r="E32" s="37" t="s">
        <v>5187</v>
      </c>
      <c r="F32" s="38" t="s">
        <v>5188</v>
      </c>
      <c r="G32" s="36" t="s">
        <v>5189</v>
      </c>
      <c r="H32" s="39" t="s">
        <v>5196</v>
      </c>
      <c r="I32" s="38" t="s">
        <v>5224</v>
      </c>
      <c r="J32" s="36" t="s">
        <v>5197</v>
      </c>
      <c r="K32" s="40">
        <v>24710000</v>
      </c>
      <c r="L32" s="38" t="s">
        <v>5214</v>
      </c>
      <c r="M32" s="36">
        <v>364</v>
      </c>
      <c r="N32" s="44">
        <v>24710000</v>
      </c>
      <c r="O32" s="41">
        <v>1</v>
      </c>
      <c r="P32" s="41">
        <v>1</v>
      </c>
      <c r="Q32" s="42" t="s">
        <v>5194</v>
      </c>
      <c r="R32" s="36" t="s">
        <v>5195</v>
      </c>
    </row>
    <row r="33" spans="1:18" s="8" customFormat="1" ht="15" customHeight="1" x14ac:dyDescent="0.25">
      <c r="A33" s="43">
        <v>23</v>
      </c>
      <c r="B33" s="35" t="s">
        <v>3437</v>
      </c>
      <c r="C33" s="36" t="s">
        <v>54</v>
      </c>
      <c r="D33" s="36"/>
      <c r="E33" s="37" t="s">
        <v>5187</v>
      </c>
      <c r="F33" s="38" t="s">
        <v>5188</v>
      </c>
      <c r="G33" s="36" t="s">
        <v>5189</v>
      </c>
      <c r="H33" s="38" t="s">
        <v>5225</v>
      </c>
      <c r="I33" s="38" t="s">
        <v>5226</v>
      </c>
      <c r="J33" s="36" t="s">
        <v>5227</v>
      </c>
      <c r="K33" s="40">
        <v>150000000</v>
      </c>
      <c r="L33" s="38" t="s">
        <v>5214</v>
      </c>
      <c r="M33" s="36">
        <v>364</v>
      </c>
      <c r="N33" s="44">
        <v>150000000</v>
      </c>
      <c r="O33" s="41">
        <v>1</v>
      </c>
      <c r="P33" s="41">
        <v>1</v>
      </c>
      <c r="Q33" s="42" t="s">
        <v>5194</v>
      </c>
      <c r="R33" s="36" t="s">
        <v>5195</v>
      </c>
    </row>
    <row r="34" spans="1:18" s="8" customFormat="1" ht="15" customHeight="1" x14ac:dyDescent="0.25">
      <c r="A34" s="43">
        <v>24</v>
      </c>
      <c r="B34" s="35" t="s">
        <v>3440</v>
      </c>
      <c r="C34" s="36" t="s">
        <v>54</v>
      </c>
      <c r="D34" s="36"/>
      <c r="E34" s="37" t="s">
        <v>5187</v>
      </c>
      <c r="F34" s="38" t="s">
        <v>5188</v>
      </c>
      <c r="G34" s="36" t="s">
        <v>5189</v>
      </c>
      <c r="H34" s="39" t="s">
        <v>5196</v>
      </c>
      <c r="I34" s="38" t="s">
        <v>5226</v>
      </c>
      <c r="J34" s="36" t="s">
        <v>5197</v>
      </c>
      <c r="K34" s="40">
        <v>66744000</v>
      </c>
      <c r="L34" s="38" t="s">
        <v>5214</v>
      </c>
      <c r="M34" s="36">
        <v>364</v>
      </c>
      <c r="N34" s="44">
        <v>66743999</v>
      </c>
      <c r="O34" s="41">
        <v>1</v>
      </c>
      <c r="P34" s="41">
        <v>1</v>
      </c>
      <c r="Q34" s="42" t="s">
        <v>5194</v>
      </c>
      <c r="R34" s="36" t="s">
        <v>5195</v>
      </c>
    </row>
    <row r="35" spans="1:18" s="8" customFormat="1" ht="15" customHeight="1" x14ac:dyDescent="0.25">
      <c r="A35" s="34">
        <v>25</v>
      </c>
      <c r="B35" s="35" t="s">
        <v>3444</v>
      </c>
      <c r="C35" s="36" t="s">
        <v>54</v>
      </c>
      <c r="D35" s="36"/>
      <c r="E35" s="37" t="s">
        <v>5187</v>
      </c>
      <c r="F35" s="38" t="s">
        <v>5188</v>
      </c>
      <c r="G35" s="36" t="s">
        <v>5189</v>
      </c>
      <c r="H35" s="38" t="s">
        <v>5228</v>
      </c>
      <c r="I35" s="38" t="s">
        <v>5229</v>
      </c>
      <c r="J35" s="36" t="s">
        <v>5230</v>
      </c>
      <c r="K35" s="40">
        <v>1900000000</v>
      </c>
      <c r="L35" s="38" t="s">
        <v>5214</v>
      </c>
      <c r="M35" s="36">
        <v>364</v>
      </c>
      <c r="N35" s="36">
        <v>1893212085</v>
      </c>
      <c r="O35" s="41">
        <v>1</v>
      </c>
      <c r="P35" s="41">
        <v>1</v>
      </c>
      <c r="Q35" s="42" t="s">
        <v>5194</v>
      </c>
      <c r="R35" s="36" t="s">
        <v>5195</v>
      </c>
    </row>
    <row r="36" spans="1:18" s="8" customFormat="1" ht="15" customHeight="1" x14ac:dyDescent="0.25">
      <c r="A36" s="43">
        <v>26</v>
      </c>
      <c r="B36" s="35" t="s">
        <v>3447</v>
      </c>
      <c r="C36" s="36" t="s">
        <v>54</v>
      </c>
      <c r="D36" s="36"/>
      <c r="E36" s="37" t="s">
        <v>5187</v>
      </c>
      <c r="F36" s="38" t="s">
        <v>5188</v>
      </c>
      <c r="G36" s="36" t="s">
        <v>5189</v>
      </c>
      <c r="H36" s="38" t="s">
        <v>5225</v>
      </c>
      <c r="I36" s="38" t="s">
        <v>5229</v>
      </c>
      <c r="J36" s="36" t="s">
        <v>5227</v>
      </c>
      <c r="K36" s="40">
        <v>544215201</v>
      </c>
      <c r="L36" s="38" t="s">
        <v>5214</v>
      </c>
      <c r="M36" s="36">
        <v>364</v>
      </c>
      <c r="N36" s="36">
        <v>544215201</v>
      </c>
      <c r="O36" s="41">
        <v>1</v>
      </c>
      <c r="P36" s="41">
        <v>1</v>
      </c>
      <c r="Q36" s="42" t="s">
        <v>5194</v>
      </c>
      <c r="R36" s="36" t="s">
        <v>5195</v>
      </c>
    </row>
    <row r="37" spans="1:18" s="8" customFormat="1" ht="15" customHeight="1" x14ac:dyDescent="0.25">
      <c r="A37" s="43">
        <v>27</v>
      </c>
      <c r="B37" s="35" t="s">
        <v>3451</v>
      </c>
      <c r="C37" s="36" t="s">
        <v>54</v>
      </c>
      <c r="D37" s="36"/>
      <c r="E37" s="37" t="s">
        <v>5187</v>
      </c>
      <c r="F37" s="38" t="s">
        <v>5188</v>
      </c>
      <c r="G37" s="36" t="s">
        <v>5189</v>
      </c>
      <c r="H37" s="38" t="s">
        <v>5207</v>
      </c>
      <c r="I37" s="38" t="s">
        <v>5229</v>
      </c>
      <c r="J37" s="36" t="s">
        <v>5208</v>
      </c>
      <c r="K37" s="40">
        <v>100000000</v>
      </c>
      <c r="L37" s="38" t="s">
        <v>5214</v>
      </c>
      <c r="M37" s="36">
        <v>364</v>
      </c>
      <c r="N37" s="36">
        <v>100000000</v>
      </c>
      <c r="O37" s="41">
        <v>1</v>
      </c>
      <c r="P37" s="41">
        <v>1</v>
      </c>
      <c r="Q37" s="42" t="s">
        <v>5194</v>
      </c>
      <c r="R37" s="36" t="s">
        <v>5195</v>
      </c>
    </row>
    <row r="38" spans="1:18" s="8" customFormat="1" ht="15" customHeight="1" x14ac:dyDescent="0.25">
      <c r="A38" s="34">
        <v>28</v>
      </c>
      <c r="B38" s="35" t="s">
        <v>3454</v>
      </c>
      <c r="C38" s="36" t="s">
        <v>54</v>
      </c>
      <c r="D38" s="36"/>
      <c r="E38" s="37" t="s">
        <v>5187</v>
      </c>
      <c r="F38" s="38" t="s">
        <v>5188</v>
      </c>
      <c r="G38" s="36" t="s">
        <v>5189</v>
      </c>
      <c r="H38" s="38" t="s">
        <v>5231</v>
      </c>
      <c r="I38" s="38" t="s">
        <v>5229</v>
      </c>
      <c r="J38" s="36" t="s">
        <v>5232</v>
      </c>
      <c r="K38" s="40">
        <v>150000000</v>
      </c>
      <c r="L38" s="38" t="s">
        <v>5214</v>
      </c>
      <c r="M38" s="36">
        <v>364</v>
      </c>
      <c r="N38" s="36">
        <v>148557214</v>
      </c>
      <c r="O38" s="41">
        <v>1</v>
      </c>
      <c r="P38" s="41">
        <v>1</v>
      </c>
      <c r="Q38" s="42" t="s">
        <v>5194</v>
      </c>
      <c r="R38" s="36" t="s">
        <v>5195</v>
      </c>
    </row>
    <row r="39" spans="1:18" s="8" customFormat="1" ht="15" customHeight="1" x14ac:dyDescent="0.25">
      <c r="A39" s="43">
        <v>29</v>
      </c>
      <c r="B39" s="35" t="s">
        <v>3457</v>
      </c>
      <c r="C39" s="36" t="s">
        <v>54</v>
      </c>
      <c r="D39" s="36"/>
      <c r="E39" s="37" t="s">
        <v>5187</v>
      </c>
      <c r="F39" s="38" t="s">
        <v>5188</v>
      </c>
      <c r="G39" s="36" t="s">
        <v>5189</v>
      </c>
      <c r="H39" s="39" t="s">
        <v>5196</v>
      </c>
      <c r="I39" s="38" t="s">
        <v>5229</v>
      </c>
      <c r="J39" s="36" t="s">
        <v>5197</v>
      </c>
      <c r="K39" s="40">
        <v>9578806</v>
      </c>
      <c r="L39" s="38" t="s">
        <v>5214</v>
      </c>
      <c r="M39" s="36">
        <v>364</v>
      </c>
      <c r="N39" s="36">
        <v>9578806</v>
      </c>
      <c r="O39" s="41">
        <v>1</v>
      </c>
      <c r="P39" s="41">
        <v>1</v>
      </c>
      <c r="Q39" s="42" t="s">
        <v>5194</v>
      </c>
      <c r="R39" s="36" t="s">
        <v>5195</v>
      </c>
    </row>
    <row r="40" spans="1:18" s="8" customFormat="1" ht="15" customHeight="1" x14ac:dyDescent="0.25">
      <c r="A40" s="43">
        <v>30</v>
      </c>
      <c r="B40" s="35" t="s">
        <v>3333</v>
      </c>
      <c r="C40" s="36" t="s">
        <v>54</v>
      </c>
      <c r="D40" s="36"/>
      <c r="E40" s="37" t="s">
        <v>5187</v>
      </c>
      <c r="F40" s="38" t="s">
        <v>5188</v>
      </c>
      <c r="G40" s="36" t="s">
        <v>5189</v>
      </c>
      <c r="H40" s="38" t="s">
        <v>5200</v>
      </c>
      <c r="I40" s="38" t="s">
        <v>5229</v>
      </c>
      <c r="J40" s="36" t="s">
        <v>5201</v>
      </c>
      <c r="K40" s="40">
        <v>67779744</v>
      </c>
      <c r="L40" s="38" t="s">
        <v>5214</v>
      </c>
      <c r="M40" s="36">
        <v>364</v>
      </c>
      <c r="N40" s="36">
        <v>67779744</v>
      </c>
      <c r="O40" s="41">
        <v>1</v>
      </c>
      <c r="P40" s="41">
        <v>1</v>
      </c>
      <c r="Q40" s="42" t="s">
        <v>5194</v>
      </c>
      <c r="R40" s="36" t="s">
        <v>5195</v>
      </c>
    </row>
    <row r="41" spans="1:18" s="8" customFormat="1" ht="15" customHeight="1" x14ac:dyDescent="0.25">
      <c r="A41" s="34">
        <v>31</v>
      </c>
      <c r="B41" s="35" t="s">
        <v>3462</v>
      </c>
      <c r="C41" s="36" t="s">
        <v>54</v>
      </c>
      <c r="D41" s="36"/>
      <c r="E41" s="37" t="s">
        <v>5187</v>
      </c>
      <c r="F41" s="38" t="s">
        <v>5188</v>
      </c>
      <c r="G41" s="36" t="s">
        <v>5189</v>
      </c>
      <c r="H41" s="39" t="s">
        <v>5196</v>
      </c>
      <c r="I41" s="38" t="s">
        <v>5233</v>
      </c>
      <c r="J41" s="36" t="s">
        <v>5197</v>
      </c>
      <c r="K41" s="40">
        <v>6000000</v>
      </c>
      <c r="L41" s="38" t="s">
        <v>5234</v>
      </c>
      <c r="M41" s="36">
        <v>364</v>
      </c>
      <c r="N41" s="36">
        <v>521600</v>
      </c>
      <c r="O41" s="41">
        <v>1</v>
      </c>
      <c r="P41" s="41">
        <v>1</v>
      </c>
      <c r="Q41" s="42" t="s">
        <v>5194</v>
      </c>
      <c r="R41" s="36" t="s">
        <v>5195</v>
      </c>
    </row>
    <row r="42" spans="1:18" s="8" customFormat="1" ht="15" customHeight="1" x14ac:dyDescent="0.25">
      <c r="A42" s="43">
        <v>32</v>
      </c>
      <c r="B42" s="35" t="s">
        <v>3466</v>
      </c>
      <c r="C42" s="36" t="s">
        <v>54</v>
      </c>
      <c r="D42" s="36"/>
      <c r="E42" s="37" t="s">
        <v>5187</v>
      </c>
      <c r="F42" s="38" t="s">
        <v>5188</v>
      </c>
      <c r="G42" s="36" t="s">
        <v>5189</v>
      </c>
      <c r="H42" s="39" t="s">
        <v>5196</v>
      </c>
      <c r="I42" s="38" t="s">
        <v>5235</v>
      </c>
      <c r="J42" s="36" t="s">
        <v>5197</v>
      </c>
      <c r="K42" s="40">
        <v>32424000</v>
      </c>
      <c r="L42" s="38" t="s">
        <v>5234</v>
      </c>
      <c r="M42" s="36">
        <v>364</v>
      </c>
      <c r="N42" s="36">
        <v>32424000</v>
      </c>
      <c r="O42" s="41">
        <v>1</v>
      </c>
      <c r="P42" s="41">
        <v>1</v>
      </c>
      <c r="Q42" s="42" t="s">
        <v>5194</v>
      </c>
      <c r="R42" s="36" t="s">
        <v>5195</v>
      </c>
    </row>
    <row r="43" spans="1:18" s="8" customFormat="1" ht="15" customHeight="1" x14ac:dyDescent="0.25">
      <c r="A43" s="43">
        <v>33</v>
      </c>
      <c r="B43" s="35" t="s">
        <v>3469</v>
      </c>
      <c r="C43" s="36" t="s">
        <v>54</v>
      </c>
      <c r="D43" s="36"/>
      <c r="E43" s="37" t="s">
        <v>5187</v>
      </c>
      <c r="F43" s="38" t="s">
        <v>5188</v>
      </c>
      <c r="G43" s="36" t="s">
        <v>5189</v>
      </c>
      <c r="H43" s="39" t="s">
        <v>5196</v>
      </c>
      <c r="I43" s="38" t="s">
        <v>5236</v>
      </c>
      <c r="J43" s="36" t="s">
        <v>5197</v>
      </c>
      <c r="K43" s="40">
        <v>11576000</v>
      </c>
      <c r="L43" s="38" t="s">
        <v>5234</v>
      </c>
      <c r="M43" s="36">
        <v>364</v>
      </c>
      <c r="N43" s="36">
        <v>9389984</v>
      </c>
      <c r="O43" s="41">
        <v>1</v>
      </c>
      <c r="P43" s="41">
        <v>1</v>
      </c>
      <c r="Q43" s="42" t="s">
        <v>5194</v>
      </c>
      <c r="R43" s="36" t="s">
        <v>5195</v>
      </c>
    </row>
    <row r="44" spans="1:18" s="8" customFormat="1" ht="15" customHeight="1" x14ac:dyDescent="0.25">
      <c r="A44" s="34">
        <v>34</v>
      </c>
      <c r="B44" s="35" t="s">
        <v>3473</v>
      </c>
      <c r="C44" s="36" t="s">
        <v>54</v>
      </c>
      <c r="D44" s="36"/>
      <c r="E44" s="37" t="s">
        <v>5187</v>
      </c>
      <c r="F44" s="38" t="s">
        <v>5188</v>
      </c>
      <c r="G44" s="36" t="s">
        <v>5189</v>
      </c>
      <c r="H44" s="38" t="s">
        <v>5237</v>
      </c>
      <c r="I44" s="38" t="s">
        <v>5238</v>
      </c>
      <c r="J44" s="36" t="s">
        <v>5239</v>
      </c>
      <c r="K44" s="40">
        <v>355426319</v>
      </c>
      <c r="L44" s="38" t="s">
        <v>5234</v>
      </c>
      <c r="M44" s="36">
        <v>364</v>
      </c>
      <c r="N44" s="36">
        <v>355426319</v>
      </c>
      <c r="O44" s="41">
        <v>1</v>
      </c>
      <c r="P44" s="41">
        <v>1</v>
      </c>
      <c r="Q44" s="42" t="s">
        <v>5194</v>
      </c>
      <c r="R44" s="36" t="s">
        <v>5195</v>
      </c>
    </row>
    <row r="45" spans="1:18" s="8" customFormat="1" ht="15" customHeight="1" x14ac:dyDescent="0.25">
      <c r="A45" s="43">
        <v>35</v>
      </c>
      <c r="B45" s="35" t="s">
        <v>3475</v>
      </c>
      <c r="C45" s="36" t="s">
        <v>54</v>
      </c>
      <c r="D45" s="36"/>
      <c r="E45" s="37" t="s">
        <v>5187</v>
      </c>
      <c r="F45" s="38" t="s">
        <v>5188</v>
      </c>
      <c r="G45" s="36" t="s">
        <v>5189</v>
      </c>
      <c r="H45" s="38" t="s">
        <v>5237</v>
      </c>
      <c r="I45" s="38" t="s">
        <v>5238</v>
      </c>
      <c r="J45" s="36" t="s">
        <v>5240</v>
      </c>
      <c r="K45" s="40">
        <v>119156182</v>
      </c>
      <c r="L45" s="38" t="s">
        <v>5234</v>
      </c>
      <c r="M45" s="36">
        <v>364</v>
      </c>
      <c r="N45" s="36">
        <v>119156182</v>
      </c>
      <c r="O45" s="41">
        <v>1</v>
      </c>
      <c r="P45" s="41">
        <v>1</v>
      </c>
      <c r="Q45" s="42" t="s">
        <v>5194</v>
      </c>
      <c r="R45" s="36" t="s">
        <v>5195</v>
      </c>
    </row>
    <row r="46" spans="1:18" s="8" customFormat="1" ht="15" customHeight="1" x14ac:dyDescent="0.25">
      <c r="A46" s="43">
        <v>36</v>
      </c>
      <c r="B46" s="35" t="s">
        <v>3477</v>
      </c>
      <c r="C46" s="36" t="s">
        <v>54</v>
      </c>
      <c r="D46" s="36"/>
      <c r="E46" s="37" t="s">
        <v>5187</v>
      </c>
      <c r="F46" s="38" t="s">
        <v>5188</v>
      </c>
      <c r="G46" s="36" t="s">
        <v>5189</v>
      </c>
      <c r="H46" s="38" t="s">
        <v>5225</v>
      </c>
      <c r="I46" s="38" t="s">
        <v>5241</v>
      </c>
      <c r="J46" s="36" t="s">
        <v>5227</v>
      </c>
      <c r="K46" s="40">
        <v>1970413019</v>
      </c>
      <c r="L46" s="38" t="s">
        <v>5242</v>
      </c>
      <c r="M46" s="36">
        <v>364</v>
      </c>
      <c r="N46" s="36">
        <v>1887749326</v>
      </c>
      <c r="O46" s="41">
        <v>1</v>
      </c>
      <c r="P46" s="41">
        <v>1</v>
      </c>
      <c r="Q46" s="42" t="s">
        <v>5194</v>
      </c>
      <c r="R46" s="36" t="s">
        <v>5195</v>
      </c>
    </row>
    <row r="47" spans="1:18" s="8" customFormat="1" ht="15" customHeight="1" x14ac:dyDescent="0.25">
      <c r="A47" s="34">
        <v>37</v>
      </c>
      <c r="B47" s="35" t="s">
        <v>3482</v>
      </c>
      <c r="C47" s="36" t="s">
        <v>54</v>
      </c>
      <c r="D47" s="36"/>
      <c r="E47" s="37" t="s">
        <v>5187</v>
      </c>
      <c r="F47" s="38" t="s">
        <v>5188</v>
      </c>
      <c r="G47" s="36" t="s">
        <v>5189</v>
      </c>
      <c r="H47" s="38" t="s">
        <v>5225</v>
      </c>
      <c r="I47" s="38" t="s">
        <v>5243</v>
      </c>
      <c r="J47" s="36" t="s">
        <v>5227</v>
      </c>
      <c r="K47" s="40">
        <v>3681800000</v>
      </c>
      <c r="L47" s="38" t="s">
        <v>5242</v>
      </c>
      <c r="M47" s="36">
        <v>364</v>
      </c>
      <c r="N47" s="36">
        <v>3617937014</v>
      </c>
      <c r="O47" s="41">
        <v>1</v>
      </c>
      <c r="P47" s="41">
        <v>1</v>
      </c>
      <c r="Q47" s="42" t="s">
        <v>5194</v>
      </c>
      <c r="R47" s="36" t="s">
        <v>5195</v>
      </c>
    </row>
    <row r="48" spans="1:18" s="8" customFormat="1" ht="15" customHeight="1" x14ac:dyDescent="0.25">
      <c r="A48" s="43">
        <v>38</v>
      </c>
      <c r="B48" s="35" t="s">
        <v>3484</v>
      </c>
      <c r="C48" s="36" t="s">
        <v>54</v>
      </c>
      <c r="D48" s="36"/>
      <c r="E48" s="37" t="s">
        <v>5187</v>
      </c>
      <c r="F48" s="38" t="s">
        <v>5188</v>
      </c>
      <c r="G48" s="36" t="s">
        <v>5189</v>
      </c>
      <c r="H48" s="38" t="s">
        <v>5225</v>
      </c>
      <c r="I48" s="36" t="s">
        <v>5244</v>
      </c>
      <c r="J48" s="36" t="s">
        <v>5227</v>
      </c>
      <c r="K48" s="40">
        <v>916000000</v>
      </c>
      <c r="L48" s="38" t="s">
        <v>5242</v>
      </c>
      <c r="M48" s="36">
        <v>364</v>
      </c>
      <c r="N48" s="36">
        <v>915596443</v>
      </c>
      <c r="O48" s="41">
        <v>1</v>
      </c>
      <c r="P48" s="41">
        <v>1</v>
      </c>
      <c r="Q48" s="42" t="s">
        <v>5194</v>
      </c>
      <c r="R48" s="36" t="s">
        <v>5195</v>
      </c>
    </row>
    <row r="49" spans="1:18" s="8" customFormat="1" ht="15" customHeight="1" x14ac:dyDescent="0.25">
      <c r="A49" s="43">
        <v>39</v>
      </c>
      <c r="B49" s="35" t="s">
        <v>3486</v>
      </c>
      <c r="C49" s="36" t="s">
        <v>54</v>
      </c>
      <c r="D49" s="36"/>
      <c r="E49" s="37" t="s">
        <v>5187</v>
      </c>
      <c r="F49" s="38" t="s">
        <v>5188</v>
      </c>
      <c r="G49" s="36" t="s">
        <v>5189</v>
      </c>
      <c r="H49" s="38" t="s">
        <v>5225</v>
      </c>
      <c r="I49" s="38" t="s">
        <v>5245</v>
      </c>
      <c r="J49" s="36" t="s">
        <v>5227</v>
      </c>
      <c r="K49" s="40">
        <v>264000000</v>
      </c>
      <c r="L49" s="38" t="s">
        <v>5242</v>
      </c>
      <c r="M49" s="36">
        <v>364</v>
      </c>
      <c r="N49" s="36">
        <v>258403720</v>
      </c>
      <c r="O49" s="41">
        <v>1</v>
      </c>
      <c r="P49" s="41">
        <v>1</v>
      </c>
      <c r="Q49" s="42" t="s">
        <v>5194</v>
      </c>
      <c r="R49" s="36" t="s">
        <v>5195</v>
      </c>
    </row>
    <row r="50" spans="1:18" s="8" customFormat="1" ht="15" customHeight="1" x14ac:dyDescent="0.25">
      <c r="A50" s="34">
        <v>40</v>
      </c>
      <c r="B50" s="35" t="s">
        <v>3335</v>
      </c>
      <c r="C50" s="36" t="s">
        <v>54</v>
      </c>
      <c r="D50" s="36"/>
      <c r="E50" s="37" t="s">
        <v>5187</v>
      </c>
      <c r="F50" s="38" t="s">
        <v>5188</v>
      </c>
      <c r="G50" s="36" t="s">
        <v>5189</v>
      </c>
      <c r="H50" s="38" t="s">
        <v>5246</v>
      </c>
      <c r="I50" s="38" t="s">
        <v>5245</v>
      </c>
      <c r="J50" s="36" t="s">
        <v>5192</v>
      </c>
      <c r="K50" s="40">
        <v>1188413019</v>
      </c>
      <c r="L50" s="38" t="s">
        <v>5242</v>
      </c>
      <c r="M50" s="36">
        <v>364</v>
      </c>
      <c r="N50" s="36">
        <v>1183000000</v>
      </c>
      <c r="O50" s="41">
        <v>1</v>
      </c>
      <c r="P50" s="41">
        <v>1</v>
      </c>
      <c r="Q50" s="42" t="s">
        <v>5194</v>
      </c>
      <c r="R50" s="36" t="s">
        <v>5195</v>
      </c>
    </row>
    <row r="51" spans="1:18" s="8" customFormat="1" ht="15" customHeight="1" x14ac:dyDescent="0.25">
      <c r="A51" s="43">
        <v>41</v>
      </c>
      <c r="B51" s="35" t="s">
        <v>3487</v>
      </c>
      <c r="C51" s="36" t="s">
        <v>54</v>
      </c>
      <c r="D51" s="36"/>
      <c r="E51" s="37" t="s">
        <v>5187</v>
      </c>
      <c r="F51" s="38" t="s">
        <v>5188</v>
      </c>
      <c r="G51" s="36" t="s">
        <v>5189</v>
      </c>
      <c r="H51" s="45" t="s">
        <v>5219</v>
      </c>
      <c r="I51" s="38" t="s">
        <v>5247</v>
      </c>
      <c r="J51" s="46" t="s">
        <v>5201</v>
      </c>
      <c r="K51" s="40">
        <v>1912220256</v>
      </c>
      <c r="L51" s="38" t="s">
        <v>5248</v>
      </c>
      <c r="M51" s="36">
        <v>364</v>
      </c>
      <c r="N51" s="36">
        <v>1905682615</v>
      </c>
      <c r="O51" s="41">
        <v>1</v>
      </c>
      <c r="P51" s="41">
        <v>1</v>
      </c>
      <c r="Q51" s="42" t="s">
        <v>5194</v>
      </c>
      <c r="R51" s="36" t="s">
        <v>5195</v>
      </c>
    </row>
    <row r="52" spans="1:18" s="8" customFormat="1" ht="15" customHeight="1" x14ac:dyDescent="0.25">
      <c r="A52" s="43">
        <v>42</v>
      </c>
      <c r="B52" s="35" t="s">
        <v>3488</v>
      </c>
      <c r="C52" s="36" t="s">
        <v>54</v>
      </c>
      <c r="D52" s="36"/>
      <c r="E52" s="37" t="s">
        <v>5187</v>
      </c>
      <c r="F52" s="38" t="s">
        <v>5188</v>
      </c>
      <c r="G52" s="36" t="s">
        <v>5189</v>
      </c>
      <c r="H52" s="38" t="s">
        <v>5225</v>
      </c>
      <c r="I52" s="38" t="s">
        <v>5247</v>
      </c>
      <c r="J52" s="36" t="s">
        <v>5227</v>
      </c>
      <c r="K52" s="40">
        <v>2304534799</v>
      </c>
      <c r="L52" s="38" t="s">
        <v>5248</v>
      </c>
      <c r="M52" s="36">
        <v>364</v>
      </c>
      <c r="N52" s="36">
        <v>2267834799</v>
      </c>
      <c r="O52" s="41">
        <v>1</v>
      </c>
      <c r="P52" s="41">
        <v>1</v>
      </c>
      <c r="Q52" s="42" t="s">
        <v>5194</v>
      </c>
      <c r="R52" s="36" t="s">
        <v>5195</v>
      </c>
    </row>
    <row r="53" spans="1:18" s="8" customFormat="1" ht="15" customHeight="1" x14ac:dyDescent="0.25">
      <c r="A53" s="34">
        <v>43</v>
      </c>
      <c r="B53" s="35" t="s">
        <v>3489</v>
      </c>
      <c r="C53" s="36" t="s">
        <v>54</v>
      </c>
      <c r="D53" s="36"/>
      <c r="E53" s="37" t="s">
        <v>5187</v>
      </c>
      <c r="F53" s="38" t="s">
        <v>5188</v>
      </c>
      <c r="G53" s="36" t="s">
        <v>5189</v>
      </c>
      <c r="H53" s="38" t="s">
        <v>5196</v>
      </c>
      <c r="I53" s="38" t="s">
        <v>5247</v>
      </c>
      <c r="J53" s="36" t="s">
        <v>5197</v>
      </c>
      <c r="K53" s="40">
        <v>136757706</v>
      </c>
      <c r="L53" s="38" t="s">
        <v>5248</v>
      </c>
      <c r="M53" s="36">
        <v>364</v>
      </c>
      <c r="N53" s="36">
        <v>136757706</v>
      </c>
      <c r="O53" s="41">
        <v>1</v>
      </c>
      <c r="P53" s="41">
        <v>1</v>
      </c>
      <c r="Q53" s="42" t="s">
        <v>5194</v>
      </c>
      <c r="R53" s="36" t="s">
        <v>5195</v>
      </c>
    </row>
    <row r="54" spans="1:18" s="8" customFormat="1" ht="15" customHeight="1" x14ac:dyDescent="0.25">
      <c r="A54" s="43">
        <v>44</v>
      </c>
      <c r="B54" s="35" t="s">
        <v>3491</v>
      </c>
      <c r="C54" s="36" t="s">
        <v>54</v>
      </c>
      <c r="D54" s="36"/>
      <c r="E54" s="37" t="s">
        <v>5187</v>
      </c>
      <c r="F54" s="38" t="s">
        <v>5188</v>
      </c>
      <c r="G54" s="36" t="s">
        <v>5189</v>
      </c>
      <c r="H54" s="38" t="s">
        <v>5200</v>
      </c>
      <c r="I54" s="38" t="s">
        <v>5249</v>
      </c>
      <c r="J54" s="36" t="s">
        <v>5201</v>
      </c>
      <c r="K54" s="40">
        <v>812000000</v>
      </c>
      <c r="L54" s="38" t="s">
        <v>5250</v>
      </c>
      <c r="M54" s="36">
        <v>364</v>
      </c>
      <c r="N54" s="36">
        <v>790030817</v>
      </c>
      <c r="O54" s="41">
        <v>1</v>
      </c>
      <c r="P54" s="41">
        <v>1</v>
      </c>
      <c r="Q54" s="42" t="s">
        <v>5194</v>
      </c>
      <c r="R54" s="36" t="s">
        <v>5195</v>
      </c>
    </row>
    <row r="55" spans="1:18" s="8" customFormat="1" ht="15" customHeight="1" x14ac:dyDescent="0.25">
      <c r="A55" s="43">
        <v>45</v>
      </c>
      <c r="B55" s="35" t="s">
        <v>3493</v>
      </c>
      <c r="C55" s="36" t="s">
        <v>54</v>
      </c>
      <c r="D55" s="36"/>
      <c r="E55" s="37" t="s">
        <v>5187</v>
      </c>
      <c r="F55" s="38" t="s">
        <v>5188</v>
      </c>
      <c r="G55" s="36" t="s">
        <v>5189</v>
      </c>
      <c r="H55" s="38" t="s">
        <v>5231</v>
      </c>
      <c r="I55" s="38" t="s">
        <v>5251</v>
      </c>
      <c r="J55" s="36" t="s">
        <v>5232</v>
      </c>
      <c r="K55" s="40">
        <v>2120000000</v>
      </c>
      <c r="L55" s="38" t="s">
        <v>5250</v>
      </c>
      <c r="M55" s="36">
        <v>364</v>
      </c>
      <c r="N55" s="36">
        <v>1929114350</v>
      </c>
      <c r="O55" s="41">
        <v>1</v>
      </c>
      <c r="P55" s="41">
        <v>1</v>
      </c>
      <c r="Q55" s="42" t="s">
        <v>5194</v>
      </c>
      <c r="R55" s="36" t="s">
        <v>5195</v>
      </c>
    </row>
    <row r="56" spans="1:18" s="8" customFormat="1" ht="15" customHeight="1" x14ac:dyDescent="0.25">
      <c r="A56" s="34">
        <v>46</v>
      </c>
      <c r="B56" s="35" t="s">
        <v>3495</v>
      </c>
      <c r="C56" s="36" t="s">
        <v>54</v>
      </c>
      <c r="D56" s="36"/>
      <c r="E56" s="37" t="s">
        <v>5187</v>
      </c>
      <c r="F56" s="38" t="s">
        <v>5188</v>
      </c>
      <c r="G56" s="36" t="s">
        <v>5189</v>
      </c>
      <c r="H56" s="38" t="s">
        <v>5207</v>
      </c>
      <c r="I56" s="38" t="s">
        <v>5252</v>
      </c>
      <c r="J56" s="36" t="s">
        <v>5208</v>
      </c>
      <c r="K56" s="40">
        <v>1955500000</v>
      </c>
      <c r="L56" s="38" t="s">
        <v>5250</v>
      </c>
      <c r="M56" s="36">
        <v>364</v>
      </c>
      <c r="N56" s="36">
        <v>1807936262</v>
      </c>
      <c r="O56" s="41">
        <v>1</v>
      </c>
      <c r="P56" s="41">
        <v>1</v>
      </c>
      <c r="Q56" s="42" t="s">
        <v>5194</v>
      </c>
      <c r="R56" s="36" t="s">
        <v>5195</v>
      </c>
    </row>
    <row r="57" spans="1:18" s="8" customFormat="1" ht="15" customHeight="1" x14ac:dyDescent="0.25">
      <c r="A57" s="43">
        <v>47</v>
      </c>
      <c r="B57" s="35" t="s">
        <v>3497</v>
      </c>
      <c r="C57" s="36" t="s">
        <v>54</v>
      </c>
      <c r="D57" s="36"/>
      <c r="E57" s="37" t="s">
        <v>5187</v>
      </c>
      <c r="F57" s="38" t="s">
        <v>5188</v>
      </c>
      <c r="G57" s="36" t="s">
        <v>5189</v>
      </c>
      <c r="H57" s="38" t="s">
        <v>5253</v>
      </c>
      <c r="I57" s="38" t="s">
        <v>5254</v>
      </c>
      <c r="J57" s="36" t="s">
        <v>5255</v>
      </c>
      <c r="K57" s="40">
        <v>30000000000</v>
      </c>
      <c r="L57" s="38" t="s">
        <v>5256</v>
      </c>
      <c r="M57" s="36">
        <v>364</v>
      </c>
      <c r="N57" s="36">
        <v>29999566587</v>
      </c>
      <c r="O57" s="41">
        <v>1</v>
      </c>
      <c r="P57" s="41">
        <v>1</v>
      </c>
      <c r="Q57" s="42" t="s">
        <v>5194</v>
      </c>
      <c r="R57" s="36" t="s">
        <v>5195</v>
      </c>
    </row>
    <row r="58" spans="1:18" s="8" customFormat="1" ht="15" customHeight="1" x14ac:dyDescent="0.25">
      <c r="A58" s="43">
        <v>48</v>
      </c>
      <c r="B58" s="35" t="s">
        <v>3499</v>
      </c>
      <c r="C58" s="36" t="s">
        <v>54</v>
      </c>
      <c r="D58" s="36"/>
      <c r="E58" s="37" t="s">
        <v>5187</v>
      </c>
      <c r="F58" s="38" t="s">
        <v>5188</v>
      </c>
      <c r="G58" s="36" t="s">
        <v>5189</v>
      </c>
      <c r="H58" s="38" t="s">
        <v>5257</v>
      </c>
      <c r="I58" s="38" t="s">
        <v>5258</v>
      </c>
      <c r="J58" s="36" t="s">
        <v>5259</v>
      </c>
      <c r="K58" s="40">
        <v>131667000000</v>
      </c>
      <c r="L58" s="38" t="s">
        <v>5256</v>
      </c>
      <c r="M58" s="36">
        <v>364</v>
      </c>
      <c r="N58" s="40">
        <v>131666999994</v>
      </c>
      <c r="O58" s="41">
        <v>1</v>
      </c>
      <c r="P58" s="41">
        <v>1</v>
      </c>
      <c r="Q58" s="42" t="s">
        <v>5194</v>
      </c>
      <c r="R58" s="36" t="s">
        <v>5195</v>
      </c>
    </row>
    <row r="59" spans="1:18" s="8" customFormat="1" ht="15" customHeight="1" x14ac:dyDescent="0.25">
      <c r="A59" s="34">
        <v>49</v>
      </c>
      <c r="B59" s="35" t="s">
        <v>3501</v>
      </c>
      <c r="C59" s="36" t="s">
        <v>54</v>
      </c>
      <c r="D59" s="36"/>
      <c r="E59" s="37" t="s">
        <v>5187</v>
      </c>
      <c r="F59" s="38" t="s">
        <v>5188</v>
      </c>
      <c r="G59" s="36" t="s">
        <v>5189</v>
      </c>
      <c r="H59" s="38" t="s">
        <v>5260</v>
      </c>
      <c r="I59" s="38" t="s">
        <v>5258</v>
      </c>
      <c r="J59" s="36" t="s">
        <v>5261</v>
      </c>
      <c r="K59" s="40">
        <v>11845000000</v>
      </c>
      <c r="L59" s="38" t="s">
        <v>5256</v>
      </c>
      <c r="M59" s="36">
        <v>364</v>
      </c>
      <c r="N59" s="36">
        <v>11839338557</v>
      </c>
      <c r="O59" s="41">
        <v>1</v>
      </c>
      <c r="P59" s="41">
        <v>1</v>
      </c>
      <c r="Q59" s="42" t="s">
        <v>5194</v>
      </c>
      <c r="R59" s="36" t="s">
        <v>5195</v>
      </c>
    </row>
    <row r="60" spans="1:18" s="8" customFormat="1" ht="15" customHeight="1" x14ac:dyDescent="0.25">
      <c r="A60" s="43">
        <v>50</v>
      </c>
      <c r="B60" s="35" t="s">
        <v>3337</v>
      </c>
      <c r="C60" s="36" t="s">
        <v>54</v>
      </c>
      <c r="D60" s="36"/>
      <c r="E60" s="37" t="s">
        <v>5187</v>
      </c>
      <c r="F60" s="38" t="s">
        <v>5188</v>
      </c>
      <c r="G60" s="36" t="s">
        <v>5189</v>
      </c>
      <c r="H60" s="38" t="s">
        <v>5262</v>
      </c>
      <c r="I60" s="38" t="s">
        <v>5258</v>
      </c>
      <c r="J60" s="36" t="s">
        <v>5263</v>
      </c>
      <c r="K60" s="40">
        <v>3500000000</v>
      </c>
      <c r="L60" s="38" t="s">
        <v>5256</v>
      </c>
      <c r="M60" s="36">
        <v>364</v>
      </c>
      <c r="N60" s="36">
        <v>3500000000</v>
      </c>
      <c r="O60" s="41">
        <v>1</v>
      </c>
      <c r="P60" s="41">
        <v>1</v>
      </c>
      <c r="Q60" s="42" t="s">
        <v>5194</v>
      </c>
      <c r="R60" s="36" t="s">
        <v>5195</v>
      </c>
    </row>
    <row r="61" spans="1:18" s="8" customFormat="1" ht="15" customHeight="1" x14ac:dyDescent="0.25">
      <c r="A61" s="43">
        <v>51</v>
      </c>
      <c r="B61" s="35" t="s">
        <v>3503</v>
      </c>
      <c r="C61" s="36" t="s">
        <v>54</v>
      </c>
      <c r="D61" s="36"/>
      <c r="E61" s="37" t="s">
        <v>5187</v>
      </c>
      <c r="F61" s="38" t="s">
        <v>5188</v>
      </c>
      <c r="G61" s="36" t="s">
        <v>5189</v>
      </c>
      <c r="H61" s="38" t="s">
        <v>5264</v>
      </c>
      <c r="I61" s="38" t="s">
        <v>5258</v>
      </c>
      <c r="J61" s="36" t="s">
        <v>5265</v>
      </c>
      <c r="K61" s="40">
        <v>10739431723</v>
      </c>
      <c r="L61" s="38" t="s">
        <v>5256</v>
      </c>
      <c r="M61" s="36">
        <v>364</v>
      </c>
      <c r="N61" s="36">
        <v>10699431723</v>
      </c>
      <c r="O61" s="41">
        <v>1</v>
      </c>
      <c r="P61" s="41">
        <v>1</v>
      </c>
      <c r="Q61" s="42" t="s">
        <v>5194</v>
      </c>
      <c r="R61" s="36" t="s">
        <v>5195</v>
      </c>
    </row>
    <row r="62" spans="1:18" s="8" customFormat="1" ht="15" customHeight="1" x14ac:dyDescent="0.25">
      <c r="A62" s="34">
        <v>52</v>
      </c>
      <c r="B62" s="35" t="s">
        <v>3505</v>
      </c>
      <c r="C62" s="36" t="s">
        <v>54</v>
      </c>
      <c r="D62" s="36"/>
      <c r="E62" s="37" t="s">
        <v>5187</v>
      </c>
      <c r="F62" s="38" t="s">
        <v>5188</v>
      </c>
      <c r="G62" s="36" t="s">
        <v>5189</v>
      </c>
      <c r="H62" s="38" t="s">
        <v>5257</v>
      </c>
      <c r="I62" s="38" t="s">
        <v>5266</v>
      </c>
      <c r="J62" s="36" t="s">
        <v>5267</v>
      </c>
      <c r="K62" s="40">
        <v>6000000000</v>
      </c>
      <c r="L62" s="38" t="s">
        <v>5256</v>
      </c>
      <c r="M62" s="36">
        <v>364</v>
      </c>
      <c r="N62" s="36">
        <v>56761367278</v>
      </c>
      <c r="O62" s="41">
        <v>1</v>
      </c>
      <c r="P62" s="41">
        <v>1</v>
      </c>
      <c r="Q62" s="42" t="s">
        <v>5194</v>
      </c>
      <c r="R62" s="36" t="s">
        <v>5195</v>
      </c>
    </row>
    <row r="63" spans="1:18" s="8" customFormat="1" ht="15" customHeight="1" x14ac:dyDescent="0.25">
      <c r="A63" s="43">
        <v>53</v>
      </c>
      <c r="B63" s="35" t="s">
        <v>3507</v>
      </c>
      <c r="C63" s="36" t="s">
        <v>54</v>
      </c>
      <c r="D63" s="36"/>
      <c r="E63" s="37" t="s">
        <v>5187</v>
      </c>
      <c r="F63" s="38" t="s">
        <v>5188</v>
      </c>
      <c r="G63" s="36" t="s">
        <v>5189</v>
      </c>
      <c r="H63" s="38" t="s">
        <v>5268</v>
      </c>
      <c r="I63" s="38" t="s">
        <v>5269</v>
      </c>
      <c r="J63" s="36" t="s">
        <v>5270</v>
      </c>
      <c r="K63" s="40">
        <v>101760901</v>
      </c>
      <c r="L63" s="38" t="s">
        <v>5256</v>
      </c>
      <c r="M63" s="36">
        <v>364</v>
      </c>
      <c r="N63" s="36">
        <v>80005200</v>
      </c>
      <c r="O63" s="41">
        <v>1</v>
      </c>
      <c r="P63" s="41">
        <v>1</v>
      </c>
      <c r="Q63" s="42" t="s">
        <v>5194</v>
      </c>
      <c r="R63" s="36" t="s">
        <v>5195</v>
      </c>
    </row>
    <row r="64" spans="1:18" s="8" customFormat="1" ht="15" customHeight="1" x14ac:dyDescent="0.25">
      <c r="A64" s="43">
        <v>54</v>
      </c>
      <c r="B64" s="35" t="s">
        <v>3509</v>
      </c>
      <c r="C64" s="36" t="s">
        <v>54</v>
      </c>
      <c r="D64" s="36"/>
      <c r="E64" s="37" t="s">
        <v>5187</v>
      </c>
      <c r="F64" s="38" t="s">
        <v>5188</v>
      </c>
      <c r="G64" s="36" t="s">
        <v>5189</v>
      </c>
      <c r="H64" s="38" t="s">
        <v>5271</v>
      </c>
      <c r="I64" s="38" t="s">
        <v>5269</v>
      </c>
      <c r="J64" s="36" t="s">
        <v>5272</v>
      </c>
      <c r="K64" s="40">
        <v>481239099</v>
      </c>
      <c r="L64" s="38" t="s">
        <v>5256</v>
      </c>
      <c r="M64" s="36">
        <v>364</v>
      </c>
      <c r="N64" s="36">
        <v>481239099</v>
      </c>
      <c r="O64" s="41">
        <v>1</v>
      </c>
      <c r="P64" s="41">
        <v>1</v>
      </c>
      <c r="Q64" s="42" t="s">
        <v>5194</v>
      </c>
      <c r="R64" s="36" t="s">
        <v>5195</v>
      </c>
    </row>
    <row r="65" spans="1:18" s="8" customFormat="1" ht="15" customHeight="1" x14ac:dyDescent="0.25">
      <c r="A65" s="34">
        <v>55</v>
      </c>
      <c r="B65" s="35" t="s">
        <v>3511</v>
      </c>
      <c r="C65" s="36" t="s">
        <v>54</v>
      </c>
      <c r="D65" s="36"/>
      <c r="E65" s="37" t="s">
        <v>5187</v>
      </c>
      <c r="F65" s="38" t="s">
        <v>5188</v>
      </c>
      <c r="G65" s="36" t="s">
        <v>5189</v>
      </c>
      <c r="H65" s="38" t="s">
        <v>5198</v>
      </c>
      <c r="I65" s="38" t="s">
        <v>5273</v>
      </c>
      <c r="J65" s="36" t="s">
        <v>5199</v>
      </c>
      <c r="K65" s="40">
        <v>4618000000</v>
      </c>
      <c r="L65" s="38" t="s">
        <v>5274</v>
      </c>
      <c r="M65" s="36">
        <v>364</v>
      </c>
      <c r="N65" s="36">
        <v>4550932696</v>
      </c>
      <c r="O65" s="41">
        <v>1</v>
      </c>
      <c r="P65" s="41">
        <v>1</v>
      </c>
      <c r="Q65" s="42" t="s">
        <v>5194</v>
      </c>
      <c r="R65" s="36" t="s">
        <v>5195</v>
      </c>
    </row>
    <row r="66" spans="1:18" s="8" customFormat="1" ht="15" customHeight="1" x14ac:dyDescent="0.25">
      <c r="A66" s="43">
        <v>56</v>
      </c>
      <c r="B66" s="35" t="s">
        <v>3513</v>
      </c>
      <c r="C66" s="36" t="s">
        <v>54</v>
      </c>
      <c r="D66" s="36"/>
      <c r="E66" s="37" t="s">
        <v>5187</v>
      </c>
      <c r="F66" s="38" t="s">
        <v>5188</v>
      </c>
      <c r="G66" s="36" t="s">
        <v>5189</v>
      </c>
      <c r="H66" s="38" t="s">
        <v>5275</v>
      </c>
      <c r="I66" s="38" t="s">
        <v>5273</v>
      </c>
      <c r="J66" s="36" t="s">
        <v>5276</v>
      </c>
      <c r="K66" s="40">
        <v>1500000000</v>
      </c>
      <c r="L66" s="38" t="s">
        <v>5274</v>
      </c>
      <c r="M66" s="36">
        <v>364</v>
      </c>
      <c r="N66" s="36">
        <v>1441017070</v>
      </c>
      <c r="O66" s="41">
        <v>1</v>
      </c>
      <c r="P66" s="41">
        <v>1</v>
      </c>
      <c r="Q66" s="42" t="s">
        <v>5194</v>
      </c>
      <c r="R66" s="36" t="s">
        <v>5195</v>
      </c>
    </row>
    <row r="68" spans="1:18" x14ac:dyDescent="0.25">
      <c r="A68" s="7" t="s">
        <v>67</v>
      </c>
      <c r="B68" s="1434" t="s">
        <v>91</v>
      </c>
      <c r="C68" s="1435"/>
      <c r="D68" s="1435"/>
      <c r="E68" s="1435"/>
      <c r="F68" s="1435"/>
      <c r="G68" s="1435"/>
      <c r="H68" s="1435"/>
      <c r="I68" s="1435"/>
      <c r="J68" s="1435"/>
      <c r="K68" s="1435"/>
      <c r="L68" s="1435"/>
      <c r="M68" s="1435"/>
      <c r="N68" s="1435"/>
      <c r="O68" s="1435"/>
      <c r="P68" s="1435"/>
      <c r="Q68" s="1435"/>
      <c r="R68" s="1435"/>
    </row>
    <row r="69" spans="1:18" x14ac:dyDescent="0.25">
      <c r="A69" s="8"/>
      <c r="B69" s="8"/>
      <c r="C69" s="7">
        <v>6</v>
      </c>
      <c r="D69" s="7">
        <v>7</v>
      </c>
      <c r="E69" s="7">
        <v>8</v>
      </c>
      <c r="F69" s="7">
        <v>11</v>
      </c>
      <c r="G69" s="7">
        <v>12</v>
      </c>
      <c r="H69" s="7">
        <v>16</v>
      </c>
      <c r="I69" s="7">
        <v>24</v>
      </c>
      <c r="J69" s="7">
        <v>28</v>
      </c>
      <c r="K69" s="7">
        <v>32</v>
      </c>
      <c r="L69" s="7">
        <v>36</v>
      </c>
      <c r="M69" s="7">
        <v>44</v>
      </c>
      <c r="N69" s="7">
        <v>48</v>
      </c>
      <c r="O69" s="7">
        <v>60</v>
      </c>
      <c r="P69" s="7">
        <v>64</v>
      </c>
      <c r="Q69" s="7">
        <v>68</v>
      </c>
      <c r="R69" s="7">
        <v>72</v>
      </c>
    </row>
    <row r="70" spans="1:18" ht="15.75" thickBot="1" x14ac:dyDescent="0.3">
      <c r="A70" s="8"/>
      <c r="B70" s="8"/>
      <c r="C70" s="7" t="s">
        <v>12</v>
      </c>
      <c r="D70" s="7" t="s">
        <v>13</v>
      </c>
      <c r="E70" s="7" t="s">
        <v>76</v>
      </c>
      <c r="F70" s="7" t="s">
        <v>104</v>
      </c>
      <c r="G70" s="7" t="s">
        <v>105</v>
      </c>
      <c r="H70" s="7" t="s">
        <v>106</v>
      </c>
      <c r="I70" s="7" t="s">
        <v>107</v>
      </c>
      <c r="J70" s="7" t="s">
        <v>108</v>
      </c>
      <c r="K70" s="7" t="s">
        <v>109</v>
      </c>
      <c r="L70" s="7" t="s">
        <v>110</v>
      </c>
      <c r="M70" s="7" t="s">
        <v>111</v>
      </c>
      <c r="N70" s="7" t="s">
        <v>112</v>
      </c>
      <c r="O70" s="7" t="s">
        <v>113</v>
      </c>
      <c r="P70" s="7" t="s">
        <v>114</v>
      </c>
      <c r="Q70" s="7" t="s">
        <v>115</v>
      </c>
      <c r="R70" s="7" t="s">
        <v>116</v>
      </c>
    </row>
    <row r="71" spans="1:18" ht="15.75" thickBot="1" x14ac:dyDescent="0.3">
      <c r="A71" s="7">
        <v>10</v>
      </c>
      <c r="B71" s="8" t="s">
        <v>76</v>
      </c>
      <c r="C71" s="2" t="s">
        <v>24</v>
      </c>
      <c r="D71" s="2" t="s">
        <v>24</v>
      </c>
      <c r="E71" s="4" t="s">
        <v>5277</v>
      </c>
      <c r="F71" s="2" t="s">
        <v>24</v>
      </c>
      <c r="G71" s="2" t="s">
        <v>24</v>
      </c>
      <c r="H71" s="2" t="s">
        <v>24</v>
      </c>
      <c r="I71" s="2" t="s">
        <v>24</v>
      </c>
      <c r="J71" s="2" t="s">
        <v>24</v>
      </c>
      <c r="K71" s="2" t="s">
        <v>24</v>
      </c>
      <c r="L71" s="2" t="s">
        <v>24</v>
      </c>
      <c r="M71" s="2" t="s">
        <v>24</v>
      </c>
      <c r="N71" s="2" t="s">
        <v>24</v>
      </c>
      <c r="O71" s="2" t="s">
        <v>24</v>
      </c>
      <c r="P71" s="2" t="s">
        <v>24</v>
      </c>
      <c r="Q71" s="2" t="s">
        <v>24</v>
      </c>
      <c r="R71" s="2" t="s">
        <v>24</v>
      </c>
    </row>
    <row r="351058" spans="1:1" x14ac:dyDescent="0.25">
      <c r="A351058" t="s">
        <v>54</v>
      </c>
    </row>
    <row r="351059" spans="1:1" x14ac:dyDescent="0.25">
      <c r="A351059" t="s">
        <v>55</v>
      </c>
    </row>
  </sheetData>
  <mergeCells count="4">
    <mergeCell ref="D1:G1"/>
    <mergeCell ref="D2:G2"/>
    <mergeCell ref="B8:R8"/>
    <mergeCell ref="B68:R68"/>
  </mergeCells>
  <dataValidations count="2">
    <dataValidation type="textLength" allowBlank="1" showInputMessage="1" error="Escriba un texto " promptTitle="Cualquier contenido" prompt=" Registre COMPLETO el Acto Administrativo de Aprobación del Plan de Acción." sqref="E71">
      <formula1>0</formula1>
      <formula2>3500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66">
      <formula1>$A$351041:$A$351043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F137" sqref="F137"/>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432" t="s">
        <v>1</v>
      </c>
      <c r="E1" s="1433"/>
      <c r="F1" s="1433"/>
      <c r="G1" s="1433"/>
    </row>
    <row r="2" spans="1:13" x14ac:dyDescent="0.25">
      <c r="B2" s="1" t="s">
        <v>2</v>
      </c>
      <c r="C2" s="1">
        <v>105</v>
      </c>
      <c r="D2" s="1432" t="s">
        <v>117</v>
      </c>
      <c r="E2" s="1433"/>
      <c r="F2" s="1433"/>
      <c r="G2" s="1433"/>
    </row>
    <row r="3" spans="1:13" x14ac:dyDescent="0.25">
      <c r="B3" s="1" t="s">
        <v>4</v>
      </c>
      <c r="C3" s="1">
        <v>1</v>
      </c>
    </row>
    <row r="4" spans="1:13" x14ac:dyDescent="0.25">
      <c r="B4" s="1" t="s">
        <v>5</v>
      </c>
      <c r="C4" s="1">
        <v>11754</v>
      </c>
    </row>
    <row r="5" spans="1:13" x14ac:dyDescent="0.25">
      <c r="B5" s="1" t="s">
        <v>6</v>
      </c>
      <c r="C5" s="5">
        <v>42369</v>
      </c>
    </row>
    <row r="6" spans="1:13" x14ac:dyDescent="0.25">
      <c r="B6" s="1" t="s">
        <v>7</v>
      </c>
      <c r="C6" s="1">
        <v>12</v>
      </c>
      <c r="D6" s="1" t="s">
        <v>8</v>
      </c>
    </row>
    <row r="8" spans="1:13" x14ac:dyDescent="0.25">
      <c r="A8" s="1" t="s">
        <v>9</v>
      </c>
      <c r="B8" s="1432" t="s">
        <v>118</v>
      </c>
      <c r="C8" s="1433"/>
      <c r="D8" s="1433"/>
      <c r="E8" s="1433"/>
      <c r="F8" s="1433"/>
      <c r="G8" s="1433"/>
      <c r="H8" s="1433"/>
      <c r="I8" s="1433"/>
      <c r="J8" s="1433"/>
      <c r="K8" s="1433"/>
      <c r="L8" s="1433"/>
      <c r="M8" s="1433"/>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119</v>
      </c>
      <c r="F10" s="1" t="s">
        <v>120</v>
      </c>
      <c r="G10" s="1" t="s">
        <v>121</v>
      </c>
      <c r="H10" s="1" t="s">
        <v>122</v>
      </c>
      <c r="I10" s="1" t="s">
        <v>107</v>
      </c>
      <c r="J10" s="1" t="s">
        <v>123</v>
      </c>
      <c r="K10" s="1" t="s">
        <v>124</v>
      </c>
      <c r="L10" s="1" t="s">
        <v>125</v>
      </c>
      <c r="M10" s="1" t="s">
        <v>23</v>
      </c>
    </row>
    <row r="11" spans="1:13" ht="18" customHeight="1" x14ac:dyDescent="0.25">
      <c r="A11" s="12">
        <v>1</v>
      </c>
      <c r="B11" s="11" t="s">
        <v>65</v>
      </c>
      <c r="C11" s="47" t="s">
        <v>54</v>
      </c>
      <c r="D11" s="48" t="s">
        <v>24</v>
      </c>
      <c r="E11" s="49" t="s">
        <v>5278</v>
      </c>
      <c r="F11" s="50" t="s">
        <v>136</v>
      </c>
      <c r="G11" s="47" t="s">
        <v>100</v>
      </c>
      <c r="H11" s="51" t="s">
        <v>5279</v>
      </c>
      <c r="I11" s="52">
        <v>3</v>
      </c>
      <c r="J11" s="52">
        <v>3</v>
      </c>
      <c r="K11" s="53">
        <v>1</v>
      </c>
      <c r="L11" s="54" t="s">
        <v>5280</v>
      </c>
      <c r="M11" s="51"/>
    </row>
    <row r="12" spans="1:13" ht="18" customHeight="1" x14ac:dyDescent="0.25">
      <c r="A12" s="12">
        <v>2</v>
      </c>
      <c r="B12" s="11" t="s">
        <v>3377</v>
      </c>
      <c r="C12" s="47" t="s">
        <v>54</v>
      </c>
      <c r="D12" s="55"/>
      <c r="E12" s="49" t="s">
        <v>5278</v>
      </c>
      <c r="F12" s="50" t="s">
        <v>136</v>
      </c>
      <c r="G12" s="47" t="s">
        <v>100</v>
      </c>
      <c r="H12" s="51" t="s">
        <v>5281</v>
      </c>
      <c r="I12" s="52">
        <v>5</v>
      </c>
      <c r="J12" s="52">
        <v>5</v>
      </c>
      <c r="K12" s="53">
        <v>1</v>
      </c>
      <c r="L12" s="54" t="s">
        <v>5282</v>
      </c>
      <c r="M12" s="51"/>
    </row>
    <row r="13" spans="1:13" ht="18" customHeight="1" x14ac:dyDescent="0.25">
      <c r="A13" s="12">
        <v>3</v>
      </c>
      <c r="B13" s="11" t="s">
        <v>3379</v>
      </c>
      <c r="C13" s="47" t="s">
        <v>54</v>
      </c>
      <c r="D13" s="55"/>
      <c r="E13" s="49" t="s">
        <v>5219</v>
      </c>
      <c r="F13" s="50" t="s">
        <v>136</v>
      </c>
      <c r="G13" s="47" t="s">
        <v>100</v>
      </c>
      <c r="H13" s="51" t="s">
        <v>5283</v>
      </c>
      <c r="I13" s="52">
        <v>70</v>
      </c>
      <c r="J13" s="52">
        <v>70</v>
      </c>
      <c r="K13" s="53">
        <v>1</v>
      </c>
      <c r="L13" s="51" t="s">
        <v>5284</v>
      </c>
      <c r="M13" s="51"/>
    </row>
    <row r="14" spans="1:13" ht="18" customHeight="1" x14ac:dyDescent="0.25">
      <c r="A14" s="12">
        <v>4</v>
      </c>
      <c r="B14" s="11" t="s">
        <v>3383</v>
      </c>
      <c r="C14" s="47" t="s">
        <v>54</v>
      </c>
      <c r="D14" s="55"/>
      <c r="E14" s="49" t="s">
        <v>5285</v>
      </c>
      <c r="F14" s="50" t="s">
        <v>136</v>
      </c>
      <c r="G14" s="47" t="s">
        <v>100</v>
      </c>
      <c r="H14" s="51" t="s">
        <v>5286</v>
      </c>
      <c r="I14" s="52">
        <v>1</v>
      </c>
      <c r="J14" s="52">
        <v>1</v>
      </c>
      <c r="K14" s="53">
        <v>1</v>
      </c>
      <c r="L14" s="51" t="s">
        <v>5287</v>
      </c>
      <c r="M14" s="51"/>
    </row>
    <row r="15" spans="1:13" ht="18" customHeight="1" x14ac:dyDescent="0.25">
      <c r="A15" s="12">
        <v>5</v>
      </c>
      <c r="B15" s="11" t="s">
        <v>3386</v>
      </c>
      <c r="C15" s="47" t="s">
        <v>54</v>
      </c>
      <c r="D15" s="55"/>
      <c r="E15" s="49" t="s">
        <v>5285</v>
      </c>
      <c r="F15" s="50" t="s">
        <v>136</v>
      </c>
      <c r="G15" s="47" t="s">
        <v>100</v>
      </c>
      <c r="H15" s="51" t="s">
        <v>5288</v>
      </c>
      <c r="I15" s="52">
        <v>1</v>
      </c>
      <c r="J15" s="52">
        <v>1</v>
      </c>
      <c r="K15" s="53">
        <v>1</v>
      </c>
      <c r="L15" s="51" t="s">
        <v>5289</v>
      </c>
      <c r="M15" s="51"/>
    </row>
    <row r="16" spans="1:13" ht="18" customHeight="1" x14ac:dyDescent="0.25">
      <c r="A16" s="12">
        <v>6</v>
      </c>
      <c r="B16" s="11" t="s">
        <v>3391</v>
      </c>
      <c r="C16" s="47" t="s">
        <v>54</v>
      </c>
      <c r="D16" s="55"/>
      <c r="E16" s="49" t="s">
        <v>5290</v>
      </c>
      <c r="F16" s="50" t="s">
        <v>136</v>
      </c>
      <c r="G16" s="47" t="s">
        <v>100</v>
      </c>
      <c r="H16" s="51" t="s">
        <v>5291</v>
      </c>
      <c r="I16" s="52">
        <v>1134</v>
      </c>
      <c r="J16" s="52">
        <v>1134</v>
      </c>
      <c r="K16" s="53">
        <v>1</v>
      </c>
      <c r="L16" s="51" t="s">
        <v>5292</v>
      </c>
      <c r="M16" s="51"/>
    </row>
    <row r="17" spans="1:13" ht="18" customHeight="1" x14ac:dyDescent="0.25">
      <c r="A17" s="12">
        <v>7</v>
      </c>
      <c r="B17" s="11" t="s">
        <v>3393</v>
      </c>
      <c r="C17" s="47" t="s">
        <v>54</v>
      </c>
      <c r="D17" s="55"/>
      <c r="E17" s="49" t="s">
        <v>5293</v>
      </c>
      <c r="F17" s="50" t="s">
        <v>136</v>
      </c>
      <c r="G17" s="47" t="s">
        <v>100</v>
      </c>
      <c r="H17" s="51" t="s">
        <v>5291</v>
      </c>
      <c r="I17" s="52">
        <v>50</v>
      </c>
      <c r="J17" s="52">
        <v>50</v>
      </c>
      <c r="K17" s="53">
        <v>1</v>
      </c>
      <c r="L17" s="51" t="s">
        <v>5294</v>
      </c>
      <c r="M17" s="51"/>
    </row>
    <row r="18" spans="1:13" ht="18" customHeight="1" x14ac:dyDescent="0.25">
      <c r="A18" s="12">
        <v>8</v>
      </c>
      <c r="B18" s="11" t="s">
        <v>3395</v>
      </c>
      <c r="C18" s="47" t="s">
        <v>54</v>
      </c>
      <c r="D18" s="55"/>
      <c r="E18" s="49" t="s">
        <v>5295</v>
      </c>
      <c r="F18" s="50" t="s">
        <v>136</v>
      </c>
      <c r="G18" s="47" t="s">
        <v>100</v>
      </c>
      <c r="H18" s="51" t="s">
        <v>5296</v>
      </c>
      <c r="I18" s="52">
        <v>30</v>
      </c>
      <c r="J18" s="52">
        <v>24</v>
      </c>
      <c r="K18" s="53">
        <v>0.8</v>
      </c>
      <c r="L18" s="51" t="s">
        <v>5297</v>
      </c>
      <c r="M18" s="51"/>
    </row>
    <row r="19" spans="1:13" ht="18" customHeight="1" x14ac:dyDescent="0.25">
      <c r="A19" s="12">
        <v>9</v>
      </c>
      <c r="B19" s="11" t="s">
        <v>3398</v>
      </c>
      <c r="C19" s="47" t="s">
        <v>54</v>
      </c>
      <c r="D19" s="55"/>
      <c r="E19" s="49" t="s">
        <v>5298</v>
      </c>
      <c r="F19" s="50" t="s">
        <v>136</v>
      </c>
      <c r="G19" s="47" t="s">
        <v>100</v>
      </c>
      <c r="H19" s="51" t="s">
        <v>5299</v>
      </c>
      <c r="I19" s="52">
        <v>3</v>
      </c>
      <c r="J19" s="52">
        <v>3</v>
      </c>
      <c r="K19" s="53">
        <v>1</v>
      </c>
      <c r="L19" s="51" t="s">
        <v>5300</v>
      </c>
      <c r="M19" s="51"/>
    </row>
    <row r="20" spans="1:13" ht="18" customHeight="1" x14ac:dyDescent="0.25">
      <c r="A20" s="12">
        <v>10</v>
      </c>
      <c r="B20" s="11" t="s">
        <v>92</v>
      </c>
      <c r="C20" s="47" t="s">
        <v>54</v>
      </c>
      <c r="D20" s="55"/>
      <c r="E20" s="49" t="s">
        <v>5301</v>
      </c>
      <c r="F20" s="50" t="s">
        <v>136</v>
      </c>
      <c r="G20" s="47" t="s">
        <v>100</v>
      </c>
      <c r="H20" s="51" t="s">
        <v>5302</v>
      </c>
      <c r="I20" s="52">
        <v>100</v>
      </c>
      <c r="J20" s="52">
        <v>100</v>
      </c>
      <c r="K20" s="53">
        <v>1</v>
      </c>
      <c r="L20" s="51" t="s">
        <v>5303</v>
      </c>
      <c r="M20" s="51"/>
    </row>
    <row r="21" spans="1:13" ht="18" customHeight="1" x14ac:dyDescent="0.25">
      <c r="A21" s="12">
        <v>11</v>
      </c>
      <c r="B21" s="11" t="s">
        <v>3403</v>
      </c>
      <c r="C21" s="47" t="s">
        <v>54</v>
      </c>
      <c r="D21" s="55"/>
      <c r="E21" s="49" t="s">
        <v>5301</v>
      </c>
      <c r="F21" s="50" t="s">
        <v>136</v>
      </c>
      <c r="G21" s="47" t="s">
        <v>100</v>
      </c>
      <c r="H21" s="51" t="s">
        <v>5304</v>
      </c>
      <c r="I21" s="52">
        <v>1</v>
      </c>
      <c r="J21" s="52">
        <v>1</v>
      </c>
      <c r="K21" s="53">
        <v>1</v>
      </c>
      <c r="L21" s="51" t="s">
        <v>5305</v>
      </c>
      <c r="M21" s="51"/>
    </row>
    <row r="22" spans="1:13" ht="18" customHeight="1" x14ac:dyDescent="0.25">
      <c r="A22" s="12">
        <v>12</v>
      </c>
      <c r="B22" s="11" t="s">
        <v>3407</v>
      </c>
      <c r="C22" s="47" t="s">
        <v>54</v>
      </c>
      <c r="D22" s="55"/>
      <c r="E22" s="49" t="s">
        <v>5306</v>
      </c>
      <c r="F22" s="50" t="s">
        <v>136</v>
      </c>
      <c r="G22" s="47" t="s">
        <v>100</v>
      </c>
      <c r="H22" s="51" t="s">
        <v>5307</v>
      </c>
      <c r="I22" s="52">
        <v>1300</v>
      </c>
      <c r="J22" s="52">
        <v>1215</v>
      </c>
      <c r="K22" s="53">
        <v>0.93</v>
      </c>
      <c r="L22" s="51" t="s">
        <v>5308</v>
      </c>
      <c r="M22" s="51"/>
    </row>
    <row r="23" spans="1:13" ht="18" customHeight="1" x14ac:dyDescent="0.25">
      <c r="A23" s="12">
        <v>13</v>
      </c>
      <c r="B23" s="11" t="s">
        <v>3410</v>
      </c>
      <c r="C23" s="47" t="s">
        <v>54</v>
      </c>
      <c r="D23" s="55"/>
      <c r="E23" s="49" t="s">
        <v>5196</v>
      </c>
      <c r="F23" s="50" t="s">
        <v>136</v>
      </c>
      <c r="G23" s="47" t="s">
        <v>100</v>
      </c>
      <c r="H23" s="51" t="s">
        <v>5302</v>
      </c>
      <c r="I23" s="52">
        <v>100</v>
      </c>
      <c r="J23" s="52">
        <v>91.66</v>
      </c>
      <c r="K23" s="53">
        <v>0.92</v>
      </c>
      <c r="L23" s="51" t="s">
        <v>5309</v>
      </c>
      <c r="M23" s="51"/>
    </row>
    <row r="24" spans="1:13" ht="18" customHeight="1" x14ac:dyDescent="0.25">
      <c r="A24" s="12">
        <v>14</v>
      </c>
      <c r="B24" s="11" t="s">
        <v>3413</v>
      </c>
      <c r="C24" s="47" t="s">
        <v>54</v>
      </c>
      <c r="D24" s="55"/>
      <c r="E24" s="49" t="s">
        <v>5196</v>
      </c>
      <c r="F24" s="50" t="s">
        <v>136</v>
      </c>
      <c r="G24" s="47" t="s">
        <v>100</v>
      </c>
      <c r="H24" s="51" t="s">
        <v>5310</v>
      </c>
      <c r="I24" s="52">
        <v>6</v>
      </c>
      <c r="J24" s="52">
        <v>3</v>
      </c>
      <c r="K24" s="53">
        <v>0.5</v>
      </c>
      <c r="L24" s="51" t="s">
        <v>5311</v>
      </c>
      <c r="M24" s="51"/>
    </row>
    <row r="25" spans="1:13" ht="18" customHeight="1" x14ac:dyDescent="0.25">
      <c r="A25" s="12">
        <v>15</v>
      </c>
      <c r="B25" s="11" t="s">
        <v>3415</v>
      </c>
      <c r="C25" s="47" t="s">
        <v>54</v>
      </c>
      <c r="D25" s="55"/>
      <c r="E25" s="49" t="s">
        <v>5196</v>
      </c>
      <c r="F25" s="50" t="s">
        <v>136</v>
      </c>
      <c r="G25" s="47" t="s">
        <v>100</v>
      </c>
      <c r="H25" s="51" t="s">
        <v>5312</v>
      </c>
      <c r="I25" s="52">
        <v>100</v>
      </c>
      <c r="J25" s="52">
        <v>98.75</v>
      </c>
      <c r="K25" s="56">
        <v>0.98750000000000004</v>
      </c>
      <c r="L25" s="51" t="s">
        <v>5313</v>
      </c>
      <c r="M25" s="51"/>
    </row>
    <row r="26" spans="1:13" ht="18" customHeight="1" x14ac:dyDescent="0.25">
      <c r="A26" s="12">
        <v>16</v>
      </c>
      <c r="B26" s="11" t="s">
        <v>3417</v>
      </c>
      <c r="C26" s="47" t="s">
        <v>54</v>
      </c>
      <c r="D26" s="55"/>
      <c r="E26" s="49" t="s">
        <v>5314</v>
      </c>
      <c r="F26" s="50" t="s">
        <v>136</v>
      </c>
      <c r="G26" s="47" t="s">
        <v>100</v>
      </c>
      <c r="H26" s="51" t="s">
        <v>5315</v>
      </c>
      <c r="I26" s="52">
        <v>20</v>
      </c>
      <c r="J26" s="52">
        <v>20</v>
      </c>
      <c r="K26" s="53">
        <v>1</v>
      </c>
      <c r="L26" s="51" t="s">
        <v>5316</v>
      </c>
      <c r="M26" s="51"/>
    </row>
    <row r="27" spans="1:13" ht="18" customHeight="1" x14ac:dyDescent="0.25">
      <c r="A27" s="12">
        <v>17</v>
      </c>
      <c r="B27" s="11" t="s">
        <v>3421</v>
      </c>
      <c r="C27" s="47" t="s">
        <v>54</v>
      </c>
      <c r="D27" s="55"/>
      <c r="E27" s="49" t="s">
        <v>5317</v>
      </c>
      <c r="F27" s="50" t="s">
        <v>136</v>
      </c>
      <c r="G27" s="47" t="s">
        <v>100</v>
      </c>
      <c r="H27" s="51" t="s">
        <v>5302</v>
      </c>
      <c r="I27" s="52">
        <v>100</v>
      </c>
      <c r="J27" s="52">
        <v>100</v>
      </c>
      <c r="K27" s="53">
        <v>1</v>
      </c>
      <c r="L27" s="51" t="s">
        <v>5318</v>
      </c>
      <c r="M27" s="51"/>
    </row>
    <row r="28" spans="1:13" ht="18" customHeight="1" x14ac:dyDescent="0.25">
      <c r="A28" s="12">
        <v>18</v>
      </c>
      <c r="B28" s="11" t="s">
        <v>3423</v>
      </c>
      <c r="C28" s="47" t="s">
        <v>54</v>
      </c>
      <c r="D28" s="55"/>
      <c r="E28" s="49" t="s">
        <v>5317</v>
      </c>
      <c r="F28" s="50" t="s">
        <v>136</v>
      </c>
      <c r="G28" s="47" t="s">
        <v>100</v>
      </c>
      <c r="H28" s="51" t="s">
        <v>5319</v>
      </c>
      <c r="I28" s="52">
        <v>9346</v>
      </c>
      <c r="J28" s="52">
        <v>9346</v>
      </c>
      <c r="K28" s="53">
        <v>1</v>
      </c>
      <c r="L28" s="51" t="s">
        <v>5320</v>
      </c>
      <c r="M28" s="51"/>
    </row>
    <row r="29" spans="1:13" ht="18" customHeight="1" x14ac:dyDescent="0.25">
      <c r="A29" s="12">
        <v>19</v>
      </c>
      <c r="B29" s="11" t="s">
        <v>3425</v>
      </c>
      <c r="C29" s="47" t="s">
        <v>54</v>
      </c>
      <c r="D29" s="55"/>
      <c r="E29" s="49" t="s">
        <v>5317</v>
      </c>
      <c r="F29" s="50" t="s">
        <v>136</v>
      </c>
      <c r="G29" s="47" t="s">
        <v>100</v>
      </c>
      <c r="H29" s="51" t="s">
        <v>5321</v>
      </c>
      <c r="I29" s="52">
        <v>1</v>
      </c>
      <c r="J29" s="52">
        <v>1</v>
      </c>
      <c r="K29" s="53">
        <v>1</v>
      </c>
      <c r="L29" s="51" t="s">
        <v>5322</v>
      </c>
      <c r="M29" s="51"/>
    </row>
    <row r="30" spans="1:13" ht="18" customHeight="1" x14ac:dyDescent="0.25">
      <c r="A30" s="12">
        <v>20</v>
      </c>
      <c r="B30" s="11" t="s">
        <v>3331</v>
      </c>
      <c r="C30" s="47" t="s">
        <v>54</v>
      </c>
      <c r="D30" s="55"/>
      <c r="E30" s="49" t="s">
        <v>5317</v>
      </c>
      <c r="F30" s="50" t="s">
        <v>136</v>
      </c>
      <c r="G30" s="47" t="s">
        <v>100</v>
      </c>
      <c r="H30" s="51" t="s">
        <v>5323</v>
      </c>
      <c r="I30" s="52">
        <v>5</v>
      </c>
      <c r="J30" s="52">
        <v>5</v>
      </c>
      <c r="K30" s="53">
        <v>1</v>
      </c>
      <c r="L30" s="51" t="s">
        <v>5324</v>
      </c>
      <c r="M30" s="51"/>
    </row>
    <row r="31" spans="1:13" ht="18" customHeight="1" x14ac:dyDescent="0.25">
      <c r="A31" s="12">
        <v>21</v>
      </c>
      <c r="B31" s="11" t="s">
        <v>3430</v>
      </c>
      <c r="C31" s="47" t="s">
        <v>54</v>
      </c>
      <c r="D31" s="55"/>
      <c r="E31" s="49" t="s">
        <v>5325</v>
      </c>
      <c r="F31" s="50" t="s">
        <v>136</v>
      </c>
      <c r="G31" s="47" t="s">
        <v>100</v>
      </c>
      <c r="H31" s="51" t="s">
        <v>5326</v>
      </c>
      <c r="I31" s="52">
        <v>5</v>
      </c>
      <c r="J31" s="52">
        <v>5</v>
      </c>
      <c r="K31" s="53">
        <v>1</v>
      </c>
      <c r="L31" s="51" t="s">
        <v>5327</v>
      </c>
      <c r="M31" s="51"/>
    </row>
    <row r="32" spans="1:13" ht="18" customHeight="1" x14ac:dyDescent="0.25">
      <c r="A32" s="12">
        <v>22</v>
      </c>
      <c r="B32" s="11" t="s">
        <v>3434</v>
      </c>
      <c r="C32" s="47" t="s">
        <v>54</v>
      </c>
      <c r="D32" s="55"/>
      <c r="E32" s="49" t="s">
        <v>5328</v>
      </c>
      <c r="F32" s="50" t="s">
        <v>136</v>
      </c>
      <c r="G32" s="47" t="s">
        <v>100</v>
      </c>
      <c r="H32" s="51" t="s">
        <v>5296</v>
      </c>
      <c r="I32" s="52">
        <v>1</v>
      </c>
      <c r="J32" s="52">
        <v>1</v>
      </c>
      <c r="K32" s="53">
        <v>1</v>
      </c>
      <c r="L32" s="51" t="s">
        <v>5329</v>
      </c>
      <c r="M32" s="51"/>
    </row>
    <row r="33" spans="1:13" ht="18" customHeight="1" x14ac:dyDescent="0.25">
      <c r="A33" s="12">
        <v>23</v>
      </c>
      <c r="B33" s="11" t="s">
        <v>3437</v>
      </c>
      <c r="C33" s="47" t="s">
        <v>54</v>
      </c>
      <c r="D33" s="55"/>
      <c r="E33" s="49" t="s">
        <v>5330</v>
      </c>
      <c r="F33" s="50" t="s">
        <v>136</v>
      </c>
      <c r="G33" s="47" t="s">
        <v>100</v>
      </c>
      <c r="H33" s="51" t="s">
        <v>5296</v>
      </c>
      <c r="I33" s="52">
        <v>10</v>
      </c>
      <c r="J33" s="52">
        <v>10</v>
      </c>
      <c r="K33" s="53">
        <v>1</v>
      </c>
      <c r="L33" s="51" t="s">
        <v>5331</v>
      </c>
      <c r="M33" s="51"/>
    </row>
    <row r="34" spans="1:13" ht="18" customHeight="1" x14ac:dyDescent="0.25">
      <c r="A34" s="12">
        <v>24</v>
      </c>
      <c r="B34" s="11" t="s">
        <v>3440</v>
      </c>
      <c r="C34" s="47" t="s">
        <v>54</v>
      </c>
      <c r="D34" s="55"/>
      <c r="E34" s="49" t="s">
        <v>5262</v>
      </c>
      <c r="F34" s="50" t="s">
        <v>136</v>
      </c>
      <c r="G34" s="47" t="s">
        <v>100</v>
      </c>
      <c r="H34" s="51" t="s">
        <v>5296</v>
      </c>
      <c r="I34" s="52">
        <v>1</v>
      </c>
      <c r="J34" s="52">
        <v>1</v>
      </c>
      <c r="K34" s="53">
        <v>1</v>
      </c>
      <c r="L34" s="51" t="s">
        <v>5332</v>
      </c>
      <c r="M34" s="51"/>
    </row>
    <row r="35" spans="1:13" ht="18" customHeight="1" x14ac:dyDescent="0.25">
      <c r="A35" s="12">
        <v>25</v>
      </c>
      <c r="B35" s="11" t="s">
        <v>3444</v>
      </c>
      <c r="C35" s="47" t="s">
        <v>54</v>
      </c>
      <c r="D35" s="55"/>
      <c r="E35" s="49" t="s">
        <v>5264</v>
      </c>
      <c r="F35" s="50" t="s">
        <v>136</v>
      </c>
      <c r="G35" s="47" t="s">
        <v>100</v>
      </c>
      <c r="H35" s="51" t="s">
        <v>5296</v>
      </c>
      <c r="I35" s="52">
        <v>1</v>
      </c>
      <c r="J35" s="52">
        <v>1</v>
      </c>
      <c r="K35" s="57">
        <v>1</v>
      </c>
      <c r="L35" s="58" t="s">
        <v>5333</v>
      </c>
      <c r="M35" s="51"/>
    </row>
    <row r="36" spans="1:13" ht="18" customHeight="1" x14ac:dyDescent="0.25">
      <c r="A36" s="12">
        <v>26</v>
      </c>
      <c r="B36" s="11" t="s">
        <v>3447</v>
      </c>
      <c r="C36" s="47" t="s">
        <v>54</v>
      </c>
      <c r="D36" s="55"/>
      <c r="E36" s="49" t="s">
        <v>5190</v>
      </c>
      <c r="F36" s="50" t="s">
        <v>136</v>
      </c>
      <c r="G36" s="47" t="s">
        <v>100</v>
      </c>
      <c r="H36" s="51" t="s">
        <v>5279</v>
      </c>
      <c r="I36" s="52">
        <v>2</v>
      </c>
      <c r="J36" s="52">
        <v>2</v>
      </c>
      <c r="K36" s="57">
        <v>1</v>
      </c>
      <c r="L36" s="59" t="s">
        <v>5334</v>
      </c>
      <c r="M36" s="51"/>
    </row>
    <row r="37" spans="1:13" ht="18" customHeight="1" x14ac:dyDescent="0.25">
      <c r="A37" s="12">
        <v>27</v>
      </c>
      <c r="B37" s="11" t="s">
        <v>3451</v>
      </c>
      <c r="C37" s="47" t="s">
        <v>54</v>
      </c>
      <c r="D37" s="60"/>
      <c r="E37" s="49" t="s">
        <v>5335</v>
      </c>
      <c r="F37" s="50" t="s">
        <v>136</v>
      </c>
      <c r="G37" s="47" t="s">
        <v>100</v>
      </c>
      <c r="H37" s="51" t="s">
        <v>5336</v>
      </c>
      <c r="I37" s="52">
        <v>100</v>
      </c>
      <c r="J37" s="52">
        <v>100</v>
      </c>
      <c r="K37" s="57">
        <v>1</v>
      </c>
      <c r="L37" s="58" t="s">
        <v>5337</v>
      </c>
      <c r="M37" s="51"/>
    </row>
    <row r="38" spans="1:13" ht="18" customHeight="1" x14ac:dyDescent="0.25">
      <c r="A38" s="34">
        <v>28</v>
      </c>
      <c r="B38" s="61" t="s">
        <v>3454</v>
      </c>
      <c r="C38" s="47" t="s">
        <v>54</v>
      </c>
      <c r="D38" s="61"/>
      <c r="E38" s="62" t="s">
        <v>5189</v>
      </c>
      <c r="F38" s="50" t="s">
        <v>128</v>
      </c>
      <c r="G38" s="47" t="s">
        <v>100</v>
      </c>
      <c r="H38" s="63" t="s">
        <v>5338</v>
      </c>
      <c r="I38" s="64">
        <v>12</v>
      </c>
      <c r="J38" s="64">
        <v>12</v>
      </c>
      <c r="K38" s="65">
        <v>1</v>
      </c>
      <c r="L38" s="66" t="s">
        <v>5339</v>
      </c>
      <c r="M38" s="67"/>
    </row>
    <row r="39" spans="1:13" ht="18" customHeight="1" x14ac:dyDescent="0.25">
      <c r="A39" s="34">
        <v>29</v>
      </c>
      <c r="B39" s="61" t="s">
        <v>3457</v>
      </c>
      <c r="C39" s="47" t="s">
        <v>54</v>
      </c>
      <c r="D39" s="61"/>
      <c r="E39" s="62" t="s">
        <v>5189</v>
      </c>
      <c r="F39" s="50" t="s">
        <v>128</v>
      </c>
      <c r="G39" s="47" t="s">
        <v>100</v>
      </c>
      <c r="H39" s="68" t="s">
        <v>5340</v>
      </c>
      <c r="I39" s="61">
        <v>179</v>
      </c>
      <c r="J39" s="61">
        <v>179</v>
      </c>
      <c r="K39" s="69">
        <v>1</v>
      </c>
      <c r="L39" s="70" t="s">
        <v>5341</v>
      </c>
      <c r="M39" s="67"/>
    </row>
    <row r="40" spans="1:13" ht="18" customHeight="1" x14ac:dyDescent="0.25">
      <c r="A40" s="34">
        <v>30</v>
      </c>
      <c r="B40" s="61" t="s">
        <v>3333</v>
      </c>
      <c r="C40" s="47" t="s">
        <v>54</v>
      </c>
      <c r="D40" s="61"/>
      <c r="E40" s="62" t="s">
        <v>5189</v>
      </c>
      <c r="F40" s="50" t="s">
        <v>128</v>
      </c>
      <c r="G40" s="47" t="s">
        <v>100</v>
      </c>
      <c r="H40" s="68" t="s">
        <v>5342</v>
      </c>
      <c r="I40" s="61">
        <v>512</v>
      </c>
      <c r="J40" s="61">
        <v>512</v>
      </c>
      <c r="K40" s="69">
        <v>1</v>
      </c>
      <c r="L40" s="70" t="s">
        <v>5343</v>
      </c>
      <c r="M40" s="67"/>
    </row>
    <row r="41" spans="1:13" ht="18" customHeight="1" x14ac:dyDescent="0.25">
      <c r="A41" s="34">
        <v>31</v>
      </c>
      <c r="B41" s="61" t="s">
        <v>3462</v>
      </c>
      <c r="C41" s="47" t="s">
        <v>54</v>
      </c>
      <c r="D41" s="61"/>
      <c r="E41" s="62" t="s">
        <v>5189</v>
      </c>
      <c r="F41" s="50" t="s">
        <v>128</v>
      </c>
      <c r="G41" s="47" t="s">
        <v>100</v>
      </c>
      <c r="H41" s="68" t="s">
        <v>5344</v>
      </c>
      <c r="I41" s="61">
        <v>34</v>
      </c>
      <c r="J41" s="61">
        <v>34</v>
      </c>
      <c r="K41" s="69">
        <v>1</v>
      </c>
      <c r="L41" s="70" t="s">
        <v>5345</v>
      </c>
      <c r="M41" s="67"/>
    </row>
    <row r="42" spans="1:13" ht="18" customHeight="1" x14ac:dyDescent="0.25">
      <c r="A42" s="34">
        <v>32</v>
      </c>
      <c r="B42" s="61" t="s">
        <v>3466</v>
      </c>
      <c r="C42" s="47" t="s">
        <v>54</v>
      </c>
      <c r="D42" s="61"/>
      <c r="E42" s="62" t="s">
        <v>5189</v>
      </c>
      <c r="F42" s="50" t="s">
        <v>128</v>
      </c>
      <c r="G42" s="47" t="s">
        <v>100</v>
      </c>
      <c r="H42" s="68" t="s">
        <v>5346</v>
      </c>
      <c r="I42" s="61">
        <v>34</v>
      </c>
      <c r="J42" s="61">
        <v>34</v>
      </c>
      <c r="K42" s="69">
        <v>1</v>
      </c>
      <c r="L42" s="66" t="s">
        <v>5347</v>
      </c>
      <c r="M42" s="67"/>
    </row>
    <row r="43" spans="1:13" ht="18" customHeight="1" x14ac:dyDescent="0.25">
      <c r="A43" s="34">
        <v>33</v>
      </c>
      <c r="B43" s="61" t="s">
        <v>3469</v>
      </c>
      <c r="C43" s="47" t="s">
        <v>54</v>
      </c>
      <c r="D43" s="61"/>
      <c r="E43" s="62" t="s">
        <v>5189</v>
      </c>
      <c r="F43" s="50" t="s">
        <v>128</v>
      </c>
      <c r="G43" s="47" t="s">
        <v>100</v>
      </c>
      <c r="H43" s="68" t="s">
        <v>5348</v>
      </c>
      <c r="I43" s="61">
        <v>77</v>
      </c>
      <c r="J43" s="61">
        <v>60</v>
      </c>
      <c r="K43" s="69">
        <v>0.78</v>
      </c>
      <c r="L43" s="70" t="s">
        <v>5349</v>
      </c>
      <c r="M43" s="67"/>
    </row>
    <row r="44" spans="1:13" ht="18" customHeight="1" x14ac:dyDescent="0.25">
      <c r="A44" s="34">
        <v>34</v>
      </c>
      <c r="B44" s="61" t="s">
        <v>3473</v>
      </c>
      <c r="C44" s="47" t="s">
        <v>54</v>
      </c>
      <c r="D44" s="61"/>
      <c r="E44" s="62" t="s">
        <v>5189</v>
      </c>
      <c r="F44" s="50" t="s">
        <v>130</v>
      </c>
      <c r="G44" s="47" t="s">
        <v>100</v>
      </c>
      <c r="H44" s="71" t="s">
        <v>5350</v>
      </c>
      <c r="I44" s="64">
        <v>12</v>
      </c>
      <c r="J44" s="64">
        <v>12</v>
      </c>
      <c r="K44" s="69">
        <v>1</v>
      </c>
      <c r="L44" s="71" t="s">
        <v>5351</v>
      </c>
      <c r="M44" s="67"/>
    </row>
    <row r="45" spans="1:13" ht="18" customHeight="1" x14ac:dyDescent="0.25">
      <c r="A45" s="34">
        <v>35</v>
      </c>
      <c r="B45" s="61" t="s">
        <v>3475</v>
      </c>
      <c r="C45" s="47" t="s">
        <v>54</v>
      </c>
      <c r="D45" s="61"/>
      <c r="E45" s="62" t="s">
        <v>5189</v>
      </c>
      <c r="F45" s="50" t="s">
        <v>130</v>
      </c>
      <c r="G45" s="47" t="s">
        <v>100</v>
      </c>
      <c r="H45" s="71" t="s">
        <v>5352</v>
      </c>
      <c r="I45" s="64">
        <v>12</v>
      </c>
      <c r="J45" s="64">
        <v>12</v>
      </c>
      <c r="K45" s="69">
        <v>1</v>
      </c>
      <c r="L45" s="71" t="s">
        <v>5353</v>
      </c>
      <c r="M45" s="67"/>
    </row>
    <row r="46" spans="1:13" ht="18" customHeight="1" x14ac:dyDescent="0.25">
      <c r="A46" s="34">
        <v>36</v>
      </c>
      <c r="B46" s="61" t="s">
        <v>3477</v>
      </c>
      <c r="C46" s="47" t="s">
        <v>54</v>
      </c>
      <c r="D46" s="61"/>
      <c r="E46" s="62" t="s">
        <v>5189</v>
      </c>
      <c r="F46" s="50" t="s">
        <v>130</v>
      </c>
      <c r="G46" s="47" t="s">
        <v>100</v>
      </c>
      <c r="H46" s="71" t="s">
        <v>5354</v>
      </c>
      <c r="I46" s="64">
        <v>12</v>
      </c>
      <c r="J46" s="64">
        <v>12</v>
      </c>
      <c r="K46" s="69">
        <v>1</v>
      </c>
      <c r="L46" s="72" t="s">
        <v>5355</v>
      </c>
      <c r="M46" s="67"/>
    </row>
    <row r="47" spans="1:13" ht="18" customHeight="1" x14ac:dyDescent="0.25">
      <c r="A47" s="34">
        <v>37</v>
      </c>
      <c r="B47" s="61" t="s">
        <v>3482</v>
      </c>
      <c r="C47" s="47" t="s">
        <v>54</v>
      </c>
      <c r="D47" s="61"/>
      <c r="E47" s="62" t="s">
        <v>5189</v>
      </c>
      <c r="F47" s="50" t="s">
        <v>130</v>
      </c>
      <c r="G47" s="47" t="s">
        <v>100</v>
      </c>
      <c r="H47" s="71" t="s">
        <v>5356</v>
      </c>
      <c r="I47" s="64">
        <v>12</v>
      </c>
      <c r="J47" s="64">
        <v>12</v>
      </c>
      <c r="K47" s="69">
        <v>1</v>
      </c>
      <c r="L47" s="72" t="s">
        <v>5357</v>
      </c>
      <c r="M47" s="67"/>
    </row>
    <row r="48" spans="1:13" ht="18" customHeight="1" x14ac:dyDescent="0.25">
      <c r="A48" s="34">
        <v>38</v>
      </c>
      <c r="B48" s="61" t="s">
        <v>3484</v>
      </c>
      <c r="C48" s="47" t="s">
        <v>54</v>
      </c>
      <c r="D48" s="61"/>
      <c r="E48" s="62" t="s">
        <v>5189</v>
      </c>
      <c r="F48" s="50" t="s">
        <v>130</v>
      </c>
      <c r="G48" s="47" t="s">
        <v>100</v>
      </c>
      <c r="H48" s="71" t="s">
        <v>5358</v>
      </c>
      <c r="I48" s="64">
        <v>12</v>
      </c>
      <c r="J48" s="64">
        <v>12</v>
      </c>
      <c r="K48" s="69">
        <v>1</v>
      </c>
      <c r="L48" s="72" t="s">
        <v>5359</v>
      </c>
      <c r="M48" s="67"/>
    </row>
    <row r="49" spans="1:13" ht="18" customHeight="1" x14ac:dyDescent="0.25">
      <c r="A49" s="34">
        <v>39</v>
      </c>
      <c r="B49" s="61" t="s">
        <v>3486</v>
      </c>
      <c r="C49" s="47" t="s">
        <v>54</v>
      </c>
      <c r="D49" s="61"/>
      <c r="E49" s="62" t="s">
        <v>5189</v>
      </c>
      <c r="F49" s="50" t="s">
        <v>130</v>
      </c>
      <c r="G49" s="47" t="s">
        <v>100</v>
      </c>
      <c r="H49" s="71" t="s">
        <v>5360</v>
      </c>
      <c r="I49" s="64">
        <v>12</v>
      </c>
      <c r="J49" s="64">
        <v>12</v>
      </c>
      <c r="K49" s="69">
        <v>1</v>
      </c>
      <c r="L49" s="72" t="s">
        <v>5361</v>
      </c>
      <c r="M49" s="67"/>
    </row>
    <row r="50" spans="1:13" ht="18" customHeight="1" x14ac:dyDescent="0.25">
      <c r="A50" s="34">
        <v>40</v>
      </c>
      <c r="B50" s="61" t="s">
        <v>3335</v>
      </c>
      <c r="C50" s="47" t="s">
        <v>54</v>
      </c>
      <c r="D50" s="61"/>
      <c r="E50" s="62" t="s">
        <v>5189</v>
      </c>
      <c r="F50" s="50" t="s">
        <v>130</v>
      </c>
      <c r="G50" s="47" t="s">
        <v>100</v>
      </c>
      <c r="H50" s="71" t="s">
        <v>5362</v>
      </c>
      <c r="I50" s="64">
        <v>12</v>
      </c>
      <c r="J50" s="64">
        <v>12</v>
      </c>
      <c r="K50" s="69">
        <v>1</v>
      </c>
      <c r="L50" s="72" t="s">
        <v>5363</v>
      </c>
      <c r="M50" s="67"/>
    </row>
    <row r="51" spans="1:13" ht="18" customHeight="1" x14ac:dyDescent="0.25">
      <c r="A51" s="34">
        <v>41</v>
      </c>
      <c r="B51" s="61" t="s">
        <v>3487</v>
      </c>
      <c r="C51" s="47" t="s">
        <v>54</v>
      </c>
      <c r="D51" s="61"/>
      <c r="E51" s="62" t="s">
        <v>5189</v>
      </c>
      <c r="F51" s="50" t="s">
        <v>130</v>
      </c>
      <c r="G51" s="47" t="s">
        <v>100</v>
      </c>
      <c r="H51" s="72" t="s">
        <v>5364</v>
      </c>
      <c r="I51" s="64">
        <v>12</v>
      </c>
      <c r="J51" s="64">
        <v>12</v>
      </c>
      <c r="K51" s="69">
        <v>1</v>
      </c>
      <c r="L51" s="71" t="s">
        <v>5365</v>
      </c>
      <c r="M51" s="67"/>
    </row>
    <row r="52" spans="1:13" ht="18" customHeight="1" x14ac:dyDescent="0.25">
      <c r="A52" s="34">
        <v>42</v>
      </c>
      <c r="B52" s="61" t="s">
        <v>3488</v>
      </c>
      <c r="C52" s="47" t="s">
        <v>54</v>
      </c>
      <c r="D52" s="61"/>
      <c r="E52" s="62" t="s">
        <v>5189</v>
      </c>
      <c r="F52" s="50" t="s">
        <v>130</v>
      </c>
      <c r="G52" s="47" t="s">
        <v>100</v>
      </c>
      <c r="H52" s="59" t="s">
        <v>5366</v>
      </c>
      <c r="I52" s="64">
        <v>2</v>
      </c>
      <c r="J52" s="64">
        <v>2</v>
      </c>
      <c r="K52" s="69">
        <v>1</v>
      </c>
      <c r="L52" s="73" t="s">
        <v>5367</v>
      </c>
      <c r="M52" s="67"/>
    </row>
    <row r="53" spans="1:13" ht="18" customHeight="1" x14ac:dyDescent="0.25">
      <c r="A53" s="34">
        <v>43</v>
      </c>
      <c r="B53" s="61" t="s">
        <v>3489</v>
      </c>
      <c r="C53" s="47" t="s">
        <v>54</v>
      </c>
      <c r="D53" s="61"/>
      <c r="E53" s="62" t="s">
        <v>5189</v>
      </c>
      <c r="F53" s="50" t="s">
        <v>130</v>
      </c>
      <c r="G53" s="47" t="s">
        <v>100</v>
      </c>
      <c r="H53" s="59" t="s">
        <v>5368</v>
      </c>
      <c r="I53" s="64">
        <v>4</v>
      </c>
      <c r="J53" s="64">
        <v>4</v>
      </c>
      <c r="K53" s="69">
        <v>1</v>
      </c>
      <c r="L53" s="73" t="s">
        <v>5369</v>
      </c>
      <c r="M53" s="67"/>
    </row>
    <row r="54" spans="1:13" ht="18" customHeight="1" x14ac:dyDescent="0.25">
      <c r="A54" s="34">
        <v>44</v>
      </c>
      <c r="B54" s="61" t="s">
        <v>3491</v>
      </c>
      <c r="C54" s="47" t="s">
        <v>54</v>
      </c>
      <c r="D54" s="61"/>
      <c r="E54" s="62" t="s">
        <v>5189</v>
      </c>
      <c r="F54" s="50" t="s">
        <v>130</v>
      </c>
      <c r="G54" s="47" t="s">
        <v>100</v>
      </c>
      <c r="H54" s="59" t="s">
        <v>5370</v>
      </c>
      <c r="I54" s="64">
        <v>12</v>
      </c>
      <c r="J54" s="64">
        <v>12</v>
      </c>
      <c r="K54" s="69">
        <v>1</v>
      </c>
      <c r="L54" s="73" t="s">
        <v>5371</v>
      </c>
      <c r="M54" s="67"/>
    </row>
    <row r="55" spans="1:13" ht="18" customHeight="1" x14ac:dyDescent="0.25">
      <c r="A55" s="34">
        <v>45</v>
      </c>
      <c r="B55" s="61" t="s">
        <v>3493</v>
      </c>
      <c r="C55" s="47" t="s">
        <v>54</v>
      </c>
      <c r="D55" s="61"/>
      <c r="E55" s="62" t="s">
        <v>5189</v>
      </c>
      <c r="F55" s="50" t="s">
        <v>130</v>
      </c>
      <c r="G55" s="47" t="s">
        <v>100</v>
      </c>
      <c r="H55" s="59" t="s">
        <v>5372</v>
      </c>
      <c r="I55" s="64">
        <v>1</v>
      </c>
      <c r="J55" s="64">
        <v>1</v>
      </c>
      <c r="K55" s="69">
        <v>1</v>
      </c>
      <c r="L55" s="73" t="s">
        <v>5373</v>
      </c>
      <c r="M55" s="67"/>
    </row>
    <row r="56" spans="1:13" ht="18" customHeight="1" x14ac:dyDescent="0.25">
      <c r="A56" s="34">
        <v>46</v>
      </c>
      <c r="B56" s="61" t="s">
        <v>3495</v>
      </c>
      <c r="C56" s="47" t="s">
        <v>54</v>
      </c>
      <c r="D56" s="61"/>
      <c r="E56" s="62" t="s">
        <v>5189</v>
      </c>
      <c r="F56" s="50" t="s">
        <v>130</v>
      </c>
      <c r="G56" s="47" t="s">
        <v>100</v>
      </c>
      <c r="H56" s="51" t="s">
        <v>5374</v>
      </c>
      <c r="I56" s="64">
        <v>12335</v>
      </c>
      <c r="J56" s="64">
        <v>11389</v>
      </c>
      <c r="K56" s="69">
        <v>0.92</v>
      </c>
      <c r="L56" s="66" t="s">
        <v>5375</v>
      </c>
      <c r="M56" s="67"/>
    </row>
    <row r="57" spans="1:13" ht="18" customHeight="1" x14ac:dyDescent="0.25">
      <c r="A57" s="34">
        <v>47</v>
      </c>
      <c r="B57" s="61" t="s">
        <v>3497</v>
      </c>
      <c r="C57" s="47" t="s">
        <v>54</v>
      </c>
      <c r="D57" s="61"/>
      <c r="E57" s="62" t="s">
        <v>5189</v>
      </c>
      <c r="F57" s="50" t="s">
        <v>130</v>
      </c>
      <c r="G57" s="47" t="s">
        <v>100</v>
      </c>
      <c r="H57" s="51" t="s">
        <v>5376</v>
      </c>
      <c r="I57" s="64">
        <v>180</v>
      </c>
      <c r="J57" s="64">
        <v>180</v>
      </c>
      <c r="K57" s="69">
        <v>1</v>
      </c>
      <c r="L57" s="66" t="s">
        <v>5377</v>
      </c>
      <c r="M57" s="67"/>
    </row>
    <row r="58" spans="1:13" ht="18" customHeight="1" x14ac:dyDescent="0.25">
      <c r="A58" s="34">
        <v>48</v>
      </c>
      <c r="B58" s="61" t="s">
        <v>3499</v>
      </c>
      <c r="C58" s="47" t="s">
        <v>54</v>
      </c>
      <c r="D58" s="61"/>
      <c r="E58" s="62" t="s">
        <v>5189</v>
      </c>
      <c r="F58" s="50" t="s">
        <v>130</v>
      </c>
      <c r="G58" s="47" t="s">
        <v>100</v>
      </c>
      <c r="H58" s="51" t="s">
        <v>5378</v>
      </c>
      <c r="I58" s="64">
        <v>1</v>
      </c>
      <c r="J58" s="64">
        <v>1</v>
      </c>
      <c r="K58" s="69">
        <v>1</v>
      </c>
      <c r="L58" s="51" t="s">
        <v>5379</v>
      </c>
      <c r="M58" s="67"/>
    </row>
    <row r="59" spans="1:13" ht="18" customHeight="1" x14ac:dyDescent="0.25">
      <c r="A59" s="34">
        <v>49</v>
      </c>
      <c r="B59" s="61" t="s">
        <v>3501</v>
      </c>
      <c r="C59" s="47" t="s">
        <v>54</v>
      </c>
      <c r="D59" s="61"/>
      <c r="E59" s="62" t="s">
        <v>5189</v>
      </c>
      <c r="F59" s="50" t="s">
        <v>130</v>
      </c>
      <c r="G59" s="47" t="s">
        <v>100</v>
      </c>
      <c r="H59" s="51" t="s">
        <v>5380</v>
      </c>
      <c r="I59" s="64">
        <v>2</v>
      </c>
      <c r="J59" s="64">
        <v>2</v>
      </c>
      <c r="K59" s="52">
        <v>2</v>
      </c>
      <c r="L59" s="51" t="s">
        <v>5381</v>
      </c>
      <c r="M59" s="67"/>
    </row>
    <row r="60" spans="1:13" ht="18" customHeight="1" x14ac:dyDescent="0.25">
      <c r="A60" s="34">
        <v>50</v>
      </c>
      <c r="B60" s="61" t="s">
        <v>3337</v>
      </c>
      <c r="C60" s="47" t="s">
        <v>54</v>
      </c>
      <c r="D60" s="61"/>
      <c r="E60" s="62" t="s">
        <v>5189</v>
      </c>
      <c r="F60" s="50" t="s">
        <v>130</v>
      </c>
      <c r="G60" s="47" t="s">
        <v>100</v>
      </c>
      <c r="H60" s="51" t="s">
        <v>5382</v>
      </c>
      <c r="I60" s="64">
        <v>26</v>
      </c>
      <c r="J60" s="64">
        <v>26</v>
      </c>
      <c r="K60" s="69">
        <v>1</v>
      </c>
      <c r="L60" s="51" t="s">
        <v>5383</v>
      </c>
      <c r="M60" s="67"/>
    </row>
    <row r="61" spans="1:13" ht="18" customHeight="1" x14ac:dyDescent="0.25">
      <c r="A61" s="34">
        <v>51</v>
      </c>
      <c r="B61" s="61" t="s">
        <v>3503</v>
      </c>
      <c r="C61" s="47" t="s">
        <v>54</v>
      </c>
      <c r="D61" s="61"/>
      <c r="E61" s="62" t="s">
        <v>5189</v>
      </c>
      <c r="F61" s="50" t="s">
        <v>130</v>
      </c>
      <c r="G61" s="47" t="s">
        <v>100</v>
      </c>
      <c r="H61" s="51" t="s">
        <v>5384</v>
      </c>
      <c r="I61" s="64">
        <v>2</v>
      </c>
      <c r="J61" s="64">
        <v>2</v>
      </c>
      <c r="K61" s="69">
        <v>1</v>
      </c>
      <c r="L61" s="51" t="s">
        <v>5385</v>
      </c>
      <c r="M61" s="67"/>
    </row>
    <row r="62" spans="1:13" ht="18" customHeight="1" x14ac:dyDescent="0.25">
      <c r="A62" s="34">
        <v>52</v>
      </c>
      <c r="B62" s="61" t="s">
        <v>3505</v>
      </c>
      <c r="C62" s="47" t="s">
        <v>54</v>
      </c>
      <c r="D62" s="61"/>
      <c r="E62" s="62" t="s">
        <v>5189</v>
      </c>
      <c r="F62" s="50" t="s">
        <v>130</v>
      </c>
      <c r="G62" s="47" t="s">
        <v>100</v>
      </c>
      <c r="H62" s="51" t="s">
        <v>5386</v>
      </c>
      <c r="I62" s="64">
        <v>6</v>
      </c>
      <c r="J62" s="64">
        <v>6</v>
      </c>
      <c r="K62" s="74">
        <v>1</v>
      </c>
      <c r="L62" s="51" t="s">
        <v>5387</v>
      </c>
      <c r="M62" s="67"/>
    </row>
    <row r="63" spans="1:13" ht="18" customHeight="1" x14ac:dyDescent="0.25">
      <c r="A63" s="34">
        <v>53</v>
      </c>
      <c r="B63" s="61" t="s">
        <v>3507</v>
      </c>
      <c r="C63" s="47" t="s">
        <v>54</v>
      </c>
      <c r="D63" s="61"/>
      <c r="E63" s="62" t="s">
        <v>5189</v>
      </c>
      <c r="F63" s="50" t="s">
        <v>130</v>
      </c>
      <c r="G63" s="47" t="s">
        <v>100</v>
      </c>
      <c r="H63" s="51" t="s">
        <v>5236</v>
      </c>
      <c r="I63" s="64">
        <v>170</v>
      </c>
      <c r="J63" s="64">
        <v>170</v>
      </c>
      <c r="K63" s="75">
        <v>1</v>
      </c>
      <c r="L63" s="51" t="s">
        <v>5388</v>
      </c>
      <c r="M63" s="67"/>
    </row>
    <row r="64" spans="1:13" ht="18" customHeight="1" x14ac:dyDescent="0.25">
      <c r="A64" s="34">
        <v>54</v>
      </c>
      <c r="B64" s="61" t="s">
        <v>3509</v>
      </c>
      <c r="C64" s="47" t="s">
        <v>54</v>
      </c>
      <c r="D64" s="61"/>
      <c r="E64" s="62" t="s">
        <v>5189</v>
      </c>
      <c r="F64" s="50" t="s">
        <v>130</v>
      </c>
      <c r="G64" s="47" t="s">
        <v>100</v>
      </c>
      <c r="H64" s="51" t="s">
        <v>5389</v>
      </c>
      <c r="I64" s="64">
        <v>18</v>
      </c>
      <c r="J64" s="64">
        <v>18</v>
      </c>
      <c r="K64" s="74">
        <v>1</v>
      </c>
      <c r="L64" s="51" t="s">
        <v>5390</v>
      </c>
      <c r="M64" s="67"/>
    </row>
    <row r="65" spans="1:13" ht="18" customHeight="1" x14ac:dyDescent="0.25">
      <c r="A65" s="34">
        <v>55</v>
      </c>
      <c r="B65" s="61" t="s">
        <v>3511</v>
      </c>
      <c r="C65" s="47" t="s">
        <v>54</v>
      </c>
      <c r="D65" s="61"/>
      <c r="E65" s="62" t="s">
        <v>5189</v>
      </c>
      <c r="F65" s="50" t="s">
        <v>130</v>
      </c>
      <c r="G65" s="47" t="s">
        <v>100</v>
      </c>
      <c r="H65" s="51" t="s">
        <v>5391</v>
      </c>
      <c r="I65" s="64">
        <v>14</v>
      </c>
      <c r="J65" s="64">
        <v>14</v>
      </c>
      <c r="K65" s="74">
        <v>1</v>
      </c>
      <c r="L65" s="51" t="s">
        <v>5392</v>
      </c>
      <c r="M65" s="67"/>
    </row>
    <row r="66" spans="1:13" ht="18" customHeight="1" x14ac:dyDescent="0.25">
      <c r="A66" s="34">
        <v>56</v>
      </c>
      <c r="B66" s="61" t="s">
        <v>3513</v>
      </c>
      <c r="C66" s="47" t="s">
        <v>54</v>
      </c>
      <c r="D66" s="61"/>
      <c r="E66" s="62" t="s">
        <v>5189</v>
      </c>
      <c r="F66" s="50" t="s">
        <v>130</v>
      </c>
      <c r="G66" s="47" t="s">
        <v>100</v>
      </c>
      <c r="H66" s="64" t="s">
        <v>5393</v>
      </c>
      <c r="I66" s="64">
        <v>12</v>
      </c>
      <c r="J66" s="64">
        <v>12</v>
      </c>
      <c r="K66" s="74">
        <v>1</v>
      </c>
      <c r="L66" s="51" t="s">
        <v>5394</v>
      </c>
      <c r="M66" s="67"/>
    </row>
    <row r="67" spans="1:13" ht="18" customHeight="1" x14ac:dyDescent="0.25">
      <c r="A67" s="34">
        <v>57</v>
      </c>
      <c r="B67" s="61" t="s">
        <v>3514</v>
      </c>
      <c r="C67" s="47" t="s">
        <v>54</v>
      </c>
      <c r="D67" s="61"/>
      <c r="E67" s="62" t="s">
        <v>5189</v>
      </c>
      <c r="F67" s="50" t="s">
        <v>130</v>
      </c>
      <c r="G67" s="47" t="s">
        <v>100</v>
      </c>
      <c r="H67" s="76" t="s">
        <v>5395</v>
      </c>
      <c r="I67" s="77">
        <v>6</v>
      </c>
      <c r="J67" s="77">
        <v>6</v>
      </c>
      <c r="K67" s="74">
        <v>1</v>
      </c>
      <c r="L67" s="78" t="s">
        <v>5396</v>
      </c>
      <c r="M67" s="67"/>
    </row>
    <row r="68" spans="1:13" ht="18" customHeight="1" x14ac:dyDescent="0.25">
      <c r="A68" s="34">
        <v>58</v>
      </c>
      <c r="B68" s="61" t="s">
        <v>3516</v>
      </c>
      <c r="C68" s="47" t="s">
        <v>54</v>
      </c>
      <c r="D68" s="61"/>
      <c r="E68" s="62" t="s">
        <v>5189</v>
      </c>
      <c r="F68" s="50" t="s">
        <v>130</v>
      </c>
      <c r="G68" s="47" t="s">
        <v>100</v>
      </c>
      <c r="H68" s="76" t="s">
        <v>5397</v>
      </c>
      <c r="I68" s="77">
        <v>191</v>
      </c>
      <c r="J68" s="77">
        <v>191</v>
      </c>
      <c r="K68" s="74">
        <v>1</v>
      </c>
      <c r="L68" s="59" t="s">
        <v>5398</v>
      </c>
      <c r="M68" s="67"/>
    </row>
    <row r="69" spans="1:13" ht="18" customHeight="1" x14ac:dyDescent="0.25">
      <c r="A69" s="34">
        <v>59</v>
      </c>
      <c r="B69" s="61" t="s">
        <v>3518</v>
      </c>
      <c r="C69" s="47" t="s">
        <v>54</v>
      </c>
      <c r="D69" s="61"/>
      <c r="E69" s="62" t="s">
        <v>5189</v>
      </c>
      <c r="F69" s="50" t="s">
        <v>130</v>
      </c>
      <c r="G69" s="47" t="s">
        <v>100</v>
      </c>
      <c r="H69" s="76" t="s">
        <v>5244</v>
      </c>
      <c r="I69" s="77">
        <v>9</v>
      </c>
      <c r="J69" s="77">
        <v>9</v>
      </c>
      <c r="K69" s="74">
        <v>1</v>
      </c>
      <c r="L69" s="78" t="s">
        <v>5399</v>
      </c>
      <c r="M69" s="67"/>
    </row>
    <row r="70" spans="1:13" ht="18" customHeight="1" x14ac:dyDescent="0.25">
      <c r="A70" s="34">
        <v>60</v>
      </c>
      <c r="B70" s="61" t="s">
        <v>3339</v>
      </c>
      <c r="C70" s="47" t="s">
        <v>54</v>
      </c>
      <c r="D70" s="61"/>
      <c r="E70" s="62" t="s">
        <v>5189</v>
      </c>
      <c r="F70" s="50" t="s">
        <v>130</v>
      </c>
      <c r="G70" s="47" t="s">
        <v>100</v>
      </c>
      <c r="H70" s="78" t="s">
        <v>5400</v>
      </c>
      <c r="I70" s="77">
        <v>11</v>
      </c>
      <c r="J70" s="77">
        <v>11</v>
      </c>
      <c r="K70" s="74">
        <v>1</v>
      </c>
      <c r="L70" s="59" t="s">
        <v>5401</v>
      </c>
      <c r="M70" s="67"/>
    </row>
    <row r="71" spans="1:13" ht="18" customHeight="1" x14ac:dyDescent="0.25">
      <c r="A71" s="34">
        <v>61</v>
      </c>
      <c r="B71" s="61" t="s">
        <v>3521</v>
      </c>
      <c r="C71" s="47" t="s">
        <v>54</v>
      </c>
      <c r="D71" s="61"/>
      <c r="E71" s="62" t="s">
        <v>5189</v>
      </c>
      <c r="F71" s="50" t="s">
        <v>130</v>
      </c>
      <c r="G71" s="47" t="s">
        <v>100</v>
      </c>
      <c r="H71" s="51" t="s">
        <v>5402</v>
      </c>
      <c r="I71" s="52">
        <v>9</v>
      </c>
      <c r="J71" s="52">
        <v>9</v>
      </c>
      <c r="K71" s="74">
        <v>1</v>
      </c>
      <c r="L71" s="51" t="s">
        <v>5403</v>
      </c>
      <c r="M71" s="67"/>
    </row>
    <row r="72" spans="1:13" ht="18" customHeight="1" x14ac:dyDescent="0.25">
      <c r="A72" s="34">
        <v>62</v>
      </c>
      <c r="B72" s="61" t="s">
        <v>3523</v>
      </c>
      <c r="C72" s="47" t="s">
        <v>54</v>
      </c>
      <c r="D72" s="61"/>
      <c r="E72" s="62" t="s">
        <v>5189</v>
      </c>
      <c r="F72" s="50" t="s">
        <v>130</v>
      </c>
      <c r="G72" s="47" t="s">
        <v>100</v>
      </c>
      <c r="H72" s="51" t="s">
        <v>5404</v>
      </c>
      <c r="I72" s="79">
        <v>7000</v>
      </c>
      <c r="J72" s="79">
        <v>7000</v>
      </c>
      <c r="K72" s="74">
        <v>1</v>
      </c>
      <c r="L72" s="63" t="s">
        <v>5405</v>
      </c>
      <c r="M72" s="67"/>
    </row>
    <row r="73" spans="1:13" ht="18" customHeight="1" x14ac:dyDescent="0.25">
      <c r="A73" s="34">
        <v>63</v>
      </c>
      <c r="B73" s="61" t="s">
        <v>3525</v>
      </c>
      <c r="C73" s="47" t="s">
        <v>54</v>
      </c>
      <c r="D73" s="61"/>
      <c r="E73" s="62" t="s">
        <v>5189</v>
      </c>
      <c r="F73" s="50" t="s">
        <v>130</v>
      </c>
      <c r="G73" s="47" t="s">
        <v>100</v>
      </c>
      <c r="H73" s="51" t="s">
        <v>5406</v>
      </c>
      <c r="I73" s="79">
        <v>1500</v>
      </c>
      <c r="J73" s="79">
        <v>1500</v>
      </c>
      <c r="K73" s="74">
        <v>1</v>
      </c>
      <c r="L73" s="63" t="s">
        <v>5407</v>
      </c>
      <c r="M73" s="67"/>
    </row>
    <row r="74" spans="1:13" ht="18" customHeight="1" x14ac:dyDescent="0.25">
      <c r="A74" s="34">
        <v>64</v>
      </c>
      <c r="B74" s="61" t="s">
        <v>3527</v>
      </c>
      <c r="C74" s="47" t="s">
        <v>54</v>
      </c>
      <c r="D74" s="61"/>
      <c r="E74" s="62" t="s">
        <v>5189</v>
      </c>
      <c r="F74" s="50" t="s">
        <v>130</v>
      </c>
      <c r="G74" s="47" t="s">
        <v>100</v>
      </c>
      <c r="H74" s="80" t="s">
        <v>5408</v>
      </c>
      <c r="I74" s="64">
        <v>18</v>
      </c>
      <c r="J74" s="64">
        <v>18</v>
      </c>
      <c r="K74" s="74">
        <v>1</v>
      </c>
      <c r="L74" s="78" t="s">
        <v>5409</v>
      </c>
      <c r="M74" s="67"/>
    </row>
    <row r="75" spans="1:13" ht="18" customHeight="1" x14ac:dyDescent="0.25">
      <c r="A75" s="34">
        <v>65</v>
      </c>
      <c r="B75" s="61" t="s">
        <v>3529</v>
      </c>
      <c r="C75" s="47" t="s">
        <v>54</v>
      </c>
      <c r="D75" s="61"/>
      <c r="E75" s="62" t="s">
        <v>5189</v>
      </c>
      <c r="F75" s="50" t="s">
        <v>130</v>
      </c>
      <c r="G75" s="47" t="s">
        <v>100</v>
      </c>
      <c r="H75" s="80" t="s">
        <v>5410</v>
      </c>
      <c r="I75" s="64">
        <v>22</v>
      </c>
      <c r="J75" s="64">
        <v>22</v>
      </c>
      <c r="K75" s="74">
        <v>1</v>
      </c>
      <c r="L75" s="78" t="s">
        <v>5411</v>
      </c>
      <c r="M75" s="67"/>
    </row>
    <row r="76" spans="1:13" ht="18" customHeight="1" x14ac:dyDescent="0.25">
      <c r="A76" s="34">
        <v>66</v>
      </c>
      <c r="B76" s="61" t="s">
        <v>3531</v>
      </c>
      <c r="C76" s="47" t="s">
        <v>54</v>
      </c>
      <c r="D76" s="61"/>
      <c r="E76" s="62" t="s">
        <v>5189</v>
      </c>
      <c r="F76" s="50" t="s">
        <v>130</v>
      </c>
      <c r="G76" s="47" t="s">
        <v>100</v>
      </c>
      <c r="H76" s="80" t="s">
        <v>5412</v>
      </c>
      <c r="I76" s="64">
        <v>75</v>
      </c>
      <c r="J76" s="64">
        <v>75</v>
      </c>
      <c r="K76" s="74">
        <v>1</v>
      </c>
      <c r="L76" s="78" t="s">
        <v>5413</v>
      </c>
      <c r="M76" s="67"/>
    </row>
    <row r="77" spans="1:13" ht="18" customHeight="1" x14ac:dyDescent="0.25">
      <c r="A77" s="34">
        <v>67</v>
      </c>
      <c r="B77" s="61" t="s">
        <v>3533</v>
      </c>
      <c r="C77" s="47" t="s">
        <v>54</v>
      </c>
      <c r="D77" s="61"/>
      <c r="E77" s="62" t="s">
        <v>5189</v>
      </c>
      <c r="F77" s="50" t="s">
        <v>130</v>
      </c>
      <c r="G77" s="47" t="s">
        <v>100</v>
      </c>
      <c r="H77" s="80" t="s">
        <v>5414</v>
      </c>
      <c r="I77" s="64">
        <v>35</v>
      </c>
      <c r="J77" s="64">
        <v>35</v>
      </c>
      <c r="K77" s="74">
        <v>1</v>
      </c>
      <c r="L77" s="78" t="s">
        <v>5415</v>
      </c>
      <c r="M77" s="67"/>
    </row>
    <row r="78" spans="1:13" ht="18" customHeight="1" x14ac:dyDescent="0.25">
      <c r="A78" s="34">
        <v>68</v>
      </c>
      <c r="B78" s="61" t="s">
        <v>3535</v>
      </c>
      <c r="C78" s="47" t="s">
        <v>54</v>
      </c>
      <c r="D78" s="61"/>
      <c r="E78" s="62" t="s">
        <v>5189</v>
      </c>
      <c r="F78" s="50" t="s">
        <v>130</v>
      </c>
      <c r="G78" s="47" t="s">
        <v>100</v>
      </c>
      <c r="H78" s="80" t="s">
        <v>5416</v>
      </c>
      <c r="I78" s="64">
        <v>5279</v>
      </c>
      <c r="J78" s="64">
        <v>5279</v>
      </c>
      <c r="K78" s="74">
        <v>1</v>
      </c>
      <c r="L78" s="80" t="s">
        <v>5417</v>
      </c>
      <c r="M78" s="67"/>
    </row>
    <row r="79" spans="1:13" ht="18" customHeight="1" x14ac:dyDescent="0.25">
      <c r="A79" s="34">
        <v>69</v>
      </c>
      <c r="B79" s="61" t="s">
        <v>3537</v>
      </c>
      <c r="C79" s="47" t="s">
        <v>54</v>
      </c>
      <c r="D79" s="61"/>
      <c r="E79" s="62" t="s">
        <v>5189</v>
      </c>
      <c r="F79" s="50" t="s">
        <v>130</v>
      </c>
      <c r="G79" s="47" t="s">
        <v>100</v>
      </c>
      <c r="H79" s="80" t="s">
        <v>5416</v>
      </c>
      <c r="I79" s="64">
        <v>7172</v>
      </c>
      <c r="J79" s="64">
        <v>7172</v>
      </c>
      <c r="K79" s="81">
        <v>1</v>
      </c>
      <c r="L79" s="80" t="s">
        <v>5418</v>
      </c>
      <c r="M79" s="67"/>
    </row>
    <row r="80" spans="1:13" ht="18" customHeight="1" x14ac:dyDescent="0.25">
      <c r="A80" s="34">
        <v>70</v>
      </c>
      <c r="B80" s="61" t="s">
        <v>3341</v>
      </c>
      <c r="C80" s="47" t="s">
        <v>54</v>
      </c>
      <c r="D80" s="61"/>
      <c r="E80" s="62" t="s">
        <v>5189</v>
      </c>
      <c r="F80" s="50" t="s">
        <v>130</v>
      </c>
      <c r="G80" s="47" t="s">
        <v>100</v>
      </c>
      <c r="H80" s="80" t="s">
        <v>5416</v>
      </c>
      <c r="I80" s="64">
        <v>8</v>
      </c>
      <c r="J80" s="64">
        <v>8</v>
      </c>
      <c r="K80" s="81">
        <v>1</v>
      </c>
      <c r="L80" s="80" t="s">
        <v>5419</v>
      </c>
      <c r="M80" s="67"/>
    </row>
    <row r="81" spans="1:13" ht="18" customHeight="1" x14ac:dyDescent="0.25">
      <c r="A81" s="34">
        <v>71</v>
      </c>
      <c r="B81" s="61" t="s">
        <v>3540</v>
      </c>
      <c r="C81" s="47" t="s">
        <v>54</v>
      </c>
      <c r="D81" s="61"/>
      <c r="E81" s="62" t="s">
        <v>5189</v>
      </c>
      <c r="F81" s="50" t="s">
        <v>130</v>
      </c>
      <c r="G81" s="47" t="s">
        <v>100</v>
      </c>
      <c r="H81" s="80" t="s">
        <v>5416</v>
      </c>
      <c r="I81" s="64">
        <v>24</v>
      </c>
      <c r="J81" s="64">
        <v>24</v>
      </c>
      <c r="K81" s="81">
        <v>1</v>
      </c>
      <c r="L81" s="80" t="s">
        <v>5420</v>
      </c>
      <c r="M81" s="67"/>
    </row>
    <row r="82" spans="1:13" ht="18" customHeight="1" x14ac:dyDescent="0.25">
      <c r="A82" s="34">
        <v>72</v>
      </c>
      <c r="B82" s="61" t="s">
        <v>3542</v>
      </c>
      <c r="C82" s="47" t="s">
        <v>54</v>
      </c>
      <c r="D82" s="61"/>
      <c r="E82" s="62" t="s">
        <v>5189</v>
      </c>
      <c r="F82" s="50" t="s">
        <v>130</v>
      </c>
      <c r="G82" s="47" t="s">
        <v>100</v>
      </c>
      <c r="H82" s="80" t="s">
        <v>5416</v>
      </c>
      <c r="I82" s="64">
        <v>4</v>
      </c>
      <c r="J82" s="64">
        <v>3</v>
      </c>
      <c r="K82" s="81">
        <v>0.75</v>
      </c>
      <c r="L82" s="80" t="s">
        <v>5421</v>
      </c>
      <c r="M82" s="67"/>
    </row>
    <row r="83" spans="1:13" ht="18" customHeight="1" x14ac:dyDescent="0.25">
      <c r="A83" s="34">
        <v>73</v>
      </c>
      <c r="B83" s="61" t="s">
        <v>3544</v>
      </c>
      <c r="C83" s="47" t="s">
        <v>54</v>
      </c>
      <c r="D83" s="61"/>
      <c r="E83" s="62" t="s">
        <v>5189</v>
      </c>
      <c r="F83" s="50" t="s">
        <v>130</v>
      </c>
      <c r="G83" s="47" t="s">
        <v>100</v>
      </c>
      <c r="H83" s="80" t="s">
        <v>5422</v>
      </c>
      <c r="I83" s="64">
        <v>1</v>
      </c>
      <c r="J83" s="64">
        <v>1</v>
      </c>
      <c r="K83" s="82">
        <v>1</v>
      </c>
      <c r="L83" s="83" t="s">
        <v>5423</v>
      </c>
      <c r="M83" s="67"/>
    </row>
    <row r="84" spans="1:13" ht="18" customHeight="1" x14ac:dyDescent="0.25">
      <c r="A84" s="34">
        <v>74</v>
      </c>
      <c r="B84" s="61" t="s">
        <v>3546</v>
      </c>
      <c r="C84" s="47" t="s">
        <v>54</v>
      </c>
      <c r="D84" s="61"/>
      <c r="E84" s="62" t="s">
        <v>5189</v>
      </c>
      <c r="F84" s="50" t="s">
        <v>130</v>
      </c>
      <c r="G84" s="47" t="s">
        <v>100</v>
      </c>
      <c r="H84" s="80" t="s">
        <v>5424</v>
      </c>
      <c r="I84" s="64">
        <v>1</v>
      </c>
      <c r="J84" s="64">
        <v>1</v>
      </c>
      <c r="K84" s="82">
        <v>1</v>
      </c>
      <c r="L84" s="83" t="s">
        <v>5425</v>
      </c>
      <c r="M84" s="67"/>
    </row>
    <row r="85" spans="1:13" ht="18" customHeight="1" x14ac:dyDescent="0.25">
      <c r="A85" s="34">
        <v>75</v>
      </c>
      <c r="B85" s="61" t="s">
        <v>3548</v>
      </c>
      <c r="C85" s="47" t="s">
        <v>54</v>
      </c>
      <c r="D85" s="61"/>
      <c r="E85" s="62" t="s">
        <v>5189</v>
      </c>
      <c r="F85" s="50" t="s">
        <v>130</v>
      </c>
      <c r="G85" s="47" t="s">
        <v>100</v>
      </c>
      <c r="H85" s="80" t="s">
        <v>5426</v>
      </c>
      <c r="I85" s="64">
        <v>1</v>
      </c>
      <c r="J85" s="64">
        <v>1</v>
      </c>
      <c r="K85" s="82">
        <v>1</v>
      </c>
      <c r="L85" s="83" t="s">
        <v>5427</v>
      </c>
      <c r="M85" s="67"/>
    </row>
    <row r="86" spans="1:13" ht="18" customHeight="1" x14ac:dyDescent="0.25">
      <c r="A86" s="34">
        <v>76</v>
      </c>
      <c r="B86" s="61" t="s">
        <v>3550</v>
      </c>
      <c r="C86" s="47" t="s">
        <v>54</v>
      </c>
      <c r="D86" s="61"/>
      <c r="E86" s="62" t="s">
        <v>5189</v>
      </c>
      <c r="F86" s="50" t="s">
        <v>130</v>
      </c>
      <c r="G86" s="47" t="s">
        <v>100</v>
      </c>
      <c r="H86" s="80" t="s">
        <v>5428</v>
      </c>
      <c r="I86" s="64">
        <v>105</v>
      </c>
      <c r="J86" s="64">
        <v>105</v>
      </c>
      <c r="K86" s="84">
        <v>1</v>
      </c>
      <c r="L86" s="80" t="s">
        <v>5429</v>
      </c>
      <c r="M86" s="67"/>
    </row>
    <row r="87" spans="1:13" ht="18" customHeight="1" x14ac:dyDescent="0.25">
      <c r="A87" s="34">
        <v>77</v>
      </c>
      <c r="B87" s="61" t="s">
        <v>3552</v>
      </c>
      <c r="C87" s="47" t="s">
        <v>54</v>
      </c>
      <c r="D87" s="61"/>
      <c r="E87" s="62" t="s">
        <v>5189</v>
      </c>
      <c r="F87" s="50" t="s">
        <v>130</v>
      </c>
      <c r="G87" s="47" t="s">
        <v>100</v>
      </c>
      <c r="H87" s="80" t="s">
        <v>5430</v>
      </c>
      <c r="I87" s="64">
        <v>4</v>
      </c>
      <c r="J87" s="64">
        <v>4</v>
      </c>
      <c r="K87" s="81">
        <v>1</v>
      </c>
      <c r="L87" s="80" t="s">
        <v>5431</v>
      </c>
      <c r="M87" s="67"/>
    </row>
    <row r="88" spans="1:13" ht="18" customHeight="1" x14ac:dyDescent="0.25">
      <c r="A88" s="34">
        <v>78</v>
      </c>
      <c r="B88" s="61" t="s">
        <v>3553</v>
      </c>
      <c r="C88" s="47" t="s">
        <v>54</v>
      </c>
      <c r="D88" s="61"/>
      <c r="E88" s="62" t="s">
        <v>5189</v>
      </c>
      <c r="F88" s="50" t="s">
        <v>130</v>
      </c>
      <c r="G88" s="47" t="s">
        <v>100</v>
      </c>
      <c r="H88" s="80" t="s">
        <v>5432</v>
      </c>
      <c r="I88" s="64">
        <v>1</v>
      </c>
      <c r="J88" s="64">
        <v>1</v>
      </c>
      <c r="K88" s="85">
        <v>1</v>
      </c>
      <c r="L88" s="80" t="s">
        <v>5433</v>
      </c>
      <c r="M88" s="67"/>
    </row>
    <row r="89" spans="1:13" ht="18" customHeight="1" x14ac:dyDescent="0.25">
      <c r="A89" s="34">
        <v>79</v>
      </c>
      <c r="B89" s="61" t="s">
        <v>3555</v>
      </c>
      <c r="C89" s="47" t="s">
        <v>54</v>
      </c>
      <c r="D89" s="61"/>
      <c r="E89" s="62" t="s">
        <v>5189</v>
      </c>
      <c r="F89" s="50" t="s">
        <v>130</v>
      </c>
      <c r="G89" s="47" t="s">
        <v>100</v>
      </c>
      <c r="H89" s="86" t="s">
        <v>5224</v>
      </c>
      <c r="I89" s="64">
        <v>4</v>
      </c>
      <c r="J89" s="64">
        <v>4</v>
      </c>
      <c r="K89" s="81">
        <v>1</v>
      </c>
      <c r="L89" s="80" t="s">
        <v>5434</v>
      </c>
      <c r="M89" s="67"/>
    </row>
    <row r="90" spans="1:13" ht="18" customHeight="1" x14ac:dyDescent="0.25">
      <c r="A90" s="34">
        <v>80</v>
      </c>
      <c r="B90" s="61" t="s">
        <v>3343</v>
      </c>
      <c r="C90" s="47" t="s">
        <v>54</v>
      </c>
      <c r="D90" s="61"/>
      <c r="E90" s="62" t="s">
        <v>5189</v>
      </c>
      <c r="F90" s="50" t="s">
        <v>130</v>
      </c>
      <c r="G90" s="47" t="s">
        <v>100</v>
      </c>
      <c r="H90" s="86" t="s">
        <v>5224</v>
      </c>
      <c r="I90" s="64">
        <v>4</v>
      </c>
      <c r="J90" s="64">
        <v>4</v>
      </c>
      <c r="K90" s="81">
        <v>1</v>
      </c>
      <c r="L90" s="80" t="s">
        <v>5435</v>
      </c>
      <c r="M90" s="67"/>
    </row>
    <row r="91" spans="1:13" ht="18" customHeight="1" x14ac:dyDescent="0.25">
      <c r="A91" s="34">
        <v>81</v>
      </c>
      <c r="B91" s="61" t="s">
        <v>3558</v>
      </c>
      <c r="C91" s="47" t="s">
        <v>54</v>
      </c>
      <c r="D91" s="61"/>
      <c r="E91" s="62" t="s">
        <v>5189</v>
      </c>
      <c r="F91" s="50" t="s">
        <v>130</v>
      </c>
      <c r="G91" s="47" t="s">
        <v>100</v>
      </c>
      <c r="H91" s="86" t="s">
        <v>5224</v>
      </c>
      <c r="I91" s="64">
        <v>2</v>
      </c>
      <c r="J91" s="64">
        <v>2</v>
      </c>
      <c r="K91" s="81">
        <v>1</v>
      </c>
      <c r="L91" s="80" t="s">
        <v>5436</v>
      </c>
      <c r="M91" s="67"/>
    </row>
    <row r="92" spans="1:13" ht="18" customHeight="1" x14ac:dyDescent="0.25">
      <c r="A92" s="34">
        <v>82</v>
      </c>
      <c r="B92" s="61" t="s">
        <v>3560</v>
      </c>
      <c r="C92" s="47" t="s">
        <v>54</v>
      </c>
      <c r="D92" s="61"/>
      <c r="E92" s="62" t="s">
        <v>5189</v>
      </c>
      <c r="F92" s="50" t="s">
        <v>130</v>
      </c>
      <c r="G92" s="47" t="s">
        <v>100</v>
      </c>
      <c r="H92" s="80" t="s">
        <v>5226</v>
      </c>
      <c r="I92" s="64">
        <v>7</v>
      </c>
      <c r="J92" s="64">
        <v>7</v>
      </c>
      <c r="K92" s="81">
        <v>1</v>
      </c>
      <c r="L92" s="80" t="s">
        <v>5437</v>
      </c>
      <c r="M92" s="67"/>
    </row>
    <row r="93" spans="1:13" ht="18" customHeight="1" x14ac:dyDescent="0.25">
      <c r="A93" s="34">
        <v>83</v>
      </c>
      <c r="B93" s="61" t="s">
        <v>3562</v>
      </c>
      <c r="C93" s="47" t="s">
        <v>54</v>
      </c>
      <c r="D93" s="61"/>
      <c r="E93" s="62" t="s">
        <v>5189</v>
      </c>
      <c r="F93" s="50" t="s">
        <v>130</v>
      </c>
      <c r="G93" s="47" t="s">
        <v>100</v>
      </c>
      <c r="H93" s="68" t="s">
        <v>5438</v>
      </c>
      <c r="I93" s="64">
        <v>1</v>
      </c>
      <c r="J93" s="64">
        <v>1</v>
      </c>
      <c r="K93" s="87">
        <v>1</v>
      </c>
      <c r="L93" s="80" t="s">
        <v>5439</v>
      </c>
      <c r="M93" s="67"/>
    </row>
    <row r="94" spans="1:13" ht="18" customHeight="1" x14ac:dyDescent="0.25">
      <c r="A94" s="34">
        <v>84</v>
      </c>
      <c r="B94" s="61" t="s">
        <v>3564</v>
      </c>
      <c r="C94" s="47" t="s">
        <v>54</v>
      </c>
      <c r="D94" s="61"/>
      <c r="E94" s="62" t="s">
        <v>5189</v>
      </c>
      <c r="F94" s="50" t="s">
        <v>130</v>
      </c>
      <c r="G94" s="47" t="s">
        <v>100</v>
      </c>
      <c r="H94" s="68" t="s">
        <v>5440</v>
      </c>
      <c r="I94" s="64">
        <v>53</v>
      </c>
      <c r="J94" s="64">
        <v>53</v>
      </c>
      <c r="K94" s="87">
        <v>1</v>
      </c>
      <c r="L94" s="80" t="s">
        <v>5441</v>
      </c>
      <c r="M94" s="67"/>
    </row>
    <row r="95" spans="1:13" ht="18" customHeight="1" x14ac:dyDescent="0.25">
      <c r="A95" s="34">
        <v>85</v>
      </c>
      <c r="B95" s="61" t="s">
        <v>3566</v>
      </c>
      <c r="C95" s="47" t="s">
        <v>54</v>
      </c>
      <c r="D95" s="61"/>
      <c r="E95" s="62" t="s">
        <v>5189</v>
      </c>
      <c r="F95" s="50" t="s">
        <v>130</v>
      </c>
      <c r="G95" s="47" t="s">
        <v>100</v>
      </c>
      <c r="H95" s="68" t="s">
        <v>5442</v>
      </c>
      <c r="I95" s="64">
        <v>1</v>
      </c>
      <c r="J95" s="64">
        <v>1</v>
      </c>
      <c r="K95" s="87">
        <v>1</v>
      </c>
      <c r="L95" s="80" t="s">
        <v>5443</v>
      </c>
      <c r="M95" s="67"/>
    </row>
    <row r="96" spans="1:13" ht="18" customHeight="1" x14ac:dyDescent="0.25">
      <c r="A96" s="34">
        <v>86</v>
      </c>
      <c r="B96" s="61" t="s">
        <v>3568</v>
      </c>
      <c r="C96" s="47" t="s">
        <v>54</v>
      </c>
      <c r="D96" s="61"/>
      <c r="E96" s="62" t="s">
        <v>5189</v>
      </c>
      <c r="F96" s="50" t="s">
        <v>130</v>
      </c>
      <c r="G96" s="47" t="s">
        <v>100</v>
      </c>
      <c r="H96" s="68" t="s">
        <v>5444</v>
      </c>
      <c r="I96" s="64">
        <v>4882</v>
      </c>
      <c r="J96" s="64">
        <v>4882</v>
      </c>
      <c r="K96" s="87">
        <v>1</v>
      </c>
      <c r="L96" s="80" t="s">
        <v>5445</v>
      </c>
      <c r="M96" s="67"/>
    </row>
    <row r="97" spans="1:13" ht="18" customHeight="1" x14ac:dyDescent="0.25">
      <c r="A97" s="34">
        <v>87</v>
      </c>
      <c r="B97" s="61" t="s">
        <v>3570</v>
      </c>
      <c r="C97" s="47" t="s">
        <v>54</v>
      </c>
      <c r="D97" s="61"/>
      <c r="E97" s="62" t="s">
        <v>5189</v>
      </c>
      <c r="F97" s="50" t="s">
        <v>130</v>
      </c>
      <c r="G97" s="47" t="s">
        <v>100</v>
      </c>
      <c r="H97" s="68" t="s">
        <v>5442</v>
      </c>
      <c r="I97" s="64">
        <v>1</v>
      </c>
      <c r="J97" s="64">
        <v>1</v>
      </c>
      <c r="K97" s="87">
        <v>1</v>
      </c>
      <c r="L97" s="80" t="s">
        <v>5446</v>
      </c>
      <c r="M97" s="67"/>
    </row>
    <row r="98" spans="1:13" ht="18" customHeight="1" x14ac:dyDescent="0.25">
      <c r="A98" s="34">
        <v>88</v>
      </c>
      <c r="B98" s="61" t="s">
        <v>3572</v>
      </c>
      <c r="C98" s="47" t="s">
        <v>54</v>
      </c>
      <c r="D98" s="61"/>
      <c r="E98" s="62" t="s">
        <v>5189</v>
      </c>
      <c r="F98" s="50" t="s">
        <v>130</v>
      </c>
      <c r="G98" s="47" t="s">
        <v>100</v>
      </c>
      <c r="H98" s="68" t="s">
        <v>5447</v>
      </c>
      <c r="I98" s="88">
        <v>22000</v>
      </c>
      <c r="J98" s="89">
        <v>22616</v>
      </c>
      <c r="K98" s="87">
        <v>1.03</v>
      </c>
      <c r="L98" s="51" t="s">
        <v>5448</v>
      </c>
      <c r="M98" s="67"/>
    </row>
    <row r="99" spans="1:13" ht="18" customHeight="1" x14ac:dyDescent="0.25">
      <c r="A99" s="34">
        <v>89</v>
      </c>
      <c r="B99" s="61" t="s">
        <v>3574</v>
      </c>
      <c r="C99" s="47" t="s">
        <v>54</v>
      </c>
      <c r="D99" s="61"/>
      <c r="E99" s="62" t="s">
        <v>5189</v>
      </c>
      <c r="F99" s="50" t="s">
        <v>130</v>
      </c>
      <c r="G99" s="47" t="s">
        <v>100</v>
      </c>
      <c r="H99" s="68" t="s">
        <v>5449</v>
      </c>
      <c r="I99" s="88">
        <v>14000</v>
      </c>
      <c r="J99" s="89">
        <v>14589</v>
      </c>
      <c r="K99" s="87">
        <v>1.04</v>
      </c>
      <c r="L99" s="51" t="s">
        <v>5450</v>
      </c>
      <c r="M99" s="67"/>
    </row>
    <row r="100" spans="1:13" ht="18" customHeight="1" x14ac:dyDescent="0.25">
      <c r="A100" s="34">
        <v>90</v>
      </c>
      <c r="B100" s="61" t="s">
        <v>3345</v>
      </c>
      <c r="C100" s="47" t="s">
        <v>54</v>
      </c>
      <c r="D100" s="61"/>
      <c r="E100" s="62" t="s">
        <v>5189</v>
      </c>
      <c r="F100" s="50" t="s">
        <v>130</v>
      </c>
      <c r="G100" s="47" t="s">
        <v>100</v>
      </c>
      <c r="H100" s="68" t="s">
        <v>5451</v>
      </c>
      <c r="I100" s="88">
        <v>3800</v>
      </c>
      <c r="J100" s="89">
        <v>3830</v>
      </c>
      <c r="K100" s="87">
        <v>1.01</v>
      </c>
      <c r="L100" s="51" t="s">
        <v>5452</v>
      </c>
      <c r="M100" s="67"/>
    </row>
    <row r="101" spans="1:13" ht="18" customHeight="1" x14ac:dyDescent="0.25">
      <c r="A101" s="34">
        <v>91</v>
      </c>
      <c r="B101" s="61" t="s">
        <v>3577</v>
      </c>
      <c r="C101" s="47" t="s">
        <v>54</v>
      </c>
      <c r="D101" s="61"/>
      <c r="E101" s="62" t="s">
        <v>5189</v>
      </c>
      <c r="F101" s="50" t="s">
        <v>130</v>
      </c>
      <c r="G101" s="47" t="s">
        <v>100</v>
      </c>
      <c r="H101" s="68" t="s">
        <v>5453</v>
      </c>
      <c r="I101" s="88">
        <v>34000</v>
      </c>
      <c r="J101" s="89">
        <v>34349</v>
      </c>
      <c r="K101" s="87">
        <v>1.01</v>
      </c>
      <c r="L101" s="51" t="s">
        <v>5454</v>
      </c>
      <c r="M101" s="67"/>
    </row>
    <row r="102" spans="1:13" ht="18" customHeight="1" x14ac:dyDescent="0.25">
      <c r="A102" s="34">
        <v>92</v>
      </c>
      <c r="B102" s="61" t="s">
        <v>3579</v>
      </c>
      <c r="C102" s="47" t="s">
        <v>54</v>
      </c>
      <c r="D102" s="61"/>
      <c r="E102" s="62" t="s">
        <v>5189</v>
      </c>
      <c r="F102" s="50" t="s">
        <v>130</v>
      </c>
      <c r="G102" s="47" t="s">
        <v>100</v>
      </c>
      <c r="H102" s="68" t="s">
        <v>5455</v>
      </c>
      <c r="I102" s="88">
        <v>1</v>
      </c>
      <c r="J102" s="89">
        <v>1</v>
      </c>
      <c r="K102" s="87">
        <v>1</v>
      </c>
      <c r="L102" s="51" t="s">
        <v>5456</v>
      </c>
      <c r="M102" s="67"/>
    </row>
    <row r="103" spans="1:13" ht="18" customHeight="1" x14ac:dyDescent="0.25">
      <c r="A103" s="34">
        <v>93</v>
      </c>
      <c r="B103" s="61" t="s">
        <v>3581</v>
      </c>
      <c r="C103" s="47" t="s">
        <v>54</v>
      </c>
      <c r="D103" s="61"/>
      <c r="E103" s="62" t="s">
        <v>5189</v>
      </c>
      <c r="F103" s="50" t="s">
        <v>130</v>
      </c>
      <c r="G103" s="47" t="s">
        <v>100</v>
      </c>
      <c r="H103" s="68" t="s">
        <v>5457</v>
      </c>
      <c r="I103" s="88">
        <v>25000</v>
      </c>
      <c r="J103" s="89">
        <v>22124</v>
      </c>
      <c r="K103" s="87">
        <v>0.88</v>
      </c>
      <c r="L103" s="51" t="s">
        <v>5458</v>
      </c>
      <c r="M103" s="67"/>
    </row>
    <row r="104" spans="1:13" ht="18" customHeight="1" x14ac:dyDescent="0.25">
      <c r="A104" s="34">
        <v>94</v>
      </c>
      <c r="B104" s="61" t="s">
        <v>3583</v>
      </c>
      <c r="C104" s="47" t="s">
        <v>54</v>
      </c>
      <c r="D104" s="61"/>
      <c r="E104" s="62" t="s">
        <v>5189</v>
      </c>
      <c r="F104" s="50" t="s">
        <v>130</v>
      </c>
      <c r="G104" s="47" t="s">
        <v>100</v>
      </c>
      <c r="H104" s="68" t="s">
        <v>5459</v>
      </c>
      <c r="I104" s="88">
        <v>90</v>
      </c>
      <c r="J104" s="89">
        <v>90</v>
      </c>
      <c r="K104" s="87">
        <v>1</v>
      </c>
      <c r="L104" s="51" t="s">
        <v>5460</v>
      </c>
      <c r="M104" s="67"/>
    </row>
    <row r="105" spans="1:13" ht="18" customHeight="1" x14ac:dyDescent="0.25">
      <c r="A105" s="34">
        <v>95</v>
      </c>
      <c r="B105" s="61" t="s">
        <v>3585</v>
      </c>
      <c r="C105" s="47" t="s">
        <v>54</v>
      </c>
      <c r="D105" s="61"/>
      <c r="E105" s="62" t="s">
        <v>5189</v>
      </c>
      <c r="F105" s="50" t="s">
        <v>130</v>
      </c>
      <c r="G105" s="47" t="s">
        <v>100</v>
      </c>
      <c r="H105" s="51" t="s">
        <v>5461</v>
      </c>
      <c r="I105" s="90">
        <v>0.9</v>
      </c>
      <c r="J105" s="91">
        <f>((45%/90%)+(57%/90%)+(100%)+(10%/40%))/4</f>
        <v>0.59583333333333333</v>
      </c>
      <c r="K105" s="92">
        <v>0.66</v>
      </c>
      <c r="L105" s="93" t="s">
        <v>5462</v>
      </c>
      <c r="M105" s="67"/>
    </row>
    <row r="106" spans="1:13" ht="18" customHeight="1" x14ac:dyDescent="0.25">
      <c r="A106" s="34">
        <v>96</v>
      </c>
      <c r="B106" s="61" t="s">
        <v>3586</v>
      </c>
      <c r="C106" s="47" t="s">
        <v>54</v>
      </c>
      <c r="D106" s="61"/>
      <c r="E106" s="62" t="s">
        <v>5189</v>
      </c>
      <c r="F106" s="50" t="s">
        <v>130</v>
      </c>
      <c r="G106" s="47" t="s">
        <v>100</v>
      </c>
      <c r="H106" s="78" t="s">
        <v>5463</v>
      </c>
      <c r="I106" s="94">
        <v>1</v>
      </c>
      <c r="J106" s="95">
        <v>1</v>
      </c>
      <c r="K106" s="92">
        <v>1</v>
      </c>
      <c r="L106" s="93" t="s">
        <v>5464</v>
      </c>
      <c r="M106" s="67"/>
    </row>
    <row r="107" spans="1:13" ht="18" customHeight="1" x14ac:dyDescent="0.25">
      <c r="A107" s="34">
        <v>97</v>
      </c>
      <c r="B107" s="61" t="s">
        <v>3587</v>
      </c>
      <c r="C107" s="47" t="s">
        <v>54</v>
      </c>
      <c r="D107" s="61"/>
      <c r="E107" s="62" t="s">
        <v>5189</v>
      </c>
      <c r="F107" s="50" t="s">
        <v>130</v>
      </c>
      <c r="G107" s="47" t="s">
        <v>100</v>
      </c>
      <c r="H107" s="78" t="s">
        <v>5465</v>
      </c>
      <c r="I107" s="94">
        <v>2</v>
      </c>
      <c r="J107" s="95">
        <v>2</v>
      </c>
      <c r="K107" s="92">
        <v>1</v>
      </c>
      <c r="L107" s="63" t="s">
        <v>5466</v>
      </c>
      <c r="M107" s="67"/>
    </row>
    <row r="108" spans="1:13" ht="18" customHeight="1" x14ac:dyDescent="0.25">
      <c r="A108" s="34">
        <v>98</v>
      </c>
      <c r="B108" s="61" t="s">
        <v>3589</v>
      </c>
      <c r="C108" s="47" t="s">
        <v>54</v>
      </c>
      <c r="D108" s="61"/>
      <c r="E108" s="62" t="s">
        <v>5189</v>
      </c>
      <c r="F108" s="50" t="s">
        <v>130</v>
      </c>
      <c r="G108" s="47" t="s">
        <v>100</v>
      </c>
      <c r="H108" s="78" t="s">
        <v>5467</v>
      </c>
      <c r="I108" s="94">
        <v>2</v>
      </c>
      <c r="J108" s="95">
        <v>2</v>
      </c>
      <c r="K108" s="92">
        <v>1</v>
      </c>
      <c r="L108" s="93" t="s">
        <v>5468</v>
      </c>
      <c r="M108" s="67"/>
    </row>
    <row r="109" spans="1:13" ht="18" customHeight="1" x14ac:dyDescent="0.25">
      <c r="A109" s="34">
        <v>99</v>
      </c>
      <c r="B109" s="61" t="s">
        <v>3591</v>
      </c>
      <c r="C109" s="47" t="s">
        <v>54</v>
      </c>
      <c r="D109" s="61"/>
      <c r="E109" s="62" t="s">
        <v>5189</v>
      </c>
      <c r="F109" s="50" t="s">
        <v>130</v>
      </c>
      <c r="G109" s="47" t="s">
        <v>100</v>
      </c>
      <c r="H109" s="78" t="s">
        <v>5465</v>
      </c>
      <c r="I109" s="94">
        <v>1</v>
      </c>
      <c r="J109" s="95">
        <v>1</v>
      </c>
      <c r="K109" s="92">
        <v>1</v>
      </c>
      <c r="L109" s="93" t="s">
        <v>5469</v>
      </c>
      <c r="M109" s="67"/>
    </row>
    <row r="110" spans="1:13" ht="18" customHeight="1" x14ac:dyDescent="0.25">
      <c r="A110" s="34">
        <v>100</v>
      </c>
      <c r="B110" s="61" t="s">
        <v>3347</v>
      </c>
      <c r="C110" s="47" t="s">
        <v>54</v>
      </c>
      <c r="D110" s="61"/>
      <c r="E110" s="62" t="s">
        <v>5189</v>
      </c>
      <c r="F110" s="50" t="s">
        <v>130</v>
      </c>
      <c r="G110" s="47" t="s">
        <v>100</v>
      </c>
      <c r="H110" s="96" t="s">
        <v>5470</v>
      </c>
      <c r="I110" s="94">
        <v>20</v>
      </c>
      <c r="J110" s="94">
        <v>20</v>
      </c>
      <c r="K110" s="92">
        <v>1</v>
      </c>
      <c r="L110" s="78" t="s">
        <v>5471</v>
      </c>
      <c r="M110" s="67"/>
    </row>
    <row r="111" spans="1:13" ht="18" customHeight="1" x14ac:dyDescent="0.25">
      <c r="A111" s="34">
        <v>101</v>
      </c>
      <c r="B111" s="61" t="s">
        <v>3349</v>
      </c>
      <c r="C111" s="47" t="s">
        <v>54</v>
      </c>
      <c r="D111" s="61"/>
      <c r="E111" s="62" t="s">
        <v>5189</v>
      </c>
      <c r="F111" s="50" t="s">
        <v>130</v>
      </c>
      <c r="G111" s="47" t="s">
        <v>100</v>
      </c>
      <c r="H111" s="96" t="s">
        <v>5472</v>
      </c>
      <c r="I111" s="94">
        <v>1</v>
      </c>
      <c r="J111" s="94">
        <v>1</v>
      </c>
      <c r="K111" s="92">
        <v>1</v>
      </c>
      <c r="L111" s="78" t="s">
        <v>5473</v>
      </c>
      <c r="M111" s="67"/>
    </row>
    <row r="112" spans="1:13" ht="18" customHeight="1" x14ac:dyDescent="0.25">
      <c r="A112" s="34">
        <v>102</v>
      </c>
      <c r="B112" s="61" t="s">
        <v>3351</v>
      </c>
      <c r="C112" s="47" t="s">
        <v>54</v>
      </c>
      <c r="D112" s="61"/>
      <c r="E112" s="62" t="s">
        <v>5189</v>
      </c>
      <c r="F112" s="50" t="s">
        <v>130</v>
      </c>
      <c r="G112" s="47" t="s">
        <v>100</v>
      </c>
      <c r="H112" s="96" t="s">
        <v>5474</v>
      </c>
      <c r="I112" s="94">
        <v>1</v>
      </c>
      <c r="J112" s="94">
        <v>1</v>
      </c>
      <c r="K112" s="92">
        <v>1</v>
      </c>
      <c r="L112" s="78" t="s">
        <v>5475</v>
      </c>
      <c r="M112" s="67"/>
    </row>
    <row r="113" spans="1:13" ht="18" customHeight="1" x14ac:dyDescent="0.25">
      <c r="A113" s="34">
        <v>103</v>
      </c>
      <c r="B113" s="61" t="s">
        <v>3595</v>
      </c>
      <c r="C113" s="47" t="s">
        <v>54</v>
      </c>
      <c r="D113" s="61"/>
      <c r="E113" s="62" t="s">
        <v>5189</v>
      </c>
      <c r="F113" s="50" t="s">
        <v>130</v>
      </c>
      <c r="G113" s="47" t="s">
        <v>100</v>
      </c>
      <c r="H113" s="96" t="s">
        <v>5476</v>
      </c>
      <c r="I113" s="94">
        <v>1</v>
      </c>
      <c r="J113" s="94">
        <v>1</v>
      </c>
      <c r="K113" s="92">
        <v>1</v>
      </c>
      <c r="L113" s="78" t="s">
        <v>5477</v>
      </c>
      <c r="M113" s="67"/>
    </row>
    <row r="114" spans="1:13" ht="18" customHeight="1" x14ac:dyDescent="0.25">
      <c r="A114" s="34">
        <v>104</v>
      </c>
      <c r="B114" s="61" t="s">
        <v>3597</v>
      </c>
      <c r="C114" s="47" t="s">
        <v>54</v>
      </c>
      <c r="D114" s="61"/>
      <c r="E114" s="62" t="s">
        <v>5189</v>
      </c>
      <c r="F114" s="50" t="s">
        <v>130</v>
      </c>
      <c r="G114" s="47" t="s">
        <v>100</v>
      </c>
      <c r="H114" s="96" t="s">
        <v>5478</v>
      </c>
      <c r="I114" s="94">
        <v>1</v>
      </c>
      <c r="J114" s="94">
        <v>1</v>
      </c>
      <c r="K114" s="92">
        <v>1</v>
      </c>
      <c r="L114" s="78" t="s">
        <v>5479</v>
      </c>
      <c r="M114" s="67"/>
    </row>
    <row r="115" spans="1:13" ht="18" customHeight="1" x14ac:dyDescent="0.25">
      <c r="A115" s="34">
        <v>105</v>
      </c>
      <c r="B115" s="61" t="s">
        <v>3599</v>
      </c>
      <c r="C115" s="47" t="s">
        <v>54</v>
      </c>
      <c r="D115" s="61"/>
      <c r="E115" s="62" t="s">
        <v>5189</v>
      </c>
      <c r="F115" s="50" t="s">
        <v>130</v>
      </c>
      <c r="G115" s="47" t="s">
        <v>100</v>
      </c>
      <c r="H115" s="96" t="s">
        <v>5478</v>
      </c>
      <c r="I115" s="94">
        <v>1</v>
      </c>
      <c r="J115" s="94">
        <v>1</v>
      </c>
      <c r="K115" s="92">
        <v>1</v>
      </c>
      <c r="L115" s="78" t="s">
        <v>5480</v>
      </c>
      <c r="M115" s="67"/>
    </row>
    <row r="116" spans="1:13" ht="18" customHeight="1" x14ac:dyDescent="0.25">
      <c r="A116" s="34">
        <v>106</v>
      </c>
      <c r="B116" s="61" t="s">
        <v>3601</v>
      </c>
      <c r="C116" s="47" t="s">
        <v>54</v>
      </c>
      <c r="D116" s="61"/>
      <c r="E116" s="62" t="s">
        <v>5189</v>
      </c>
      <c r="F116" s="50" t="s">
        <v>130</v>
      </c>
      <c r="G116" s="47" t="s">
        <v>100</v>
      </c>
      <c r="H116" s="96" t="s">
        <v>5478</v>
      </c>
      <c r="I116" s="94">
        <v>1</v>
      </c>
      <c r="J116" s="94">
        <v>1</v>
      </c>
      <c r="K116" s="92">
        <v>1</v>
      </c>
      <c r="L116" s="78" t="s">
        <v>5481</v>
      </c>
      <c r="M116" s="67"/>
    </row>
    <row r="117" spans="1:13" ht="18" customHeight="1" x14ac:dyDescent="0.25">
      <c r="A117" s="34">
        <v>107</v>
      </c>
      <c r="B117" s="61" t="s">
        <v>3603</v>
      </c>
      <c r="C117" s="47" t="s">
        <v>54</v>
      </c>
      <c r="D117" s="61"/>
      <c r="E117" s="62" t="s">
        <v>5189</v>
      </c>
      <c r="F117" s="50" t="s">
        <v>130</v>
      </c>
      <c r="G117" s="47" t="s">
        <v>100</v>
      </c>
      <c r="H117" s="96" t="s">
        <v>5482</v>
      </c>
      <c r="I117" s="97">
        <v>3</v>
      </c>
      <c r="J117" s="97">
        <v>3</v>
      </c>
      <c r="K117" s="92">
        <v>1</v>
      </c>
      <c r="L117" s="98" t="s">
        <v>5483</v>
      </c>
      <c r="M117" s="67"/>
    </row>
    <row r="118" spans="1:13" ht="18" customHeight="1" x14ac:dyDescent="0.25">
      <c r="A118" s="34">
        <v>108</v>
      </c>
      <c r="B118" s="61" t="s">
        <v>3605</v>
      </c>
      <c r="C118" s="47" t="s">
        <v>54</v>
      </c>
      <c r="D118" s="61"/>
      <c r="E118" s="62" t="s">
        <v>5189</v>
      </c>
      <c r="F118" s="50" t="s">
        <v>130</v>
      </c>
      <c r="G118" s="47" t="s">
        <v>100</v>
      </c>
      <c r="H118" s="96" t="s">
        <v>5484</v>
      </c>
      <c r="I118" s="97">
        <v>2</v>
      </c>
      <c r="J118" s="97">
        <v>2</v>
      </c>
      <c r="K118" s="92">
        <v>1</v>
      </c>
      <c r="L118" s="80" t="s">
        <v>5485</v>
      </c>
      <c r="M118" s="67"/>
    </row>
    <row r="119" spans="1:13" ht="18" customHeight="1" x14ac:dyDescent="0.25">
      <c r="A119" s="34">
        <v>109</v>
      </c>
      <c r="B119" s="61" t="s">
        <v>3607</v>
      </c>
      <c r="C119" s="47" t="s">
        <v>54</v>
      </c>
      <c r="D119" s="61"/>
      <c r="E119" s="62" t="s">
        <v>5189</v>
      </c>
      <c r="F119" s="50" t="s">
        <v>130</v>
      </c>
      <c r="G119" s="47" t="s">
        <v>100</v>
      </c>
      <c r="H119" s="96" t="s">
        <v>5482</v>
      </c>
      <c r="I119" s="97">
        <v>4</v>
      </c>
      <c r="J119" s="97">
        <v>4</v>
      </c>
      <c r="K119" s="92">
        <v>1</v>
      </c>
      <c r="L119" s="99" t="s">
        <v>5486</v>
      </c>
      <c r="M119" s="67"/>
    </row>
    <row r="120" spans="1:13" ht="18" customHeight="1" x14ac:dyDescent="0.25">
      <c r="A120" s="34">
        <v>110</v>
      </c>
      <c r="B120" s="61" t="s">
        <v>3353</v>
      </c>
      <c r="C120" s="47" t="s">
        <v>54</v>
      </c>
      <c r="D120" s="61"/>
      <c r="E120" s="62" t="s">
        <v>5189</v>
      </c>
      <c r="F120" s="50" t="s">
        <v>130</v>
      </c>
      <c r="G120" s="47" t="s">
        <v>100</v>
      </c>
      <c r="H120" s="96" t="s">
        <v>5487</v>
      </c>
      <c r="I120" s="97">
        <v>6</v>
      </c>
      <c r="J120" s="97">
        <v>6</v>
      </c>
      <c r="K120" s="92">
        <v>1</v>
      </c>
      <c r="L120" s="80" t="s">
        <v>5488</v>
      </c>
      <c r="M120" s="67"/>
    </row>
    <row r="121" spans="1:13" ht="18" customHeight="1" x14ac:dyDescent="0.25">
      <c r="A121" s="34">
        <v>111</v>
      </c>
      <c r="B121" s="61" t="s">
        <v>3610</v>
      </c>
      <c r="C121" s="47" t="s">
        <v>54</v>
      </c>
      <c r="D121" s="61"/>
      <c r="E121" s="62" t="s">
        <v>5189</v>
      </c>
      <c r="F121" s="50" t="s">
        <v>130</v>
      </c>
      <c r="G121" s="47" t="s">
        <v>100</v>
      </c>
      <c r="H121" s="96" t="s">
        <v>5474</v>
      </c>
      <c r="I121" s="97">
        <v>4</v>
      </c>
      <c r="J121" s="97">
        <v>4</v>
      </c>
      <c r="K121" s="92">
        <v>1</v>
      </c>
      <c r="L121" s="98" t="s">
        <v>5489</v>
      </c>
      <c r="M121" s="67"/>
    </row>
    <row r="122" spans="1:13" ht="18" customHeight="1" x14ac:dyDescent="0.25">
      <c r="A122" s="34">
        <v>112</v>
      </c>
      <c r="B122" s="61" t="s">
        <v>3612</v>
      </c>
      <c r="C122" s="47" t="s">
        <v>54</v>
      </c>
      <c r="D122" s="61"/>
      <c r="E122" s="62" t="s">
        <v>5189</v>
      </c>
      <c r="F122" s="50" t="s">
        <v>130</v>
      </c>
      <c r="G122" s="47" t="s">
        <v>100</v>
      </c>
      <c r="H122" s="96" t="s">
        <v>5490</v>
      </c>
      <c r="I122" s="97">
        <v>3</v>
      </c>
      <c r="J122" s="97">
        <v>3</v>
      </c>
      <c r="K122" s="92">
        <v>1</v>
      </c>
      <c r="L122" s="99" t="s">
        <v>5491</v>
      </c>
      <c r="M122" s="67"/>
    </row>
    <row r="123" spans="1:13" ht="18" customHeight="1" x14ac:dyDescent="0.25">
      <c r="A123" s="34">
        <v>113</v>
      </c>
      <c r="B123" s="61" t="s">
        <v>3614</v>
      </c>
      <c r="C123" s="47" t="s">
        <v>54</v>
      </c>
      <c r="D123" s="61"/>
      <c r="E123" s="62" t="s">
        <v>5189</v>
      </c>
      <c r="F123" s="50" t="s">
        <v>130</v>
      </c>
      <c r="G123" s="47" t="s">
        <v>100</v>
      </c>
      <c r="H123" s="96" t="s">
        <v>5492</v>
      </c>
      <c r="I123" s="97">
        <v>3</v>
      </c>
      <c r="J123" s="97">
        <v>3</v>
      </c>
      <c r="K123" s="92">
        <v>1</v>
      </c>
      <c r="L123" s="99" t="s">
        <v>5493</v>
      </c>
      <c r="M123" s="67"/>
    </row>
    <row r="124" spans="1:13" ht="18" customHeight="1" x14ac:dyDescent="0.25">
      <c r="A124" s="34">
        <v>114</v>
      </c>
      <c r="B124" s="61" t="s">
        <v>3616</v>
      </c>
      <c r="C124" s="47" t="s">
        <v>54</v>
      </c>
      <c r="D124" s="61"/>
      <c r="E124" s="62" t="s">
        <v>5189</v>
      </c>
      <c r="F124" s="50" t="s">
        <v>130</v>
      </c>
      <c r="G124" s="47" t="s">
        <v>100</v>
      </c>
      <c r="H124" s="96" t="s">
        <v>5372</v>
      </c>
      <c r="I124" s="97">
        <v>12</v>
      </c>
      <c r="J124" s="97">
        <v>12</v>
      </c>
      <c r="K124" s="92">
        <v>1</v>
      </c>
      <c r="L124" s="80" t="s">
        <v>5494</v>
      </c>
      <c r="M124" s="67"/>
    </row>
    <row r="125" spans="1:13" ht="18" customHeight="1" x14ac:dyDescent="0.25">
      <c r="A125" s="34">
        <v>115</v>
      </c>
      <c r="B125" s="61" t="s">
        <v>3618</v>
      </c>
      <c r="C125" s="47" t="s">
        <v>54</v>
      </c>
      <c r="D125" s="61"/>
      <c r="E125" s="62" t="s">
        <v>5189</v>
      </c>
      <c r="F125" s="50" t="s">
        <v>130</v>
      </c>
      <c r="G125" s="47" t="s">
        <v>100</v>
      </c>
      <c r="H125" s="96" t="s">
        <v>5495</v>
      </c>
      <c r="I125" s="97">
        <v>3</v>
      </c>
      <c r="J125" s="97">
        <v>3</v>
      </c>
      <c r="K125" s="92">
        <v>1</v>
      </c>
      <c r="L125" s="80" t="s">
        <v>5496</v>
      </c>
      <c r="M125" s="67"/>
    </row>
    <row r="126" spans="1:13" ht="18" customHeight="1" x14ac:dyDescent="0.25">
      <c r="A126" s="34">
        <v>116</v>
      </c>
      <c r="B126" s="61" t="s">
        <v>3620</v>
      </c>
      <c r="C126" s="47" t="s">
        <v>54</v>
      </c>
      <c r="D126" s="61"/>
      <c r="E126" s="62" t="s">
        <v>5189</v>
      </c>
      <c r="F126" s="50" t="s">
        <v>130</v>
      </c>
      <c r="G126" s="47" t="s">
        <v>100</v>
      </c>
      <c r="H126" s="96" t="s">
        <v>5474</v>
      </c>
      <c r="I126" s="97">
        <v>1</v>
      </c>
      <c r="J126" s="97">
        <v>1</v>
      </c>
      <c r="K126" s="92">
        <v>1</v>
      </c>
      <c r="L126" s="100" t="s">
        <v>5497</v>
      </c>
      <c r="M126" s="67"/>
    </row>
    <row r="127" spans="1:13" ht="18" customHeight="1" x14ac:dyDescent="0.25">
      <c r="A127" s="34">
        <v>117</v>
      </c>
      <c r="B127" s="61" t="s">
        <v>3622</v>
      </c>
      <c r="C127" s="47" t="s">
        <v>54</v>
      </c>
      <c r="D127" s="61"/>
      <c r="E127" s="62" t="s">
        <v>5189</v>
      </c>
      <c r="F127" s="50" t="s">
        <v>130</v>
      </c>
      <c r="G127" s="47" t="s">
        <v>100</v>
      </c>
      <c r="H127" s="96" t="s">
        <v>5495</v>
      </c>
      <c r="I127" s="97">
        <v>3</v>
      </c>
      <c r="J127" s="97">
        <v>3</v>
      </c>
      <c r="K127" s="92">
        <v>1</v>
      </c>
      <c r="L127" s="100" t="s">
        <v>5498</v>
      </c>
      <c r="M127" s="67"/>
    </row>
    <row r="128" spans="1:13" ht="18" customHeight="1" x14ac:dyDescent="0.25">
      <c r="A128" s="34">
        <v>118</v>
      </c>
      <c r="B128" s="61" t="s">
        <v>3624</v>
      </c>
      <c r="C128" s="47" t="s">
        <v>54</v>
      </c>
      <c r="D128" s="61"/>
      <c r="E128" s="62" t="s">
        <v>5189</v>
      </c>
      <c r="F128" s="50" t="s">
        <v>130</v>
      </c>
      <c r="G128" s="47" t="s">
        <v>100</v>
      </c>
      <c r="H128" s="96" t="s">
        <v>5499</v>
      </c>
      <c r="I128" s="97">
        <v>1</v>
      </c>
      <c r="J128" s="101">
        <v>1</v>
      </c>
      <c r="K128" s="92">
        <v>1</v>
      </c>
      <c r="L128" s="102" t="s">
        <v>5500</v>
      </c>
      <c r="M128" s="67"/>
    </row>
    <row r="129" spans="1:13" ht="18" customHeight="1" x14ac:dyDescent="0.25">
      <c r="A129" s="34">
        <v>119</v>
      </c>
      <c r="B129" s="61" t="s">
        <v>3626</v>
      </c>
      <c r="C129" s="47" t="s">
        <v>54</v>
      </c>
      <c r="D129" s="61"/>
      <c r="E129" s="62" t="s">
        <v>5189</v>
      </c>
      <c r="F129" s="50" t="s">
        <v>130</v>
      </c>
      <c r="G129" s="47" t="s">
        <v>100</v>
      </c>
      <c r="H129" s="96" t="s">
        <v>5501</v>
      </c>
      <c r="I129" s="101">
        <v>1133</v>
      </c>
      <c r="J129" s="101">
        <v>1133</v>
      </c>
      <c r="K129" s="92">
        <v>1</v>
      </c>
      <c r="L129" s="80" t="s">
        <v>5502</v>
      </c>
      <c r="M129" s="67"/>
    </row>
    <row r="130" spans="1:13" ht="18" customHeight="1" x14ac:dyDescent="0.25">
      <c r="A130" s="34">
        <v>120</v>
      </c>
      <c r="B130" s="61" t="s">
        <v>3355</v>
      </c>
      <c r="C130" s="47" t="s">
        <v>54</v>
      </c>
      <c r="D130" s="61"/>
      <c r="E130" s="62" t="s">
        <v>5189</v>
      </c>
      <c r="F130" s="50" t="s">
        <v>130</v>
      </c>
      <c r="G130" s="47" t="s">
        <v>100</v>
      </c>
      <c r="H130" s="96" t="s">
        <v>5503</v>
      </c>
      <c r="I130" s="97">
        <v>1</v>
      </c>
      <c r="J130" s="97">
        <v>1</v>
      </c>
      <c r="K130" s="92">
        <v>1</v>
      </c>
      <c r="L130" s="99" t="s">
        <v>5504</v>
      </c>
      <c r="M130" s="67"/>
    </row>
    <row r="131" spans="1:13" ht="18" customHeight="1" x14ac:dyDescent="0.25"/>
    <row r="132" spans="1:13" ht="18" customHeight="1" x14ac:dyDescent="0.25"/>
    <row r="133" spans="1:13" ht="18" customHeight="1" x14ac:dyDescent="0.25"/>
    <row r="134" spans="1:13" ht="18" customHeight="1" x14ac:dyDescent="0.25"/>
    <row r="135" spans="1:13" ht="18" customHeight="1" x14ac:dyDescent="0.25"/>
    <row r="136" spans="1:13" ht="18" customHeight="1" x14ac:dyDescent="0.25"/>
    <row r="137" spans="1:13" ht="18" customHeight="1" x14ac:dyDescent="0.25"/>
    <row r="138" spans="1:13" ht="18" customHeight="1" x14ac:dyDescent="0.25"/>
    <row r="139" spans="1:13" ht="18" customHeight="1" x14ac:dyDescent="0.25"/>
    <row r="140" spans="1:13" ht="18" customHeight="1" x14ac:dyDescent="0.25"/>
    <row r="141" spans="1:13" ht="18" customHeight="1" x14ac:dyDescent="0.25"/>
    <row r="142" spans="1:13" ht="18" customHeight="1" x14ac:dyDescent="0.25"/>
    <row r="351003" spans="1:3" x14ac:dyDescent="0.25">
      <c r="A351003" t="s">
        <v>54</v>
      </c>
      <c r="B351003" t="s">
        <v>126</v>
      </c>
      <c r="C351003" t="s">
        <v>127</v>
      </c>
    </row>
    <row r="351004" spans="1:3" x14ac:dyDescent="0.25">
      <c r="A351004" t="s">
        <v>55</v>
      </c>
      <c r="B351004" t="s">
        <v>128</v>
      </c>
      <c r="C351004" t="s">
        <v>129</v>
      </c>
    </row>
    <row r="351005" spans="1:3" x14ac:dyDescent="0.25">
      <c r="B351005" t="s">
        <v>130</v>
      </c>
      <c r="C351005" t="s">
        <v>131</v>
      </c>
    </row>
    <row r="351006" spans="1:3" x14ac:dyDescent="0.25">
      <c r="B351006" t="s">
        <v>132</v>
      </c>
      <c r="C351006" t="s">
        <v>133</v>
      </c>
    </row>
    <row r="351007" spans="1:3" x14ac:dyDescent="0.25">
      <c r="B351007" t="s">
        <v>134</v>
      </c>
      <c r="C351007" t="s">
        <v>135</v>
      </c>
    </row>
    <row r="351008" spans="1:3" x14ac:dyDescent="0.25">
      <c r="B351008" t="s">
        <v>136</v>
      </c>
      <c r="C351008" t="s">
        <v>137</v>
      </c>
    </row>
    <row r="351009" spans="2:3" x14ac:dyDescent="0.25">
      <c r="B351009" t="s">
        <v>138</v>
      </c>
      <c r="C351009" t="s">
        <v>139</v>
      </c>
    </row>
    <row r="351010" spans="2:3" x14ac:dyDescent="0.25">
      <c r="C351010" t="s">
        <v>100</v>
      </c>
    </row>
    <row r="351011" spans="2:3" x14ac:dyDescent="0.25">
      <c r="C351011" t="s">
        <v>101</v>
      </c>
    </row>
  </sheetData>
  <mergeCells count="3">
    <mergeCell ref="D1:G1"/>
    <mergeCell ref="D2:G2"/>
    <mergeCell ref="B8:M8"/>
  </mergeCells>
  <dataValidations count="4">
    <dataValidation type="decimal" errorStyle="information" operator="greaterThanOrEqual" allowBlank="1" showInputMessage="1" showErrorMessage="1" error="El valor que se programe en esta celda debe ser numerico. No se permiten textos" prompt="Registre el valor del indicador que se espera cumplir durante la vigencia. TENGA EN CUENTA EL VALOR TOTAL DEL CUATRINEIO QUE SE HA PROGRAMADO (columna f)" sqref="I101:I102 I125:J125 I128">
      <formula1>0</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0">
      <formula1>$A$351001:$A$351003</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30">
      <formula1>$B$351001:$B$351008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30">
      <formula1>$C$351001:$C$351010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10"/>
  <sheetViews>
    <sheetView workbookViewId="0">
      <selection activeCell="E25" sqref="E25"/>
    </sheetView>
  </sheetViews>
  <sheetFormatPr baseColWidth="10" defaultColWidth="9.140625" defaultRowHeight="15" x14ac:dyDescent="0.25"/>
  <cols>
    <col min="1" max="1" width="9.140625" style="1350"/>
    <col min="2" max="2" width="21" style="1350" customWidth="1"/>
    <col min="3" max="3" width="32" style="1350" customWidth="1"/>
    <col min="4" max="4" width="19" style="1350" customWidth="1"/>
    <col min="5" max="5" width="27" style="1350" customWidth="1"/>
    <col min="6" max="6" width="32" style="1350" customWidth="1"/>
    <col min="7" max="7" width="26" style="1350" customWidth="1"/>
    <col min="8" max="8" width="28" style="1350" customWidth="1"/>
    <col min="9" max="9" width="21" style="1350" customWidth="1"/>
    <col min="10" max="10" width="29" style="1350" customWidth="1"/>
    <col min="11" max="11" width="34" style="1350" customWidth="1"/>
    <col min="12" max="12" width="35" style="1350" customWidth="1"/>
    <col min="13" max="13" width="40" style="1350" customWidth="1"/>
    <col min="14" max="14" width="43" style="1350" customWidth="1"/>
    <col min="15" max="15" width="38" style="1350" customWidth="1"/>
    <col min="16" max="16" width="20" style="1350" customWidth="1"/>
    <col min="17" max="17" width="19" style="1350" customWidth="1"/>
    <col min="18" max="16384" width="9.140625" style="1350"/>
  </cols>
  <sheetData>
    <row r="1" spans="1:17" x14ac:dyDescent="0.25">
      <c r="B1" s="1356" t="s">
        <v>0</v>
      </c>
      <c r="C1" s="1356">
        <v>51</v>
      </c>
      <c r="D1" s="1436" t="s">
        <v>1</v>
      </c>
      <c r="E1" s="1437"/>
      <c r="F1" s="1437"/>
      <c r="G1" s="1437"/>
    </row>
    <row r="2" spans="1:17" x14ac:dyDescent="0.25">
      <c r="B2" s="1356" t="s">
        <v>2</v>
      </c>
      <c r="C2" s="1356">
        <v>7</v>
      </c>
      <c r="D2" s="1436" t="s">
        <v>140</v>
      </c>
      <c r="E2" s="1437"/>
      <c r="F2" s="1437"/>
      <c r="G2" s="1437"/>
    </row>
    <row r="3" spans="1:17" x14ac:dyDescent="0.25">
      <c r="B3" s="1356" t="s">
        <v>4</v>
      </c>
      <c r="C3" s="1356">
        <v>1</v>
      </c>
    </row>
    <row r="4" spans="1:17" x14ac:dyDescent="0.25">
      <c r="B4" s="1356" t="s">
        <v>5</v>
      </c>
      <c r="C4" s="1356">
        <v>11754</v>
      </c>
    </row>
    <row r="5" spans="1:17" x14ac:dyDescent="0.25">
      <c r="B5" s="1356" t="s">
        <v>6</v>
      </c>
      <c r="C5" s="1355">
        <v>42369</v>
      </c>
    </row>
    <row r="6" spans="1:17" x14ac:dyDescent="0.25">
      <c r="B6" s="1352" t="s">
        <v>7</v>
      </c>
      <c r="C6" s="1352">
        <v>12</v>
      </c>
      <c r="D6" s="1352" t="s">
        <v>8</v>
      </c>
    </row>
    <row r="8" spans="1:17" x14ac:dyDescent="0.25">
      <c r="A8" s="1352" t="s">
        <v>9</v>
      </c>
      <c r="B8" s="1438" t="s">
        <v>141</v>
      </c>
      <c r="C8" s="1437"/>
      <c r="D8" s="1437"/>
      <c r="E8" s="1437"/>
      <c r="F8" s="1437"/>
      <c r="G8" s="1437"/>
      <c r="H8" s="1437"/>
      <c r="I8" s="1437"/>
      <c r="J8" s="1437"/>
      <c r="K8" s="1437"/>
      <c r="L8" s="1437"/>
      <c r="M8" s="1437"/>
      <c r="N8" s="1437"/>
      <c r="O8" s="1437"/>
      <c r="P8" s="1437"/>
      <c r="Q8" s="1437"/>
    </row>
    <row r="9" spans="1:17" x14ac:dyDescent="0.25">
      <c r="C9" s="1352">
        <v>2</v>
      </c>
      <c r="D9" s="1352">
        <v>3</v>
      </c>
      <c r="E9" s="1352">
        <v>4</v>
      </c>
      <c r="F9" s="1352">
        <v>8</v>
      </c>
      <c r="G9" s="1352">
        <v>12</v>
      </c>
      <c r="H9" s="1352">
        <v>16</v>
      </c>
      <c r="I9" s="1352">
        <v>20</v>
      </c>
      <c r="J9" s="1352">
        <v>24</v>
      </c>
      <c r="K9" s="1352">
        <v>27</v>
      </c>
      <c r="L9" s="1352">
        <v>28</v>
      </c>
      <c r="M9" s="1352">
        <v>32</v>
      </c>
      <c r="N9" s="1352">
        <v>36</v>
      </c>
      <c r="O9" s="1352">
        <v>40</v>
      </c>
      <c r="P9" s="1352">
        <v>44</v>
      </c>
      <c r="Q9" s="1352">
        <v>48</v>
      </c>
    </row>
    <row r="10" spans="1:17" x14ac:dyDescent="0.25">
      <c r="C10" s="1354" t="s">
        <v>12</v>
      </c>
      <c r="D10" s="1354" t="s">
        <v>13</v>
      </c>
      <c r="E10" s="1354" t="s">
        <v>142</v>
      </c>
      <c r="F10" s="1354" t="s">
        <v>143</v>
      </c>
      <c r="G10" s="1354" t="s">
        <v>144</v>
      </c>
      <c r="H10" s="1354" t="s">
        <v>145</v>
      </c>
      <c r="I10" s="1354" t="s">
        <v>146</v>
      </c>
      <c r="J10" s="1354" t="s">
        <v>147</v>
      </c>
      <c r="K10" s="1354" t="s">
        <v>148</v>
      </c>
      <c r="L10" s="1354" t="s">
        <v>149</v>
      </c>
      <c r="M10" s="1354" t="s">
        <v>150</v>
      </c>
      <c r="N10" s="1354" t="s">
        <v>151</v>
      </c>
      <c r="O10" s="1354" t="s">
        <v>152</v>
      </c>
      <c r="P10" s="1354" t="s">
        <v>153</v>
      </c>
      <c r="Q10" s="1354" t="s">
        <v>23</v>
      </c>
    </row>
    <row r="11" spans="1:17" ht="20.25" customHeight="1" x14ac:dyDescent="0.25">
      <c r="A11" s="1352">
        <v>1</v>
      </c>
      <c r="B11" s="1350" t="s">
        <v>65</v>
      </c>
      <c r="C11" s="1344" t="s">
        <v>54</v>
      </c>
      <c r="D11" s="1344" t="s">
        <v>3389</v>
      </c>
      <c r="E11" s="1344">
        <v>7742</v>
      </c>
      <c r="F11" s="1344" t="s">
        <v>5505</v>
      </c>
      <c r="G11" s="1345">
        <v>40060</v>
      </c>
      <c r="H11" s="1344" t="s">
        <v>5506</v>
      </c>
      <c r="I11" s="1344" t="s">
        <v>155</v>
      </c>
      <c r="J11" s="1344">
        <v>7400000</v>
      </c>
      <c r="K11" s="1344">
        <v>15020150000</v>
      </c>
      <c r="L11" s="1344">
        <v>542100100</v>
      </c>
      <c r="M11" s="1344">
        <v>695147500</v>
      </c>
      <c r="N11" s="1344">
        <v>10313476602</v>
      </c>
      <c r="O11" s="1344">
        <v>4706673398</v>
      </c>
      <c r="P11" s="1344">
        <v>2309</v>
      </c>
      <c r="Q11" s="1353" t="s">
        <v>5507</v>
      </c>
    </row>
    <row r="12" spans="1:17" ht="20.25" customHeight="1" x14ac:dyDescent="0.25">
      <c r="A12" s="1352">
        <v>2</v>
      </c>
      <c r="B12" s="1350" t="s">
        <v>3377</v>
      </c>
      <c r="C12" s="1344" t="s">
        <v>54</v>
      </c>
      <c r="D12" s="1344" t="s">
        <v>3389</v>
      </c>
      <c r="E12" s="1344">
        <v>2732</v>
      </c>
      <c r="F12" s="1344" t="s">
        <v>5508</v>
      </c>
      <c r="G12" s="1345">
        <v>41213</v>
      </c>
      <c r="H12" s="1344" t="s">
        <v>5509</v>
      </c>
      <c r="I12" s="1344" t="s">
        <v>155</v>
      </c>
      <c r="J12" s="1344">
        <v>60000000</v>
      </c>
      <c r="K12" s="1344">
        <v>109793400000</v>
      </c>
      <c r="L12" s="1344">
        <v>542100108</v>
      </c>
      <c r="M12" s="1344">
        <v>0</v>
      </c>
      <c r="N12" s="1344">
        <v>5668407517</v>
      </c>
      <c r="O12" s="1344">
        <v>104124992483</v>
      </c>
      <c r="P12" s="1344">
        <v>1800</v>
      </c>
      <c r="Q12" s="1344" t="s">
        <v>5510</v>
      </c>
    </row>
    <row r="13" spans="1:17" x14ac:dyDescent="0.25">
      <c r="A13" s="1352">
        <v>-1</v>
      </c>
      <c r="C13" s="9" t="s">
        <v>24</v>
      </c>
      <c r="D13" s="9" t="s">
        <v>24</v>
      </c>
      <c r="E13" s="9" t="s">
        <v>24</v>
      </c>
      <c r="F13" s="9" t="s">
        <v>24</v>
      </c>
      <c r="G13" s="9" t="s">
        <v>24</v>
      </c>
      <c r="H13" s="9" t="s">
        <v>24</v>
      </c>
      <c r="I13" s="9" t="s">
        <v>24</v>
      </c>
      <c r="J13" s="9" t="s">
        <v>24</v>
      </c>
      <c r="K13" s="9" t="s">
        <v>24</v>
      </c>
      <c r="L13" s="9" t="s">
        <v>24</v>
      </c>
      <c r="M13" s="9" t="s">
        <v>24</v>
      </c>
      <c r="N13" s="9" t="s">
        <v>24</v>
      </c>
      <c r="O13" s="9" t="s">
        <v>24</v>
      </c>
      <c r="P13" s="9" t="s">
        <v>24</v>
      </c>
      <c r="Q13" s="9" t="s">
        <v>24</v>
      </c>
    </row>
    <row r="351003" spans="1:2" x14ac:dyDescent="0.25">
      <c r="A351003" s="1350" t="s">
        <v>54</v>
      </c>
      <c r="B351003" s="1350" t="s">
        <v>154</v>
      </c>
    </row>
    <row r="351004" spans="1:2" x14ac:dyDescent="0.25">
      <c r="A351004" s="1350" t="s">
        <v>55</v>
      </c>
      <c r="B351004" s="1350" t="s">
        <v>155</v>
      </c>
    </row>
    <row r="351005" spans="1:2" x14ac:dyDescent="0.25">
      <c r="B351005" s="1350" t="s">
        <v>156</v>
      </c>
    </row>
    <row r="351006" spans="1:2" x14ac:dyDescent="0.25">
      <c r="B351006" s="1350" t="s">
        <v>157</v>
      </c>
    </row>
    <row r="351007" spans="1:2" x14ac:dyDescent="0.25">
      <c r="B351007" s="1350" t="s">
        <v>158</v>
      </c>
    </row>
    <row r="351008" spans="1:2" x14ac:dyDescent="0.25">
      <c r="B351008" s="1350" t="s">
        <v>159</v>
      </c>
    </row>
    <row r="351009" spans="2:2" x14ac:dyDescent="0.25">
      <c r="B351009" s="1350" t="s">
        <v>160</v>
      </c>
    </row>
    <row r="351010" spans="2:2" x14ac:dyDescent="0.25">
      <c r="B351010" s="1350" t="s">
        <v>161</v>
      </c>
    </row>
  </sheetData>
  <mergeCells count="3">
    <mergeCell ref="D1:G1"/>
    <mergeCell ref="D2:G2"/>
    <mergeCell ref="B8:Q8"/>
  </mergeCells>
  <dataValidations count="15">
    <dataValidation type="textLength" allowBlank="1" showInputMessage="1" error="Escriba un texto  Maximo 390 Caracteres" promptTitle="Cualquier contenido Maximo 390 Caracteres" prompt=" Registre aspectos importantes a considerar." sqref="Q11:Q12">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M12">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L12">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J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I12">
      <formula1>$B$351002:$B$351010</formula1>
    </dataValidation>
    <dataValidation type="textLength" allowBlank="1" showInputMessage="1" error="Escriba un texto  Maximo 390 Caracteres" promptTitle="Cualquier contenido Maximo 390 Caracteres" prompt=" Describa brevemente el objeto del proyecto." sqref="H11:H12">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G12">
      <formula1>1900/1/1</formula1>
      <formula2>3000/1/1</formula2>
    </dataValidation>
    <dataValidation type="textLength" allowBlank="1" showInputMessage="1" error="Escriba un texto  Maximo 390 Caracteres" promptTitle="Cualquier contenido Maximo 390 Caracteres" prompt=" Relacione el nombre del organismo multilateral generador del recurso." sqref="F11:F12">
      <formula1>0</formula1>
      <formula2>390</formula2>
    </dataValidation>
    <dataValidation type="textLength" allowBlank="1" showInputMessage="1" error="Escriba un texto " promptTitle="Cualquier contenido" prompt=" Relacione el número del empréstito." sqref="E11:E12">
      <formula1>0</formula1>
      <formula2>3500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6" customWidth="1"/>
    <col min="9" max="9" width="35" customWidth="1"/>
    <col min="10" max="10" width="37" customWidth="1"/>
    <col min="11" max="11" width="40" customWidth="1"/>
    <col min="12" max="12" width="29" customWidth="1"/>
    <col min="13" max="13" width="38" customWidth="1"/>
    <col min="14" max="14" width="36" customWidth="1"/>
    <col min="15" max="15" width="39" customWidth="1"/>
    <col min="16" max="17" width="20" customWidth="1"/>
    <col min="18" max="18" width="19" customWidth="1"/>
    <col min="20" max="256" width="8" hidden="1"/>
  </cols>
  <sheetData>
    <row r="1" spans="1:18" x14ac:dyDescent="0.25">
      <c r="B1" s="1" t="s">
        <v>0</v>
      </c>
      <c r="C1" s="1">
        <v>51</v>
      </c>
      <c r="D1" s="1432" t="s">
        <v>1</v>
      </c>
      <c r="E1" s="1433"/>
      <c r="F1" s="1433"/>
      <c r="G1" s="1433"/>
    </row>
    <row r="2" spans="1:18" x14ac:dyDescent="0.25">
      <c r="B2" s="1" t="s">
        <v>2</v>
      </c>
      <c r="C2" s="1">
        <v>120</v>
      </c>
      <c r="D2" s="1432" t="s">
        <v>162</v>
      </c>
      <c r="E2" s="1433"/>
      <c r="F2" s="1433"/>
      <c r="G2" s="1433"/>
    </row>
    <row r="3" spans="1:18" x14ac:dyDescent="0.25">
      <c r="B3" s="1" t="s">
        <v>4</v>
      </c>
      <c r="C3" s="1">
        <v>1</v>
      </c>
    </row>
    <row r="4" spans="1:18" x14ac:dyDescent="0.25">
      <c r="B4" s="1" t="s">
        <v>5</v>
      </c>
      <c r="C4" s="1">
        <v>11754</v>
      </c>
    </row>
    <row r="5" spans="1:18" x14ac:dyDescent="0.25">
      <c r="B5" s="1" t="s">
        <v>6</v>
      </c>
      <c r="C5" s="5">
        <v>42369</v>
      </c>
    </row>
    <row r="6" spans="1:18" x14ac:dyDescent="0.25">
      <c r="B6" s="1" t="s">
        <v>7</v>
      </c>
      <c r="C6" s="1">
        <v>12</v>
      </c>
      <c r="D6" s="1" t="s">
        <v>8</v>
      </c>
    </row>
    <row r="8" spans="1:18" x14ac:dyDescent="0.25">
      <c r="A8" s="1" t="s">
        <v>9</v>
      </c>
      <c r="B8" s="1432" t="s">
        <v>163</v>
      </c>
      <c r="C8" s="1433"/>
      <c r="D8" s="1433"/>
      <c r="E8" s="1433"/>
      <c r="F8" s="1433"/>
      <c r="G8" s="1433"/>
      <c r="H8" s="1433"/>
      <c r="I8" s="1433"/>
      <c r="J8" s="1433"/>
      <c r="K8" s="1433"/>
      <c r="L8" s="1433"/>
      <c r="M8" s="1433"/>
      <c r="N8" s="1433"/>
      <c r="O8" s="1433"/>
      <c r="P8" s="1433"/>
      <c r="Q8" s="1433"/>
      <c r="R8" s="1433"/>
    </row>
    <row r="9" spans="1:18" x14ac:dyDescent="0.25">
      <c r="C9" s="1">
        <v>2</v>
      </c>
      <c r="D9" s="1">
        <v>3</v>
      </c>
      <c r="E9" s="1">
        <v>4</v>
      </c>
      <c r="F9" s="1">
        <v>8</v>
      </c>
      <c r="G9" s="1">
        <v>12</v>
      </c>
      <c r="H9" s="1">
        <v>16</v>
      </c>
      <c r="I9" s="1">
        <v>20</v>
      </c>
      <c r="J9" s="1">
        <v>24</v>
      </c>
      <c r="K9" s="1">
        <v>27</v>
      </c>
      <c r="L9" s="1">
        <v>28</v>
      </c>
      <c r="M9" s="1">
        <v>32</v>
      </c>
      <c r="N9" s="1">
        <v>36</v>
      </c>
      <c r="O9" s="1">
        <v>40</v>
      </c>
      <c r="P9" s="1">
        <v>44</v>
      </c>
      <c r="Q9" s="1">
        <v>48</v>
      </c>
      <c r="R9" s="1">
        <v>52</v>
      </c>
    </row>
    <row r="10" spans="1:18" x14ac:dyDescent="0.25">
      <c r="C10" s="1" t="s">
        <v>12</v>
      </c>
      <c r="D10" s="1" t="s">
        <v>13</v>
      </c>
      <c r="E10" s="1" t="s">
        <v>164</v>
      </c>
      <c r="F10" s="1" t="s">
        <v>165</v>
      </c>
      <c r="G10" s="1" t="s">
        <v>166</v>
      </c>
      <c r="H10" s="1" t="s">
        <v>167</v>
      </c>
      <c r="I10" s="1" t="s">
        <v>168</v>
      </c>
      <c r="J10" s="1" t="s">
        <v>169</v>
      </c>
      <c r="K10" s="1" t="s">
        <v>170</v>
      </c>
      <c r="L10" s="1" t="s">
        <v>171</v>
      </c>
      <c r="M10" s="1" t="s">
        <v>172</v>
      </c>
      <c r="N10" s="1" t="s">
        <v>173</v>
      </c>
      <c r="O10" s="1" t="s">
        <v>174</v>
      </c>
      <c r="P10" s="1" t="s">
        <v>153</v>
      </c>
      <c r="Q10" s="1" t="s">
        <v>175</v>
      </c>
      <c r="R10" s="1" t="s">
        <v>23</v>
      </c>
    </row>
    <row r="11" spans="1:18" ht="102" x14ac:dyDescent="0.25">
      <c r="A11" s="1">
        <v>1</v>
      </c>
      <c r="B11" t="s">
        <v>65</v>
      </c>
      <c r="C11" s="4" t="s">
        <v>54</v>
      </c>
      <c r="D11" s="4" t="s">
        <v>24</v>
      </c>
      <c r="E11" s="103" t="s">
        <v>5511</v>
      </c>
      <c r="F11" s="103" t="s">
        <v>5512</v>
      </c>
      <c r="G11" s="105">
        <v>41232</v>
      </c>
      <c r="H11" s="103" t="s">
        <v>5513</v>
      </c>
      <c r="I11" s="103" t="s">
        <v>156</v>
      </c>
      <c r="J11" s="103">
        <v>13804527</v>
      </c>
      <c r="K11" s="104">
        <v>34000000000</v>
      </c>
      <c r="L11" s="103" t="s">
        <v>5514</v>
      </c>
      <c r="M11" s="106">
        <v>0</v>
      </c>
      <c r="N11" s="104">
        <v>34000000000</v>
      </c>
      <c r="O11" s="103">
        <v>0</v>
      </c>
      <c r="P11" s="106">
        <v>1460</v>
      </c>
      <c r="Q11" s="103" t="s">
        <v>5515</v>
      </c>
      <c r="R11" s="103" t="s">
        <v>5516</v>
      </c>
    </row>
    <row r="12" spans="1:18"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row>
    <row r="13" spans="1:18" x14ac:dyDescent="0.25">
      <c r="A13" s="1">
        <v>999999</v>
      </c>
      <c r="B13" t="s">
        <v>66</v>
      </c>
      <c r="C13" s="2" t="s">
        <v>24</v>
      </c>
      <c r="D13" s="2" t="s">
        <v>24</v>
      </c>
      <c r="E13" s="2" t="s">
        <v>24</v>
      </c>
      <c r="F13" s="2" t="s">
        <v>24</v>
      </c>
      <c r="G13" s="2" t="s">
        <v>24</v>
      </c>
      <c r="H13" s="2" t="s">
        <v>24</v>
      </c>
      <c r="I13" s="2" t="s">
        <v>24</v>
      </c>
      <c r="J13" s="2" t="s">
        <v>24</v>
      </c>
      <c r="L13" s="2" t="s">
        <v>24</v>
      </c>
      <c r="P13" s="2" t="s">
        <v>24</v>
      </c>
      <c r="Q13" s="2" t="s">
        <v>24</v>
      </c>
      <c r="R13" s="2" t="s">
        <v>24</v>
      </c>
    </row>
    <row r="351003" spans="1:2" x14ac:dyDescent="0.25">
      <c r="A351003" t="s">
        <v>54</v>
      </c>
      <c r="B351003" t="s">
        <v>154</v>
      </c>
    </row>
    <row r="351004" spans="1:2" x14ac:dyDescent="0.25">
      <c r="A351004" t="s">
        <v>55</v>
      </c>
      <c r="B351004" t="s">
        <v>155</v>
      </c>
    </row>
    <row r="351005" spans="1:2" x14ac:dyDescent="0.25">
      <c r="B351005" t="s">
        <v>156</v>
      </c>
    </row>
    <row r="351006" spans="1:2" x14ac:dyDescent="0.25">
      <c r="B351006" t="s">
        <v>157</v>
      </c>
    </row>
    <row r="351007" spans="1:2" x14ac:dyDescent="0.25">
      <c r="B351007" t="s">
        <v>158</v>
      </c>
    </row>
    <row r="351008" spans="1:2" x14ac:dyDescent="0.25">
      <c r="B351008" t="s">
        <v>159</v>
      </c>
    </row>
    <row r="351009" spans="2:2" x14ac:dyDescent="0.25">
      <c r="B351009" t="s">
        <v>160</v>
      </c>
    </row>
    <row r="351010" spans="2:2" x14ac:dyDescent="0.25">
      <c r="B351010" t="s">
        <v>161</v>
      </c>
    </row>
  </sheetData>
  <mergeCells count="3">
    <mergeCell ref="D1:G1"/>
    <mergeCell ref="D2:G2"/>
    <mergeCell ref="B8:R8"/>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
      <formula1>$B$351002:$B$351010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0" workbookViewId="0">
      <selection activeCell="E12" sqref="E1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432" t="s">
        <v>1</v>
      </c>
      <c r="E1" s="1433"/>
      <c r="F1" s="1433"/>
      <c r="G1" s="1433"/>
    </row>
    <row r="2" spans="1:25" x14ac:dyDescent="0.25">
      <c r="B2" s="1" t="s">
        <v>2</v>
      </c>
      <c r="C2" s="1">
        <v>366</v>
      </c>
      <c r="D2" s="1432" t="s">
        <v>176</v>
      </c>
      <c r="E2" s="1433"/>
      <c r="F2" s="1433"/>
      <c r="G2" s="1433"/>
    </row>
    <row r="3" spans="1:25" x14ac:dyDescent="0.25">
      <c r="B3" s="1" t="s">
        <v>4</v>
      </c>
      <c r="C3" s="1">
        <v>1</v>
      </c>
    </row>
    <row r="4" spans="1:25" x14ac:dyDescent="0.25">
      <c r="B4" s="1" t="s">
        <v>5</v>
      </c>
      <c r="C4" s="1">
        <v>11754</v>
      </c>
    </row>
    <row r="5" spans="1:25" x14ac:dyDescent="0.25">
      <c r="B5" s="1" t="s">
        <v>6</v>
      </c>
      <c r="C5" s="5">
        <v>42369</v>
      </c>
    </row>
    <row r="6" spans="1:25" x14ac:dyDescent="0.25">
      <c r="B6" s="1" t="s">
        <v>7</v>
      </c>
      <c r="C6" s="1">
        <v>12</v>
      </c>
      <c r="D6" s="1" t="s">
        <v>8</v>
      </c>
    </row>
    <row r="8" spans="1:25" x14ac:dyDescent="0.25">
      <c r="A8" s="1" t="s">
        <v>9</v>
      </c>
      <c r="B8" s="1432" t="s">
        <v>177</v>
      </c>
      <c r="C8" s="1433"/>
      <c r="D8" s="1433"/>
      <c r="E8" s="1433"/>
      <c r="F8" s="1433"/>
      <c r="G8" s="1433"/>
      <c r="H8" s="1433"/>
      <c r="I8" s="1433"/>
      <c r="J8" s="1433"/>
      <c r="K8" s="1433"/>
      <c r="L8" s="1433"/>
      <c r="M8" s="1433"/>
      <c r="N8" s="1433"/>
      <c r="O8" s="1433"/>
      <c r="P8" s="1433"/>
      <c r="Q8" s="1433"/>
      <c r="R8" s="1433"/>
      <c r="S8" s="1433"/>
      <c r="T8" s="1433"/>
      <c r="U8" s="1433"/>
      <c r="V8" s="1433"/>
      <c r="W8" s="1433"/>
      <c r="X8" s="1433"/>
      <c r="Y8" s="1433"/>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12</v>
      </c>
      <c r="D10" s="1" t="s">
        <v>13</v>
      </c>
      <c r="E10" s="1" t="s">
        <v>178</v>
      </c>
      <c r="F10" s="1" t="s">
        <v>179</v>
      </c>
      <c r="G10" s="1" t="s">
        <v>180</v>
      </c>
      <c r="H10" s="1" t="s">
        <v>181</v>
      </c>
      <c r="I10" s="1" t="s">
        <v>182</v>
      </c>
      <c r="J10" s="1" t="s">
        <v>183</v>
      </c>
      <c r="K10" s="1" t="s">
        <v>184</v>
      </c>
      <c r="L10" s="1" t="s">
        <v>185</v>
      </c>
      <c r="M10" s="1" t="s">
        <v>186</v>
      </c>
      <c r="N10" s="1" t="s">
        <v>187</v>
      </c>
      <c r="O10" s="1" t="s">
        <v>188</v>
      </c>
      <c r="P10" s="1" t="s">
        <v>189</v>
      </c>
      <c r="Q10" s="1" t="s">
        <v>190</v>
      </c>
      <c r="R10" s="1" t="s">
        <v>191</v>
      </c>
      <c r="S10" s="1" t="s">
        <v>192</v>
      </c>
      <c r="T10" s="1" t="s">
        <v>193</v>
      </c>
      <c r="U10" s="1" t="s">
        <v>194</v>
      </c>
      <c r="V10" s="1" t="s">
        <v>195</v>
      </c>
      <c r="W10" s="1" t="s">
        <v>196</v>
      </c>
      <c r="X10" s="1" t="s">
        <v>197</v>
      </c>
      <c r="Y10" s="1" t="s">
        <v>23</v>
      </c>
    </row>
    <row r="11" spans="1:25" ht="18" customHeight="1" thickBot="1" x14ac:dyDescent="0.3">
      <c r="A11" s="17">
        <v>1</v>
      </c>
      <c r="B11" s="11" t="s">
        <v>65</v>
      </c>
      <c r="C11" s="107" t="s">
        <v>54</v>
      </c>
      <c r="D11" s="108" t="s">
        <v>24</v>
      </c>
      <c r="E11" s="109" t="s">
        <v>5517</v>
      </c>
      <c r="F11" s="110">
        <v>0</v>
      </c>
      <c r="G11" s="111">
        <v>0</v>
      </c>
      <c r="H11" s="112">
        <v>0</v>
      </c>
      <c r="I11" s="113">
        <v>0</v>
      </c>
      <c r="J11" s="114">
        <v>0</v>
      </c>
      <c r="K11" s="114">
        <v>0</v>
      </c>
      <c r="L11" s="114">
        <v>0</v>
      </c>
      <c r="M11" s="114">
        <v>0</v>
      </c>
      <c r="N11" s="114">
        <v>0</v>
      </c>
      <c r="O11" s="114">
        <v>0</v>
      </c>
      <c r="P11" s="114">
        <v>0</v>
      </c>
      <c r="Q11" s="114">
        <v>0</v>
      </c>
      <c r="R11" s="114">
        <v>0</v>
      </c>
      <c r="S11" s="114">
        <v>0</v>
      </c>
      <c r="T11" s="114">
        <v>0</v>
      </c>
      <c r="U11" s="114">
        <v>0</v>
      </c>
      <c r="V11" s="114">
        <v>0</v>
      </c>
      <c r="W11" s="114">
        <v>0</v>
      </c>
      <c r="X11" s="115">
        <v>1</v>
      </c>
      <c r="Y11" s="116" t="s">
        <v>24</v>
      </c>
    </row>
    <row r="12" spans="1:25" ht="18" customHeight="1" thickBot="1" x14ac:dyDescent="0.3">
      <c r="A12" s="17">
        <v>2</v>
      </c>
      <c r="B12" s="11" t="s">
        <v>3377</v>
      </c>
      <c r="C12" s="107" t="s">
        <v>54</v>
      </c>
      <c r="D12" s="117"/>
      <c r="E12" s="109" t="s">
        <v>5518</v>
      </c>
      <c r="F12" s="110">
        <v>870000</v>
      </c>
      <c r="G12" s="111">
        <v>0</v>
      </c>
      <c r="H12" s="112">
        <v>0</v>
      </c>
      <c r="I12" s="112">
        <v>0</v>
      </c>
      <c r="J12" s="114">
        <v>0</v>
      </c>
      <c r="K12" s="114">
        <v>0</v>
      </c>
      <c r="L12" s="114">
        <v>0</v>
      </c>
      <c r="M12" s="114">
        <v>0</v>
      </c>
      <c r="N12" s="114">
        <v>0</v>
      </c>
      <c r="O12" s="114">
        <v>0</v>
      </c>
      <c r="P12" s="114">
        <v>0</v>
      </c>
      <c r="Q12" s="114">
        <v>0</v>
      </c>
      <c r="R12" s="114">
        <v>0</v>
      </c>
      <c r="S12" s="114">
        <v>0</v>
      </c>
      <c r="T12" s="114">
        <v>0</v>
      </c>
      <c r="U12" s="114">
        <v>0</v>
      </c>
      <c r="V12" s="114">
        <v>0</v>
      </c>
      <c r="W12" s="114">
        <v>0</v>
      </c>
      <c r="X12" s="115">
        <v>1</v>
      </c>
      <c r="Y12" s="116" t="s">
        <v>5519</v>
      </c>
    </row>
    <row r="13" spans="1:25" ht="18" customHeight="1" thickBot="1" x14ac:dyDescent="0.3">
      <c r="A13" s="17">
        <v>3</v>
      </c>
      <c r="B13" s="11" t="s">
        <v>3379</v>
      </c>
      <c r="C13" s="107" t="s">
        <v>54</v>
      </c>
      <c r="D13" s="117"/>
      <c r="E13" s="109" t="s">
        <v>5520</v>
      </c>
      <c r="F13" s="110">
        <v>0</v>
      </c>
      <c r="G13" s="111">
        <v>0</v>
      </c>
      <c r="H13" s="112">
        <v>0</v>
      </c>
      <c r="I13" s="112">
        <v>0</v>
      </c>
      <c r="J13" s="114">
        <v>0</v>
      </c>
      <c r="K13" s="114">
        <v>0</v>
      </c>
      <c r="L13" s="114">
        <v>0</v>
      </c>
      <c r="M13" s="114">
        <v>0</v>
      </c>
      <c r="N13" s="114">
        <v>0</v>
      </c>
      <c r="O13" s="114">
        <v>0</v>
      </c>
      <c r="P13" s="114">
        <v>0</v>
      </c>
      <c r="Q13" s="114">
        <v>0</v>
      </c>
      <c r="R13" s="114">
        <v>0</v>
      </c>
      <c r="S13" s="114">
        <v>0</v>
      </c>
      <c r="T13" s="114">
        <v>0</v>
      </c>
      <c r="U13" s="114">
        <v>0</v>
      </c>
      <c r="V13" s="118">
        <v>1000000000</v>
      </c>
      <c r="W13" s="114">
        <v>130060000</v>
      </c>
      <c r="X13" s="115">
        <v>1</v>
      </c>
      <c r="Y13" s="116" t="s">
        <v>5521</v>
      </c>
    </row>
    <row r="14" spans="1:25" ht="18" customHeight="1" thickBot="1" x14ac:dyDescent="0.3">
      <c r="A14" s="17">
        <v>4</v>
      </c>
      <c r="B14" s="11" t="s">
        <v>3383</v>
      </c>
      <c r="C14" s="107" t="s">
        <v>54</v>
      </c>
      <c r="D14" s="117"/>
      <c r="E14" s="109" t="s">
        <v>5522</v>
      </c>
      <c r="F14" s="110">
        <v>0</v>
      </c>
      <c r="G14" s="111">
        <v>0</v>
      </c>
      <c r="H14" s="112">
        <v>0</v>
      </c>
      <c r="I14" s="112">
        <v>0</v>
      </c>
      <c r="J14" s="114">
        <v>0</v>
      </c>
      <c r="K14" s="114">
        <v>0</v>
      </c>
      <c r="L14" s="114">
        <v>0</v>
      </c>
      <c r="M14" s="114">
        <v>0</v>
      </c>
      <c r="N14" s="114">
        <v>0</v>
      </c>
      <c r="O14" s="114">
        <v>0</v>
      </c>
      <c r="P14" s="114">
        <v>0</v>
      </c>
      <c r="Q14" s="114">
        <v>0</v>
      </c>
      <c r="R14" s="114">
        <v>0</v>
      </c>
      <c r="S14" s="114">
        <v>0</v>
      </c>
      <c r="T14" s="114">
        <v>0</v>
      </c>
      <c r="U14" s="114">
        <v>0</v>
      </c>
      <c r="V14" s="114">
        <v>0</v>
      </c>
      <c r="W14" s="114">
        <v>0</v>
      </c>
      <c r="X14" s="115">
        <v>1</v>
      </c>
      <c r="Y14" s="116" t="s">
        <v>24</v>
      </c>
    </row>
    <row r="15" spans="1:25" ht="18" customHeight="1" thickBot="1" x14ac:dyDescent="0.3">
      <c r="A15" s="17">
        <v>5</v>
      </c>
      <c r="B15" s="11" t="s">
        <v>3386</v>
      </c>
      <c r="C15" s="107" t="s">
        <v>54</v>
      </c>
      <c r="D15" s="117"/>
      <c r="E15" s="109" t="s">
        <v>5523</v>
      </c>
      <c r="F15" s="110">
        <v>0</v>
      </c>
      <c r="G15" s="111">
        <v>0</v>
      </c>
      <c r="H15" s="112">
        <v>0</v>
      </c>
      <c r="I15" s="112">
        <v>0</v>
      </c>
      <c r="J15" s="114">
        <v>0</v>
      </c>
      <c r="K15" s="114">
        <v>0</v>
      </c>
      <c r="L15" s="114">
        <v>0</v>
      </c>
      <c r="M15" s="114">
        <v>0</v>
      </c>
      <c r="N15" s="114">
        <v>0</v>
      </c>
      <c r="O15" s="114">
        <v>0</v>
      </c>
      <c r="P15" s="114">
        <v>0</v>
      </c>
      <c r="Q15" s="114">
        <v>0</v>
      </c>
      <c r="R15" s="114">
        <v>0</v>
      </c>
      <c r="S15" s="114">
        <v>0</v>
      </c>
      <c r="T15" s="114">
        <v>0</v>
      </c>
      <c r="U15" s="114">
        <v>0</v>
      </c>
      <c r="V15" s="114">
        <v>0</v>
      </c>
      <c r="W15" s="119">
        <v>0</v>
      </c>
      <c r="X15" s="115">
        <v>1</v>
      </c>
      <c r="Y15" s="120" t="s">
        <v>24</v>
      </c>
    </row>
    <row r="16" spans="1:25" ht="18" customHeight="1" thickBot="1" x14ac:dyDescent="0.3">
      <c r="A16" s="17">
        <v>6</v>
      </c>
      <c r="B16" s="11" t="s">
        <v>3391</v>
      </c>
      <c r="C16" s="107" t="s">
        <v>54</v>
      </c>
      <c r="D16" s="117"/>
      <c r="E16" s="109" t="s">
        <v>5524</v>
      </c>
      <c r="F16" s="110">
        <v>0</v>
      </c>
      <c r="G16" s="111">
        <v>0</v>
      </c>
      <c r="H16" s="112">
        <v>0</v>
      </c>
      <c r="I16" s="112">
        <v>24710000</v>
      </c>
      <c r="J16" s="114">
        <v>0</v>
      </c>
      <c r="K16" s="114">
        <v>0</v>
      </c>
      <c r="L16" s="114">
        <v>0</v>
      </c>
      <c r="M16" s="114">
        <v>0</v>
      </c>
      <c r="N16" s="114">
        <v>0</v>
      </c>
      <c r="O16" s="114">
        <v>0</v>
      </c>
      <c r="P16" s="114">
        <v>0</v>
      </c>
      <c r="Q16" s="114">
        <v>0</v>
      </c>
      <c r="R16" s="114">
        <v>0</v>
      </c>
      <c r="S16" s="114">
        <v>0</v>
      </c>
      <c r="T16" s="114">
        <v>0</v>
      </c>
      <c r="U16" s="114">
        <v>0</v>
      </c>
      <c r="V16" s="114">
        <v>0</v>
      </c>
      <c r="W16" s="114">
        <v>0</v>
      </c>
      <c r="X16" s="121">
        <v>1</v>
      </c>
      <c r="Y16" s="122" t="s">
        <v>5525</v>
      </c>
    </row>
    <row r="17" spans="1:25" ht="18" customHeight="1" thickBot="1" x14ac:dyDescent="0.3">
      <c r="A17" s="17">
        <v>7</v>
      </c>
      <c r="B17" s="11" t="s">
        <v>3393</v>
      </c>
      <c r="C17" s="107" t="s">
        <v>54</v>
      </c>
      <c r="D17" s="117"/>
      <c r="E17" s="109" t="s">
        <v>5526</v>
      </c>
      <c r="F17" s="110">
        <v>0</v>
      </c>
      <c r="G17" s="111">
        <v>0</v>
      </c>
      <c r="H17" s="112">
        <v>0</v>
      </c>
      <c r="I17" s="112">
        <v>49500000</v>
      </c>
      <c r="J17" s="114">
        <v>0</v>
      </c>
      <c r="K17" s="114">
        <v>0</v>
      </c>
      <c r="L17" s="114">
        <v>0</v>
      </c>
      <c r="M17" s="114">
        <v>0</v>
      </c>
      <c r="N17" s="114">
        <v>0</v>
      </c>
      <c r="O17" s="114">
        <v>0</v>
      </c>
      <c r="P17" s="114">
        <v>0</v>
      </c>
      <c r="Q17" s="114">
        <v>57010524</v>
      </c>
      <c r="R17" s="114">
        <v>0</v>
      </c>
      <c r="S17" s="114">
        <v>0</v>
      </c>
      <c r="T17" s="114">
        <v>0</v>
      </c>
      <c r="U17" s="114">
        <v>0</v>
      </c>
      <c r="V17" s="114">
        <v>0</v>
      </c>
      <c r="W17" s="114">
        <v>0</v>
      </c>
      <c r="X17" s="115">
        <v>1</v>
      </c>
      <c r="Y17" s="123" t="s">
        <v>5527</v>
      </c>
    </row>
    <row r="18" spans="1:25" ht="18" customHeight="1" thickBot="1" x14ac:dyDescent="0.3">
      <c r="A18" s="17">
        <v>8</v>
      </c>
      <c r="B18" s="11" t="s">
        <v>3395</v>
      </c>
      <c r="C18" s="107" t="s">
        <v>54</v>
      </c>
      <c r="D18" s="117"/>
      <c r="E18" s="109" t="s">
        <v>5528</v>
      </c>
      <c r="F18" s="110">
        <v>0</v>
      </c>
      <c r="G18" s="111">
        <v>0</v>
      </c>
      <c r="H18" s="112">
        <v>0</v>
      </c>
      <c r="I18" s="112">
        <v>0</v>
      </c>
      <c r="J18" s="114">
        <v>0</v>
      </c>
      <c r="K18" s="114">
        <v>0</v>
      </c>
      <c r="L18" s="114">
        <v>0</v>
      </c>
      <c r="M18" s="114">
        <v>0</v>
      </c>
      <c r="N18" s="114">
        <v>0</v>
      </c>
      <c r="O18" s="114">
        <v>1277066088</v>
      </c>
      <c r="P18" s="114">
        <v>0</v>
      </c>
      <c r="Q18" s="114">
        <v>0</v>
      </c>
      <c r="R18" s="114">
        <v>0</v>
      </c>
      <c r="S18" s="114">
        <v>0</v>
      </c>
      <c r="T18" s="114">
        <v>0</v>
      </c>
      <c r="U18" s="114">
        <v>0</v>
      </c>
      <c r="V18" s="114">
        <v>0</v>
      </c>
      <c r="W18" s="114">
        <v>0</v>
      </c>
      <c r="X18" s="115">
        <v>1</v>
      </c>
      <c r="Y18" s="116" t="s">
        <v>24</v>
      </c>
    </row>
    <row r="19" spans="1:25" ht="18" customHeight="1" thickBot="1" x14ac:dyDescent="0.3">
      <c r="A19" s="17">
        <v>9</v>
      </c>
      <c r="B19" s="11" t="s">
        <v>3398</v>
      </c>
      <c r="C19" s="107" t="s">
        <v>54</v>
      </c>
      <c r="D19" s="117"/>
      <c r="E19" s="109" t="s">
        <v>5529</v>
      </c>
      <c r="F19" s="110">
        <v>0</v>
      </c>
      <c r="G19" s="111">
        <v>0</v>
      </c>
      <c r="H19" s="112">
        <v>0</v>
      </c>
      <c r="I19" s="112">
        <v>0</v>
      </c>
      <c r="J19" s="114">
        <v>0</v>
      </c>
      <c r="K19" s="114">
        <v>0</v>
      </c>
      <c r="L19" s="114">
        <v>0</v>
      </c>
      <c r="M19" s="114">
        <v>0</v>
      </c>
      <c r="N19" s="114">
        <v>0</v>
      </c>
      <c r="O19" s="114">
        <v>0</v>
      </c>
      <c r="P19" s="114">
        <v>0</v>
      </c>
      <c r="Q19" s="114">
        <v>0</v>
      </c>
      <c r="R19" s="114">
        <v>0</v>
      </c>
      <c r="S19" s="114">
        <v>0</v>
      </c>
      <c r="T19" s="114">
        <v>0</v>
      </c>
      <c r="U19" s="114">
        <v>0</v>
      </c>
      <c r="V19" s="114">
        <v>0</v>
      </c>
      <c r="W19" s="114">
        <v>0</v>
      </c>
      <c r="X19" s="115">
        <v>1</v>
      </c>
      <c r="Y19" s="116" t="s">
        <v>24</v>
      </c>
    </row>
    <row r="20" spans="1:25" ht="18" customHeight="1" thickBot="1" x14ac:dyDescent="0.3">
      <c r="A20" s="17">
        <v>10</v>
      </c>
      <c r="B20" s="11" t="s">
        <v>92</v>
      </c>
      <c r="C20" s="107" t="s">
        <v>54</v>
      </c>
      <c r="D20" s="117"/>
      <c r="E20" s="109" t="s">
        <v>5530</v>
      </c>
      <c r="F20" s="110">
        <v>0</v>
      </c>
      <c r="G20" s="111">
        <v>0</v>
      </c>
      <c r="H20" s="112">
        <v>0</v>
      </c>
      <c r="I20" s="112">
        <v>0</v>
      </c>
      <c r="J20" s="114">
        <v>0</v>
      </c>
      <c r="K20" s="114">
        <v>0</v>
      </c>
      <c r="L20" s="114">
        <v>0</v>
      </c>
      <c r="M20" s="114">
        <v>0</v>
      </c>
      <c r="N20" s="114">
        <v>0</v>
      </c>
      <c r="O20" s="114">
        <v>0</v>
      </c>
      <c r="P20" s="114">
        <v>0</v>
      </c>
      <c r="Q20" s="114">
        <v>0</v>
      </c>
      <c r="R20" s="114">
        <v>0</v>
      </c>
      <c r="S20" s="114">
        <v>0</v>
      </c>
      <c r="T20" s="114">
        <v>0</v>
      </c>
      <c r="U20" s="114">
        <v>0</v>
      </c>
      <c r="V20" s="114">
        <v>0</v>
      </c>
      <c r="W20" s="114">
        <v>0</v>
      </c>
      <c r="X20" s="115">
        <v>1</v>
      </c>
      <c r="Y20" s="116" t="s">
        <v>24</v>
      </c>
    </row>
    <row r="21" spans="1:25" ht="18" customHeight="1" thickBot="1" x14ac:dyDescent="0.3">
      <c r="A21" s="17">
        <v>11</v>
      </c>
      <c r="B21" s="11" t="s">
        <v>3403</v>
      </c>
      <c r="C21" s="107" t="s">
        <v>54</v>
      </c>
      <c r="D21" s="117"/>
      <c r="E21" s="109" t="s">
        <v>5531</v>
      </c>
      <c r="F21" s="110">
        <v>0</v>
      </c>
      <c r="G21" s="111">
        <v>0</v>
      </c>
      <c r="H21" s="112">
        <v>0</v>
      </c>
      <c r="I21" s="112">
        <v>0</v>
      </c>
      <c r="J21" s="114">
        <v>0</v>
      </c>
      <c r="K21" s="114">
        <v>0</v>
      </c>
      <c r="L21" s="114">
        <v>0</v>
      </c>
      <c r="M21" s="114">
        <v>0</v>
      </c>
      <c r="N21" s="114">
        <v>0</v>
      </c>
      <c r="O21" s="114">
        <v>0</v>
      </c>
      <c r="P21" s="114">
        <v>0</v>
      </c>
      <c r="Q21" s="114">
        <v>0</v>
      </c>
      <c r="R21" s="114">
        <v>0</v>
      </c>
      <c r="S21" s="114">
        <v>0</v>
      </c>
      <c r="T21" s="114">
        <v>0</v>
      </c>
      <c r="U21" s="114">
        <v>0</v>
      </c>
      <c r="V21" s="114">
        <v>0</v>
      </c>
      <c r="W21" s="114">
        <v>0</v>
      </c>
      <c r="X21" s="115">
        <v>1</v>
      </c>
      <c r="Y21" s="116" t="s">
        <v>24</v>
      </c>
    </row>
    <row r="22" spans="1:25" ht="18" customHeight="1" thickBot="1" x14ac:dyDescent="0.3">
      <c r="A22" s="17">
        <v>12</v>
      </c>
      <c r="B22" s="11" t="s">
        <v>3407</v>
      </c>
      <c r="C22" s="107" t="s">
        <v>54</v>
      </c>
      <c r="D22" s="117"/>
      <c r="E22" s="109" t="s">
        <v>5532</v>
      </c>
      <c r="F22" s="110">
        <v>0</v>
      </c>
      <c r="G22" s="111">
        <v>0</v>
      </c>
      <c r="H22" s="112">
        <v>0</v>
      </c>
      <c r="I22" s="112">
        <v>0</v>
      </c>
      <c r="J22" s="114">
        <v>0</v>
      </c>
      <c r="K22" s="114">
        <v>0</v>
      </c>
      <c r="L22" s="114">
        <v>0</v>
      </c>
      <c r="M22" s="114">
        <v>0</v>
      </c>
      <c r="N22" s="114">
        <v>0</v>
      </c>
      <c r="O22" s="114">
        <v>0</v>
      </c>
      <c r="P22" s="114">
        <v>0</v>
      </c>
      <c r="Q22" s="114">
        <v>0</v>
      </c>
      <c r="R22" s="114">
        <v>0</v>
      </c>
      <c r="S22" s="114">
        <v>0</v>
      </c>
      <c r="T22" s="114">
        <v>0</v>
      </c>
      <c r="U22" s="114">
        <v>0</v>
      </c>
      <c r="V22" s="114">
        <v>0</v>
      </c>
      <c r="W22" s="114">
        <v>0</v>
      </c>
      <c r="X22" s="115">
        <v>1</v>
      </c>
      <c r="Y22" s="116" t="s">
        <v>24</v>
      </c>
    </row>
    <row r="23" spans="1:25" ht="18" customHeight="1" thickBot="1" x14ac:dyDescent="0.3">
      <c r="A23" s="17">
        <v>13</v>
      </c>
      <c r="B23" s="11" t="s">
        <v>3410</v>
      </c>
      <c r="C23" s="107" t="s">
        <v>54</v>
      </c>
      <c r="D23" s="117"/>
      <c r="E23" s="109" t="s">
        <v>5532</v>
      </c>
      <c r="F23" s="110">
        <v>0</v>
      </c>
      <c r="G23" s="111">
        <v>0</v>
      </c>
      <c r="H23" s="112">
        <v>0</v>
      </c>
      <c r="I23" s="112">
        <v>0</v>
      </c>
      <c r="J23" s="114">
        <v>0</v>
      </c>
      <c r="K23" s="114">
        <v>0</v>
      </c>
      <c r="L23" s="114">
        <v>0</v>
      </c>
      <c r="M23" s="114">
        <v>0</v>
      </c>
      <c r="N23" s="114">
        <v>0</v>
      </c>
      <c r="O23" s="114">
        <v>0</v>
      </c>
      <c r="P23" s="114">
        <v>0</v>
      </c>
      <c r="Q23" s="114">
        <v>0</v>
      </c>
      <c r="R23" s="114">
        <v>0</v>
      </c>
      <c r="S23" s="114">
        <v>0</v>
      </c>
      <c r="T23" s="114">
        <v>0</v>
      </c>
      <c r="U23" s="114">
        <v>0</v>
      </c>
      <c r="V23" s="114">
        <v>0</v>
      </c>
      <c r="W23" s="114">
        <v>0</v>
      </c>
      <c r="X23" s="115">
        <v>1</v>
      </c>
      <c r="Y23" s="116" t="s">
        <v>24</v>
      </c>
    </row>
    <row r="24" spans="1:25" ht="18" customHeight="1" thickBot="1" x14ac:dyDescent="0.3">
      <c r="A24" s="17">
        <v>14</v>
      </c>
      <c r="B24" s="11" t="s">
        <v>3413</v>
      </c>
      <c r="C24" s="107" t="s">
        <v>54</v>
      </c>
      <c r="D24" s="117"/>
      <c r="E24" s="109" t="s">
        <v>5533</v>
      </c>
      <c r="F24" s="110">
        <v>0</v>
      </c>
      <c r="G24" s="111">
        <v>0</v>
      </c>
      <c r="H24" s="112">
        <v>0</v>
      </c>
      <c r="I24" s="112">
        <v>0</v>
      </c>
      <c r="J24" s="114">
        <v>0</v>
      </c>
      <c r="K24" s="114">
        <v>0</v>
      </c>
      <c r="L24" s="114">
        <v>0</v>
      </c>
      <c r="M24" s="114">
        <v>0</v>
      </c>
      <c r="N24" s="114">
        <v>0</v>
      </c>
      <c r="O24" s="124">
        <v>3500000000</v>
      </c>
      <c r="P24" s="114">
        <v>0</v>
      </c>
      <c r="Q24" s="114">
        <v>0</v>
      </c>
      <c r="R24" s="114">
        <v>0</v>
      </c>
      <c r="S24" s="114">
        <v>0</v>
      </c>
      <c r="T24" s="114">
        <v>0</v>
      </c>
      <c r="U24" s="114">
        <v>0</v>
      </c>
      <c r="V24" s="114">
        <v>0</v>
      </c>
      <c r="W24" s="114">
        <v>0</v>
      </c>
      <c r="X24" s="115">
        <v>1</v>
      </c>
      <c r="Y24" s="116" t="s">
        <v>24</v>
      </c>
    </row>
    <row r="25" spans="1:25" ht="18" customHeight="1" thickBot="1" x14ac:dyDescent="0.3">
      <c r="A25" s="17">
        <v>15</v>
      </c>
      <c r="B25" s="11" t="s">
        <v>3415</v>
      </c>
      <c r="C25" s="107" t="s">
        <v>54</v>
      </c>
      <c r="D25" s="117"/>
      <c r="E25" s="109" t="s">
        <v>3515</v>
      </c>
      <c r="F25" s="110">
        <v>0</v>
      </c>
      <c r="G25" s="111">
        <v>0</v>
      </c>
      <c r="H25" s="112">
        <v>0</v>
      </c>
      <c r="I25" s="112">
        <v>0</v>
      </c>
      <c r="J25" s="114">
        <v>0</v>
      </c>
      <c r="K25" s="114">
        <v>0</v>
      </c>
      <c r="L25" s="114">
        <v>0</v>
      </c>
      <c r="M25" s="114">
        <v>0</v>
      </c>
      <c r="N25" s="114">
        <v>0</v>
      </c>
      <c r="O25" s="124">
        <v>131666999994</v>
      </c>
      <c r="P25" s="114">
        <v>0</v>
      </c>
      <c r="Q25" s="114">
        <v>0</v>
      </c>
      <c r="R25" s="114">
        <v>0</v>
      </c>
      <c r="S25" s="114">
        <v>0</v>
      </c>
      <c r="T25" s="114">
        <v>0</v>
      </c>
      <c r="U25" s="114">
        <v>0</v>
      </c>
      <c r="V25" s="114">
        <v>0</v>
      </c>
      <c r="W25" s="114">
        <v>0</v>
      </c>
      <c r="X25" s="115">
        <v>1</v>
      </c>
      <c r="Y25" s="116" t="s">
        <v>24</v>
      </c>
    </row>
    <row r="26" spans="1:25" ht="18" customHeight="1" thickBot="1" x14ac:dyDescent="0.3">
      <c r="A26" s="17">
        <v>16</v>
      </c>
      <c r="B26" s="11" t="s">
        <v>3417</v>
      </c>
      <c r="C26" s="107" t="s">
        <v>54</v>
      </c>
      <c r="D26" s="117"/>
      <c r="E26" s="109" t="s">
        <v>3515</v>
      </c>
      <c r="F26" s="110">
        <v>0</v>
      </c>
      <c r="G26" s="111">
        <v>0</v>
      </c>
      <c r="H26" s="112">
        <v>0</v>
      </c>
      <c r="I26" s="112">
        <v>0</v>
      </c>
      <c r="J26" s="114">
        <v>0</v>
      </c>
      <c r="K26" s="114">
        <v>0</v>
      </c>
      <c r="L26" s="114">
        <v>0</v>
      </c>
      <c r="M26" s="114">
        <v>0</v>
      </c>
      <c r="N26" s="114">
        <v>0</v>
      </c>
      <c r="O26" s="124">
        <v>5761367278</v>
      </c>
      <c r="P26" s="114">
        <v>0</v>
      </c>
      <c r="Q26" s="114">
        <v>0</v>
      </c>
      <c r="R26" s="114">
        <v>0</v>
      </c>
      <c r="S26" s="114">
        <v>0</v>
      </c>
      <c r="T26" s="114">
        <v>0</v>
      </c>
      <c r="U26" s="114">
        <v>0</v>
      </c>
      <c r="V26" s="114">
        <v>0</v>
      </c>
      <c r="W26" s="114">
        <v>0</v>
      </c>
      <c r="X26" s="115">
        <v>1</v>
      </c>
      <c r="Y26" s="116" t="s">
        <v>24</v>
      </c>
    </row>
    <row r="27" spans="1:25" ht="18" customHeight="1" thickBot="1" x14ac:dyDescent="0.3">
      <c r="A27" s="17">
        <v>17</v>
      </c>
      <c r="B27" s="11" t="s">
        <v>3421</v>
      </c>
      <c r="C27" s="107" t="s">
        <v>54</v>
      </c>
      <c r="D27" s="117"/>
      <c r="E27" s="109" t="s">
        <v>5534</v>
      </c>
      <c r="F27" s="110">
        <v>0</v>
      </c>
      <c r="G27" s="111">
        <v>0</v>
      </c>
      <c r="H27" s="112">
        <v>0</v>
      </c>
      <c r="I27" s="112">
        <v>0</v>
      </c>
      <c r="J27" s="114">
        <v>0</v>
      </c>
      <c r="K27" s="114">
        <v>0</v>
      </c>
      <c r="L27" s="114">
        <v>0</v>
      </c>
      <c r="M27" s="114">
        <v>0</v>
      </c>
      <c r="N27" s="114">
        <v>0</v>
      </c>
      <c r="O27" s="114">
        <v>0</v>
      </c>
      <c r="P27" s="114">
        <v>0</v>
      </c>
      <c r="Q27" s="124">
        <v>80005200</v>
      </c>
      <c r="R27" s="114">
        <v>0</v>
      </c>
      <c r="S27" s="114">
        <v>0</v>
      </c>
      <c r="T27" s="114">
        <v>0</v>
      </c>
      <c r="U27" s="114">
        <v>0</v>
      </c>
      <c r="V27" s="114">
        <v>0</v>
      </c>
      <c r="W27" s="114">
        <v>0</v>
      </c>
      <c r="X27" s="115">
        <v>1</v>
      </c>
      <c r="Y27" s="116" t="s">
        <v>24</v>
      </c>
    </row>
    <row r="28" spans="1:25" ht="18" customHeight="1" thickBot="1" x14ac:dyDescent="0.3">
      <c r="A28" s="17">
        <v>18</v>
      </c>
      <c r="B28" s="11" t="s">
        <v>3423</v>
      </c>
      <c r="C28" s="107" t="s">
        <v>54</v>
      </c>
      <c r="D28" s="117"/>
      <c r="E28" s="109" t="s">
        <v>5535</v>
      </c>
      <c r="F28" s="110">
        <v>0</v>
      </c>
      <c r="G28" s="111">
        <v>0</v>
      </c>
      <c r="H28" s="112">
        <v>0</v>
      </c>
      <c r="I28" s="112">
        <v>0</v>
      </c>
      <c r="J28" s="114">
        <v>0</v>
      </c>
      <c r="K28" s="114">
        <v>0</v>
      </c>
      <c r="L28" s="114">
        <v>0</v>
      </c>
      <c r="M28" s="114">
        <v>0</v>
      </c>
      <c r="N28" s="114">
        <v>0</v>
      </c>
      <c r="O28" s="114">
        <v>0</v>
      </c>
      <c r="P28" s="114">
        <v>0</v>
      </c>
      <c r="Q28" s="125">
        <v>0</v>
      </c>
      <c r="R28" s="114">
        <v>0</v>
      </c>
      <c r="S28" s="114">
        <v>0</v>
      </c>
      <c r="T28" s="114">
        <v>0</v>
      </c>
      <c r="U28" s="114">
        <v>0</v>
      </c>
      <c r="V28" s="114">
        <v>0</v>
      </c>
      <c r="W28" s="114">
        <v>0</v>
      </c>
      <c r="X28" s="115">
        <v>1</v>
      </c>
      <c r="Y28" s="116" t="s">
        <v>24</v>
      </c>
    </row>
    <row r="29" spans="1:25" ht="18" customHeight="1" thickBot="1" x14ac:dyDescent="0.3">
      <c r="A29" s="17">
        <v>19</v>
      </c>
      <c r="B29" s="11" t="s">
        <v>3425</v>
      </c>
      <c r="C29" s="107" t="s">
        <v>54</v>
      </c>
      <c r="D29" s="117"/>
      <c r="E29" s="109" t="s">
        <v>5536</v>
      </c>
      <c r="F29" s="110">
        <v>0</v>
      </c>
      <c r="G29" s="111">
        <v>0</v>
      </c>
      <c r="H29" s="112">
        <v>0</v>
      </c>
      <c r="I29" s="112">
        <v>0</v>
      </c>
      <c r="J29" s="114">
        <v>0</v>
      </c>
      <c r="K29" s="114">
        <v>0</v>
      </c>
      <c r="L29" s="114">
        <v>0</v>
      </c>
      <c r="M29" s="114">
        <v>0</v>
      </c>
      <c r="N29" s="114">
        <v>0</v>
      </c>
      <c r="O29" s="124">
        <v>10699431723</v>
      </c>
      <c r="P29" s="112">
        <v>0</v>
      </c>
      <c r="Q29" s="110">
        <v>0</v>
      </c>
      <c r="R29" s="111">
        <v>0</v>
      </c>
      <c r="S29" s="114">
        <v>0</v>
      </c>
      <c r="T29" s="114">
        <v>0</v>
      </c>
      <c r="U29" s="114">
        <v>0</v>
      </c>
      <c r="V29" s="114">
        <v>0</v>
      </c>
      <c r="W29" s="114">
        <v>0</v>
      </c>
      <c r="X29" s="115">
        <v>1</v>
      </c>
      <c r="Y29" s="116" t="s">
        <v>24</v>
      </c>
    </row>
    <row r="30" spans="1:25" ht="18" customHeight="1" thickBot="1" x14ac:dyDescent="0.3">
      <c r="A30" s="17">
        <v>20</v>
      </c>
      <c r="B30" s="11" t="s">
        <v>3331</v>
      </c>
      <c r="C30" s="107" t="s">
        <v>54</v>
      </c>
      <c r="D30" s="117"/>
      <c r="E30" s="109" t="s">
        <v>5537</v>
      </c>
      <c r="F30" s="110">
        <v>0</v>
      </c>
      <c r="G30" s="111">
        <v>0</v>
      </c>
      <c r="H30" s="112">
        <v>0</v>
      </c>
      <c r="I30" s="112">
        <v>0</v>
      </c>
      <c r="J30" s="114">
        <v>0</v>
      </c>
      <c r="K30" s="114">
        <v>0</v>
      </c>
      <c r="L30" s="114">
        <v>0</v>
      </c>
      <c r="M30" s="114">
        <v>0</v>
      </c>
      <c r="N30" s="114">
        <v>0</v>
      </c>
      <c r="O30" s="114">
        <v>0</v>
      </c>
      <c r="P30" s="112">
        <v>0</v>
      </c>
      <c r="Q30" s="126">
        <v>0</v>
      </c>
      <c r="R30" s="111">
        <v>0</v>
      </c>
      <c r="S30" s="114">
        <v>0</v>
      </c>
      <c r="T30" s="114">
        <v>0</v>
      </c>
      <c r="U30" s="114">
        <v>0</v>
      </c>
      <c r="V30" s="114">
        <v>0</v>
      </c>
      <c r="W30" s="114">
        <v>0</v>
      </c>
      <c r="X30" s="115">
        <v>1</v>
      </c>
      <c r="Y30" s="116" t="s">
        <v>24</v>
      </c>
    </row>
    <row r="31" spans="1:25" ht="18" customHeight="1" thickBot="1" x14ac:dyDescent="0.3">
      <c r="A31" s="17">
        <v>21</v>
      </c>
      <c r="B31" s="11" t="s">
        <v>3430</v>
      </c>
      <c r="C31" s="127" t="s">
        <v>54</v>
      </c>
      <c r="D31" s="117"/>
      <c r="E31" s="109" t="s">
        <v>5538</v>
      </c>
      <c r="F31" s="110">
        <v>0</v>
      </c>
      <c r="G31" s="111">
        <v>0</v>
      </c>
      <c r="H31" s="112">
        <v>0</v>
      </c>
      <c r="I31" s="112">
        <v>0</v>
      </c>
      <c r="J31" s="114">
        <v>0</v>
      </c>
      <c r="K31" s="114">
        <v>0</v>
      </c>
      <c r="L31" s="114">
        <v>0</v>
      </c>
      <c r="M31" s="114">
        <v>0</v>
      </c>
      <c r="N31" s="114">
        <v>0</v>
      </c>
      <c r="O31" s="114">
        <v>0</v>
      </c>
      <c r="P31" s="112">
        <v>0</v>
      </c>
      <c r="Q31" s="128">
        <v>481239099</v>
      </c>
      <c r="R31" s="111">
        <v>0</v>
      </c>
      <c r="S31" s="114">
        <v>0</v>
      </c>
      <c r="T31" s="114">
        <v>0</v>
      </c>
      <c r="U31" s="114">
        <v>0</v>
      </c>
      <c r="V31" s="114">
        <v>0</v>
      </c>
      <c r="W31" s="114">
        <v>0</v>
      </c>
      <c r="X31" s="115">
        <v>1</v>
      </c>
      <c r="Y31" s="116" t="s">
        <v>24</v>
      </c>
    </row>
    <row r="351003" spans="1:1" x14ac:dyDescent="0.25">
      <c r="A351003" t="s">
        <v>54</v>
      </c>
    </row>
    <row r="351004" spans="1:1" x14ac:dyDescent="0.25">
      <c r="A351004" t="s">
        <v>55</v>
      </c>
    </row>
  </sheetData>
  <mergeCells count="3">
    <mergeCell ref="D1:G1"/>
    <mergeCell ref="D2:G2"/>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1">
      <formula1>$A$350821:$A$350823</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A18" sqref="A18"/>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432" t="s">
        <v>1</v>
      </c>
      <c r="E1" s="1433"/>
      <c r="F1" s="1433"/>
      <c r="G1" s="1433"/>
    </row>
    <row r="2" spans="1:19" x14ac:dyDescent="0.25">
      <c r="B2" s="1" t="s">
        <v>2</v>
      </c>
      <c r="C2" s="1">
        <v>369</v>
      </c>
      <c r="D2" s="1432" t="s">
        <v>198</v>
      </c>
      <c r="E2" s="1433"/>
      <c r="F2" s="1433"/>
      <c r="G2" s="1433"/>
    </row>
    <row r="3" spans="1:19" x14ac:dyDescent="0.25">
      <c r="B3" s="1" t="s">
        <v>4</v>
      </c>
      <c r="C3" s="1">
        <v>1</v>
      </c>
    </row>
    <row r="4" spans="1:19" x14ac:dyDescent="0.25">
      <c r="B4" s="1" t="s">
        <v>5</v>
      </c>
      <c r="C4" s="1">
        <v>11754</v>
      </c>
    </row>
    <row r="5" spans="1:19" x14ac:dyDescent="0.25">
      <c r="B5" s="1" t="s">
        <v>6</v>
      </c>
      <c r="C5" s="5">
        <v>42369</v>
      </c>
    </row>
    <row r="6" spans="1:19" x14ac:dyDescent="0.25">
      <c r="B6" s="1" t="s">
        <v>7</v>
      </c>
      <c r="C6" s="1">
        <v>12</v>
      </c>
      <c r="D6" s="1" t="s">
        <v>8</v>
      </c>
    </row>
    <row r="8" spans="1:19" x14ac:dyDescent="0.25">
      <c r="A8" s="1" t="s">
        <v>9</v>
      </c>
      <c r="B8" s="1432" t="s">
        <v>199</v>
      </c>
      <c r="C8" s="1433"/>
      <c r="D8" s="1433"/>
      <c r="E8" s="1433"/>
      <c r="F8" s="1433"/>
      <c r="G8" s="1433"/>
      <c r="H8" s="1433"/>
      <c r="I8" s="1433"/>
      <c r="J8" s="1433"/>
      <c r="K8" s="1433"/>
      <c r="L8" s="1433"/>
      <c r="M8" s="1433"/>
      <c r="N8" s="1433"/>
      <c r="O8" s="1433"/>
      <c r="P8" s="1433"/>
      <c r="Q8" s="1433"/>
      <c r="R8" s="1433"/>
      <c r="S8" s="1433"/>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200</v>
      </c>
      <c r="F10" s="1" t="s">
        <v>201</v>
      </c>
      <c r="G10" s="1" t="s">
        <v>202</v>
      </c>
      <c r="H10" s="1" t="s">
        <v>203</v>
      </c>
      <c r="I10" s="1" t="s">
        <v>204</v>
      </c>
      <c r="J10" s="1" t="s">
        <v>205</v>
      </c>
      <c r="K10" s="1" t="s">
        <v>206</v>
      </c>
      <c r="L10" s="1" t="s">
        <v>207</v>
      </c>
      <c r="M10" s="1" t="s">
        <v>208</v>
      </c>
      <c r="N10" s="1" t="s">
        <v>209</v>
      </c>
      <c r="O10" s="1" t="s">
        <v>210</v>
      </c>
      <c r="P10" s="1" t="s">
        <v>211</v>
      </c>
      <c r="Q10" s="1" t="s">
        <v>212</v>
      </c>
      <c r="R10" s="1" t="s">
        <v>213</v>
      </c>
      <c r="S10" s="1" t="s">
        <v>23</v>
      </c>
    </row>
    <row r="11" spans="1:19" ht="30" x14ac:dyDescent="0.25">
      <c r="A11" s="1">
        <v>1</v>
      </c>
      <c r="B11" t="s">
        <v>65</v>
      </c>
      <c r="C11" s="4" t="s">
        <v>55</v>
      </c>
      <c r="D11" s="4" t="s">
        <v>5539</v>
      </c>
      <c r="E11" s="36">
        <v>0</v>
      </c>
      <c r="F11" s="36">
        <v>0</v>
      </c>
      <c r="G11" s="38" t="s">
        <v>1418</v>
      </c>
      <c r="H11" s="38" t="s">
        <v>227</v>
      </c>
      <c r="I11" s="38" t="s">
        <v>304</v>
      </c>
      <c r="J11" s="36">
        <v>0</v>
      </c>
      <c r="K11" s="1336">
        <v>1</v>
      </c>
      <c r="L11" s="1336">
        <v>1</v>
      </c>
      <c r="M11" s="1336">
        <v>1</v>
      </c>
      <c r="N11" s="36">
        <v>0</v>
      </c>
      <c r="O11" s="36">
        <v>0</v>
      </c>
      <c r="P11" s="36">
        <v>0</v>
      </c>
      <c r="Q11" s="36">
        <v>0</v>
      </c>
      <c r="R11" s="36">
        <v>0</v>
      </c>
      <c r="S11" s="36"/>
    </row>
    <row r="351003" spans="1:4" x14ac:dyDescent="0.25">
      <c r="A351003" t="s">
        <v>54</v>
      </c>
      <c r="B351003" t="s">
        <v>214</v>
      </c>
      <c r="C351003" t="s">
        <v>215</v>
      </c>
      <c r="D351003" t="s">
        <v>216</v>
      </c>
    </row>
    <row r="351004" spans="1:4" x14ac:dyDescent="0.25">
      <c r="A351004" t="s">
        <v>55</v>
      </c>
      <c r="B351004" t="s">
        <v>217</v>
      </c>
      <c r="C351004" t="s">
        <v>218</v>
      </c>
      <c r="D351004" t="s">
        <v>219</v>
      </c>
    </row>
    <row r="351005" spans="1:4" x14ac:dyDescent="0.25">
      <c r="B351005" t="s">
        <v>220</v>
      </c>
      <c r="C351005" t="s">
        <v>221</v>
      </c>
      <c r="D351005" t="s">
        <v>222</v>
      </c>
    </row>
    <row r="351006" spans="1:4" x14ac:dyDescent="0.25">
      <c r="B351006" t="s">
        <v>223</v>
      </c>
      <c r="C351006" t="s">
        <v>224</v>
      </c>
      <c r="D351006" t="s">
        <v>225</v>
      </c>
    </row>
    <row r="351007" spans="1:4" x14ac:dyDescent="0.25">
      <c r="B351007" t="s">
        <v>226</v>
      </c>
      <c r="C351007" t="s">
        <v>227</v>
      </c>
      <c r="D351007" t="s">
        <v>228</v>
      </c>
    </row>
    <row r="351008" spans="1:4" x14ac:dyDescent="0.25">
      <c r="B351008" t="s">
        <v>229</v>
      </c>
      <c r="D351008" t="s">
        <v>230</v>
      </c>
    </row>
    <row r="351009" spans="2:4" x14ac:dyDescent="0.25">
      <c r="B351009" t="s">
        <v>231</v>
      </c>
      <c r="D351009" t="s">
        <v>232</v>
      </c>
    </row>
    <row r="351010" spans="2:4" x14ac:dyDescent="0.25">
      <c r="B351010" t="s">
        <v>233</v>
      </c>
      <c r="D351010" t="s">
        <v>234</v>
      </c>
    </row>
    <row r="351011" spans="2:4" x14ac:dyDescent="0.25">
      <c r="B351011" t="s">
        <v>235</v>
      </c>
      <c r="D351011" t="s">
        <v>236</v>
      </c>
    </row>
    <row r="351012" spans="2:4" x14ac:dyDescent="0.25">
      <c r="B351012" t="s">
        <v>237</v>
      </c>
      <c r="D351012" t="s">
        <v>238</v>
      </c>
    </row>
    <row r="351013" spans="2:4" x14ac:dyDescent="0.25">
      <c r="B351013" t="s">
        <v>239</v>
      </c>
      <c r="D351013" t="s">
        <v>240</v>
      </c>
    </row>
    <row r="351014" spans="2:4" x14ac:dyDescent="0.25">
      <c r="B351014" t="s">
        <v>241</v>
      </c>
      <c r="D351014" t="s">
        <v>242</v>
      </c>
    </row>
    <row r="351015" spans="2:4" x14ac:dyDescent="0.25">
      <c r="B351015" t="s">
        <v>243</v>
      </c>
      <c r="D351015" t="s">
        <v>244</v>
      </c>
    </row>
    <row r="351016" spans="2:4" x14ac:dyDescent="0.25">
      <c r="B351016" t="s">
        <v>245</v>
      </c>
      <c r="D351016" t="s">
        <v>246</v>
      </c>
    </row>
    <row r="351017" spans="2:4" x14ac:dyDescent="0.25">
      <c r="B351017" t="s">
        <v>247</v>
      </c>
      <c r="D351017" t="s">
        <v>248</v>
      </c>
    </row>
    <row r="351018" spans="2:4" x14ac:dyDescent="0.25">
      <c r="B351018" t="s">
        <v>249</v>
      </c>
      <c r="D351018" t="s">
        <v>250</v>
      </c>
    </row>
    <row r="351019" spans="2:4" x14ac:dyDescent="0.25">
      <c r="B351019" t="s">
        <v>251</v>
      </c>
      <c r="D351019" t="s">
        <v>252</v>
      </c>
    </row>
    <row r="351020" spans="2:4" x14ac:dyDescent="0.25">
      <c r="B351020" t="s">
        <v>253</v>
      </c>
      <c r="D351020" t="s">
        <v>254</v>
      </c>
    </row>
    <row r="351021" spans="2:4" x14ac:dyDescent="0.25">
      <c r="B351021" t="s">
        <v>255</v>
      </c>
      <c r="D351021" t="s">
        <v>256</v>
      </c>
    </row>
    <row r="351022" spans="2:4" x14ac:dyDescent="0.25">
      <c r="B351022" t="s">
        <v>257</v>
      </c>
      <c r="D351022" t="s">
        <v>258</v>
      </c>
    </row>
    <row r="351023" spans="2:4" x14ac:dyDescent="0.25">
      <c r="B351023" t="s">
        <v>259</v>
      </c>
      <c r="D351023" t="s">
        <v>260</v>
      </c>
    </row>
    <row r="351024" spans="2:4" x14ac:dyDescent="0.25">
      <c r="B351024" t="s">
        <v>261</v>
      </c>
      <c r="D351024" t="s">
        <v>262</v>
      </c>
    </row>
    <row r="351025" spans="2:4" x14ac:dyDescent="0.25">
      <c r="B351025" t="s">
        <v>263</v>
      </c>
      <c r="D351025" t="s">
        <v>264</v>
      </c>
    </row>
    <row r="351026" spans="2:4" x14ac:dyDescent="0.25">
      <c r="B351026" t="s">
        <v>265</v>
      </c>
      <c r="D351026" t="s">
        <v>266</v>
      </c>
    </row>
    <row r="351027" spans="2:4" x14ac:dyDescent="0.25">
      <c r="B351027" t="s">
        <v>267</v>
      </c>
      <c r="D351027" t="s">
        <v>268</v>
      </c>
    </row>
    <row r="351028" spans="2:4" x14ac:dyDescent="0.25">
      <c r="B351028" t="s">
        <v>269</v>
      </c>
      <c r="D351028" t="s">
        <v>270</v>
      </c>
    </row>
    <row r="351029" spans="2:4" x14ac:dyDescent="0.25">
      <c r="B351029" t="s">
        <v>271</v>
      </c>
      <c r="D351029" t="s">
        <v>272</v>
      </c>
    </row>
    <row r="351030" spans="2:4" x14ac:dyDescent="0.25">
      <c r="B351030" t="s">
        <v>273</v>
      </c>
      <c r="D351030" t="s">
        <v>274</v>
      </c>
    </row>
    <row r="351031" spans="2:4" x14ac:dyDescent="0.25">
      <c r="B351031" t="s">
        <v>275</v>
      </c>
      <c r="D351031" t="s">
        <v>276</v>
      </c>
    </row>
    <row r="351032" spans="2:4" x14ac:dyDescent="0.25">
      <c r="B351032" t="s">
        <v>277</v>
      </c>
      <c r="D351032" t="s">
        <v>278</v>
      </c>
    </row>
    <row r="351033" spans="2:4" x14ac:dyDescent="0.25">
      <c r="B351033" t="s">
        <v>279</v>
      </c>
      <c r="D351033" t="s">
        <v>280</v>
      </c>
    </row>
    <row r="351034" spans="2:4" x14ac:dyDescent="0.25">
      <c r="B351034" t="s">
        <v>281</v>
      </c>
      <c r="D351034" t="s">
        <v>282</v>
      </c>
    </row>
    <row r="351035" spans="2:4" x14ac:dyDescent="0.25">
      <c r="B351035" t="s">
        <v>283</v>
      </c>
      <c r="D351035" t="s">
        <v>284</v>
      </c>
    </row>
    <row r="351036" spans="2:4" x14ac:dyDescent="0.25">
      <c r="B351036" t="s">
        <v>285</v>
      </c>
      <c r="D351036" t="s">
        <v>286</v>
      </c>
    </row>
    <row r="351037" spans="2:4" x14ac:dyDescent="0.25">
      <c r="B351037" t="s">
        <v>287</v>
      </c>
      <c r="D351037" t="s">
        <v>288</v>
      </c>
    </row>
    <row r="351038" spans="2:4" x14ac:dyDescent="0.25">
      <c r="B351038" t="s">
        <v>289</v>
      </c>
      <c r="D351038" t="s">
        <v>290</v>
      </c>
    </row>
    <row r="351039" spans="2:4" x14ac:dyDescent="0.25">
      <c r="B351039" t="s">
        <v>291</v>
      </c>
      <c r="D351039" t="s">
        <v>292</v>
      </c>
    </row>
    <row r="351040" spans="2:4" x14ac:dyDescent="0.25">
      <c r="B351040" t="s">
        <v>293</v>
      </c>
      <c r="D351040" t="s">
        <v>294</v>
      </c>
    </row>
    <row r="351041" spans="2:4" x14ac:dyDescent="0.25">
      <c r="B351041" t="s">
        <v>295</v>
      </c>
      <c r="D351041" t="s">
        <v>296</v>
      </c>
    </row>
    <row r="351042" spans="2:4" x14ac:dyDescent="0.25">
      <c r="B351042" t="s">
        <v>297</v>
      </c>
      <c r="D351042" t="s">
        <v>298</v>
      </c>
    </row>
    <row r="351043" spans="2:4" x14ac:dyDescent="0.25">
      <c r="B351043" t="s">
        <v>299</v>
      </c>
      <c r="D351043" t="s">
        <v>300</v>
      </c>
    </row>
    <row r="351044" spans="2:4" x14ac:dyDescent="0.25">
      <c r="B351044" t="s">
        <v>301</v>
      </c>
      <c r="D351044" t="s">
        <v>302</v>
      </c>
    </row>
    <row r="351045" spans="2:4" x14ac:dyDescent="0.25">
      <c r="B351045" t="s">
        <v>303</v>
      </c>
      <c r="D351045" t="s">
        <v>304</v>
      </c>
    </row>
    <row r="351046" spans="2:4" x14ac:dyDescent="0.25">
      <c r="B351046" t="s">
        <v>305</v>
      </c>
    </row>
    <row r="351047" spans="2:4" x14ac:dyDescent="0.25">
      <c r="B351047" t="s">
        <v>306</v>
      </c>
    </row>
    <row r="351048" spans="2:4" x14ac:dyDescent="0.25">
      <c r="B351048" t="s">
        <v>307</v>
      </c>
    </row>
    <row r="351049" spans="2:4" x14ac:dyDescent="0.25">
      <c r="B351049" t="s">
        <v>308</v>
      </c>
    </row>
    <row r="351050" spans="2:4" x14ac:dyDescent="0.25">
      <c r="B351050" t="s">
        <v>309</v>
      </c>
    </row>
    <row r="351051" spans="2:4" x14ac:dyDescent="0.25">
      <c r="B351051" t="s">
        <v>310</v>
      </c>
    </row>
    <row r="351052" spans="2:4" x14ac:dyDescent="0.25">
      <c r="B351052" t="s">
        <v>311</v>
      </c>
    </row>
    <row r="351053" spans="2:4" x14ac:dyDescent="0.25">
      <c r="B351053" t="s">
        <v>312</v>
      </c>
    </row>
    <row r="351054" spans="2:4" x14ac:dyDescent="0.25">
      <c r="B351054" t="s">
        <v>313</v>
      </c>
    </row>
    <row r="351055" spans="2:4" x14ac:dyDescent="0.25">
      <c r="B351055" t="s">
        <v>314</v>
      </c>
    </row>
    <row r="351056" spans="2:4" x14ac:dyDescent="0.25">
      <c r="B351056" t="s">
        <v>315</v>
      </c>
    </row>
    <row r="351057" spans="2:2" x14ac:dyDescent="0.25">
      <c r="B351057" t="s">
        <v>316</v>
      </c>
    </row>
    <row r="351058" spans="2:2" x14ac:dyDescent="0.25">
      <c r="B351058" t="s">
        <v>317</v>
      </c>
    </row>
    <row r="351059" spans="2:2" x14ac:dyDescent="0.25">
      <c r="B351059" t="s">
        <v>318</v>
      </c>
    </row>
    <row r="351060" spans="2:2" x14ac:dyDescent="0.25">
      <c r="B351060" t="s">
        <v>319</v>
      </c>
    </row>
    <row r="351061" spans="2:2" x14ac:dyDescent="0.25">
      <c r="B351061" t="s">
        <v>320</v>
      </c>
    </row>
    <row r="351062" spans="2:2" x14ac:dyDescent="0.25">
      <c r="B351062" t="s">
        <v>321</v>
      </c>
    </row>
    <row r="351063" spans="2:2" x14ac:dyDescent="0.25">
      <c r="B351063" t="s">
        <v>322</v>
      </c>
    </row>
    <row r="351064" spans="2:2" x14ac:dyDescent="0.25">
      <c r="B351064" t="s">
        <v>323</v>
      </c>
    </row>
    <row r="351065" spans="2:2" x14ac:dyDescent="0.25">
      <c r="B351065" t="s">
        <v>324</v>
      </c>
    </row>
    <row r="351066" spans="2:2" x14ac:dyDescent="0.25">
      <c r="B351066" t="s">
        <v>325</v>
      </c>
    </row>
    <row r="351067" spans="2:2" x14ac:dyDescent="0.25">
      <c r="B351067" t="s">
        <v>326</v>
      </c>
    </row>
    <row r="351068" spans="2:2" x14ac:dyDescent="0.25">
      <c r="B351068" t="s">
        <v>327</v>
      </c>
    </row>
    <row r="351069" spans="2:2" x14ac:dyDescent="0.25">
      <c r="B351069" t="s">
        <v>328</v>
      </c>
    </row>
    <row r="351070" spans="2:2" x14ac:dyDescent="0.25">
      <c r="B351070" t="s">
        <v>329</v>
      </c>
    </row>
    <row r="351071" spans="2:2" x14ac:dyDescent="0.25">
      <c r="B351071" t="s">
        <v>330</v>
      </c>
    </row>
    <row r="351072" spans="2:2" x14ac:dyDescent="0.25">
      <c r="B351072" t="s">
        <v>331</v>
      </c>
    </row>
    <row r="351073" spans="2:2" x14ac:dyDescent="0.25">
      <c r="B351073" t="s">
        <v>332</v>
      </c>
    </row>
    <row r="351074" spans="2:2" x14ac:dyDescent="0.25">
      <c r="B351074" t="s">
        <v>333</v>
      </c>
    </row>
    <row r="351075" spans="2:2" x14ac:dyDescent="0.25">
      <c r="B351075" t="s">
        <v>334</v>
      </c>
    </row>
    <row r="351076" spans="2:2" x14ac:dyDescent="0.25">
      <c r="B351076" t="s">
        <v>335</v>
      </c>
    </row>
    <row r="351077" spans="2:2" x14ac:dyDescent="0.25">
      <c r="B351077" t="s">
        <v>336</v>
      </c>
    </row>
    <row r="351078" spans="2:2" x14ac:dyDescent="0.25">
      <c r="B351078" t="s">
        <v>337</v>
      </c>
    </row>
    <row r="351079" spans="2:2" x14ac:dyDescent="0.25">
      <c r="B351079" t="s">
        <v>338</v>
      </c>
    </row>
    <row r="351080" spans="2:2" x14ac:dyDescent="0.25">
      <c r="B351080" t="s">
        <v>339</v>
      </c>
    </row>
    <row r="351081" spans="2:2" x14ac:dyDescent="0.25">
      <c r="B351081" t="s">
        <v>340</v>
      </c>
    </row>
    <row r="351082" spans="2:2" x14ac:dyDescent="0.25">
      <c r="B351082" t="s">
        <v>341</v>
      </c>
    </row>
    <row r="351083" spans="2:2" x14ac:dyDescent="0.25">
      <c r="B351083" t="s">
        <v>342</v>
      </c>
    </row>
    <row r="351084" spans="2:2" x14ac:dyDescent="0.25">
      <c r="B351084" t="s">
        <v>343</v>
      </c>
    </row>
    <row r="351085" spans="2:2" x14ac:dyDescent="0.25">
      <c r="B351085" t="s">
        <v>344</v>
      </c>
    </row>
    <row r="351086" spans="2:2" x14ac:dyDescent="0.25">
      <c r="B351086" t="s">
        <v>345</v>
      </c>
    </row>
    <row r="351087" spans="2:2" x14ac:dyDescent="0.25">
      <c r="B351087" t="s">
        <v>346</v>
      </c>
    </row>
    <row r="351088" spans="2:2" x14ac:dyDescent="0.25">
      <c r="B351088" t="s">
        <v>347</v>
      </c>
    </row>
    <row r="351089" spans="2:2" x14ac:dyDescent="0.25">
      <c r="B351089" t="s">
        <v>348</v>
      </c>
    </row>
    <row r="351090" spans="2:2" x14ac:dyDescent="0.25">
      <c r="B351090" t="s">
        <v>349</v>
      </c>
    </row>
    <row r="351091" spans="2:2" x14ac:dyDescent="0.25">
      <c r="B351091" t="s">
        <v>350</v>
      </c>
    </row>
    <row r="351092" spans="2:2" x14ac:dyDescent="0.25">
      <c r="B351092" t="s">
        <v>351</v>
      </c>
    </row>
    <row r="351093" spans="2:2" x14ac:dyDescent="0.25">
      <c r="B351093" t="s">
        <v>352</v>
      </c>
    </row>
    <row r="351094" spans="2:2" x14ac:dyDescent="0.25">
      <c r="B351094" t="s">
        <v>353</v>
      </c>
    </row>
    <row r="351095" spans="2:2" x14ac:dyDescent="0.25">
      <c r="B351095" t="s">
        <v>354</v>
      </c>
    </row>
    <row r="351096" spans="2:2" x14ac:dyDescent="0.25">
      <c r="B351096" t="s">
        <v>355</v>
      </c>
    </row>
    <row r="351097" spans="2:2" x14ac:dyDescent="0.25">
      <c r="B351097" t="s">
        <v>356</v>
      </c>
    </row>
    <row r="351098" spans="2:2" x14ac:dyDescent="0.25">
      <c r="B351098" t="s">
        <v>357</v>
      </c>
    </row>
    <row r="351099" spans="2:2" x14ac:dyDescent="0.25">
      <c r="B351099" t="s">
        <v>358</v>
      </c>
    </row>
    <row r="351100" spans="2:2" x14ac:dyDescent="0.25">
      <c r="B351100" t="s">
        <v>359</v>
      </c>
    </row>
    <row r="351101" spans="2:2" x14ac:dyDescent="0.25">
      <c r="B351101" t="s">
        <v>360</v>
      </c>
    </row>
    <row r="351102" spans="2:2" x14ac:dyDescent="0.25">
      <c r="B351102" t="s">
        <v>361</v>
      </c>
    </row>
    <row r="351103" spans="2:2" x14ac:dyDescent="0.25">
      <c r="B351103" t="s">
        <v>362</v>
      </c>
    </row>
    <row r="351104" spans="2:2" x14ac:dyDescent="0.25">
      <c r="B351104" t="s">
        <v>363</v>
      </c>
    </row>
    <row r="351105" spans="2:2" x14ac:dyDescent="0.25">
      <c r="B351105" t="s">
        <v>364</v>
      </c>
    </row>
    <row r="351106" spans="2:2" x14ac:dyDescent="0.25">
      <c r="B351106" t="s">
        <v>365</v>
      </c>
    </row>
    <row r="351107" spans="2:2" x14ac:dyDescent="0.25">
      <c r="B351107" t="s">
        <v>366</v>
      </c>
    </row>
    <row r="351108" spans="2:2" x14ac:dyDescent="0.25">
      <c r="B351108" t="s">
        <v>367</v>
      </c>
    </row>
    <row r="351109" spans="2:2" x14ac:dyDescent="0.25">
      <c r="B351109" t="s">
        <v>368</v>
      </c>
    </row>
    <row r="351110" spans="2:2" x14ac:dyDescent="0.25">
      <c r="B351110" t="s">
        <v>369</v>
      </c>
    </row>
    <row r="351111" spans="2:2" x14ac:dyDescent="0.25">
      <c r="B351111" t="s">
        <v>370</v>
      </c>
    </row>
    <row r="351112" spans="2:2" x14ac:dyDescent="0.25">
      <c r="B351112" t="s">
        <v>371</v>
      </c>
    </row>
    <row r="351113" spans="2:2" x14ac:dyDescent="0.25">
      <c r="B351113" t="s">
        <v>372</v>
      </c>
    </row>
    <row r="351114" spans="2:2" x14ac:dyDescent="0.25">
      <c r="B351114" t="s">
        <v>373</v>
      </c>
    </row>
    <row r="351115" spans="2:2" x14ac:dyDescent="0.25">
      <c r="B351115" t="s">
        <v>374</v>
      </c>
    </row>
    <row r="351116" spans="2:2" x14ac:dyDescent="0.25">
      <c r="B351116" t="s">
        <v>375</v>
      </c>
    </row>
    <row r="351117" spans="2:2" x14ac:dyDescent="0.25">
      <c r="B351117" t="s">
        <v>376</v>
      </c>
    </row>
    <row r="351118" spans="2:2" x14ac:dyDescent="0.25">
      <c r="B351118" t="s">
        <v>377</v>
      </c>
    </row>
    <row r="351119" spans="2:2" x14ac:dyDescent="0.25">
      <c r="B351119" t="s">
        <v>378</v>
      </c>
    </row>
    <row r="351120" spans="2:2" x14ac:dyDescent="0.25">
      <c r="B351120" t="s">
        <v>379</v>
      </c>
    </row>
    <row r="351121" spans="2:2" x14ac:dyDescent="0.25">
      <c r="B351121" t="s">
        <v>380</v>
      </c>
    </row>
    <row r="351122" spans="2:2" x14ac:dyDescent="0.25">
      <c r="B351122" t="s">
        <v>381</v>
      </c>
    </row>
    <row r="351123" spans="2:2" x14ac:dyDescent="0.25">
      <c r="B351123" t="s">
        <v>382</v>
      </c>
    </row>
    <row r="351124" spans="2:2" x14ac:dyDescent="0.25">
      <c r="B351124" t="s">
        <v>383</v>
      </c>
    </row>
    <row r="351125" spans="2:2" x14ac:dyDescent="0.25">
      <c r="B351125" t="s">
        <v>384</v>
      </c>
    </row>
    <row r="351126" spans="2:2" x14ac:dyDescent="0.25">
      <c r="B351126" t="s">
        <v>385</v>
      </c>
    </row>
    <row r="351127" spans="2:2" x14ac:dyDescent="0.25">
      <c r="B351127" t="s">
        <v>386</v>
      </c>
    </row>
    <row r="351128" spans="2:2" x14ac:dyDescent="0.25">
      <c r="B351128" t="s">
        <v>387</v>
      </c>
    </row>
    <row r="351129" spans="2:2" x14ac:dyDescent="0.25">
      <c r="B351129" t="s">
        <v>388</v>
      </c>
    </row>
    <row r="351130" spans="2:2" x14ac:dyDescent="0.25">
      <c r="B351130" t="s">
        <v>389</v>
      </c>
    </row>
    <row r="351131" spans="2:2" x14ac:dyDescent="0.25">
      <c r="B351131" t="s">
        <v>390</v>
      </c>
    </row>
    <row r="351132" spans="2:2" x14ac:dyDescent="0.25">
      <c r="B351132" t="s">
        <v>391</v>
      </c>
    </row>
    <row r="351133" spans="2:2" x14ac:dyDescent="0.25">
      <c r="B351133" t="s">
        <v>392</v>
      </c>
    </row>
    <row r="351134" spans="2:2" x14ac:dyDescent="0.25">
      <c r="B351134" t="s">
        <v>393</v>
      </c>
    </row>
    <row r="351135" spans="2:2" x14ac:dyDescent="0.25">
      <c r="B351135" t="s">
        <v>394</v>
      </c>
    </row>
    <row r="351136" spans="2:2" x14ac:dyDescent="0.25">
      <c r="B351136" t="s">
        <v>395</v>
      </c>
    </row>
    <row r="351137" spans="2:2" x14ac:dyDescent="0.25">
      <c r="B351137" t="s">
        <v>396</v>
      </c>
    </row>
    <row r="351138" spans="2:2" x14ac:dyDescent="0.25">
      <c r="B351138" t="s">
        <v>397</v>
      </c>
    </row>
    <row r="351139" spans="2:2" x14ac:dyDescent="0.25">
      <c r="B351139" t="s">
        <v>398</v>
      </c>
    </row>
    <row r="351140" spans="2:2" x14ac:dyDescent="0.25">
      <c r="B351140" t="s">
        <v>399</v>
      </c>
    </row>
    <row r="351141" spans="2:2" x14ac:dyDescent="0.25">
      <c r="B351141" t="s">
        <v>400</v>
      </c>
    </row>
    <row r="351142" spans="2:2" x14ac:dyDescent="0.25">
      <c r="B351142" t="s">
        <v>401</v>
      </c>
    </row>
    <row r="351143" spans="2:2" x14ac:dyDescent="0.25">
      <c r="B351143" t="s">
        <v>402</v>
      </c>
    </row>
    <row r="351144" spans="2:2" x14ac:dyDescent="0.25">
      <c r="B351144" t="s">
        <v>403</v>
      </c>
    </row>
    <row r="351145" spans="2:2" x14ac:dyDescent="0.25">
      <c r="B351145" t="s">
        <v>404</v>
      </c>
    </row>
    <row r="351146" spans="2:2" x14ac:dyDescent="0.25">
      <c r="B351146" t="s">
        <v>405</v>
      </c>
    </row>
    <row r="351147" spans="2:2" x14ac:dyDescent="0.25">
      <c r="B351147" t="s">
        <v>406</v>
      </c>
    </row>
    <row r="351148" spans="2:2" x14ac:dyDescent="0.25">
      <c r="B351148" t="s">
        <v>407</v>
      </c>
    </row>
    <row r="351149" spans="2:2" x14ac:dyDescent="0.25">
      <c r="B351149" t="s">
        <v>408</v>
      </c>
    </row>
    <row r="351150" spans="2:2" x14ac:dyDescent="0.25">
      <c r="B351150" t="s">
        <v>409</v>
      </c>
    </row>
    <row r="351151" spans="2:2" x14ac:dyDescent="0.25">
      <c r="B351151" t="s">
        <v>410</v>
      </c>
    </row>
    <row r="351152" spans="2:2" x14ac:dyDescent="0.25">
      <c r="B351152" t="s">
        <v>411</v>
      </c>
    </row>
    <row r="351153" spans="2:2" x14ac:dyDescent="0.25">
      <c r="B351153" t="s">
        <v>412</v>
      </c>
    </row>
    <row r="351154" spans="2:2" x14ac:dyDescent="0.25">
      <c r="B351154" t="s">
        <v>413</v>
      </c>
    </row>
    <row r="351155" spans="2:2" x14ac:dyDescent="0.25">
      <c r="B351155" t="s">
        <v>414</v>
      </c>
    </row>
    <row r="351156" spans="2:2" x14ac:dyDescent="0.25">
      <c r="B351156" t="s">
        <v>415</v>
      </c>
    </row>
    <row r="351157" spans="2:2" x14ac:dyDescent="0.25">
      <c r="B351157" t="s">
        <v>416</v>
      </c>
    </row>
    <row r="351158" spans="2:2" x14ac:dyDescent="0.25">
      <c r="B351158" t="s">
        <v>417</v>
      </c>
    </row>
    <row r="351159" spans="2:2" x14ac:dyDescent="0.25">
      <c r="B351159" t="s">
        <v>418</v>
      </c>
    </row>
    <row r="351160" spans="2:2" x14ac:dyDescent="0.25">
      <c r="B351160" t="s">
        <v>419</v>
      </c>
    </row>
    <row r="351161" spans="2:2" x14ac:dyDescent="0.25">
      <c r="B351161" t="s">
        <v>420</v>
      </c>
    </row>
    <row r="351162" spans="2:2" x14ac:dyDescent="0.25">
      <c r="B351162" t="s">
        <v>421</v>
      </c>
    </row>
    <row r="351163" spans="2:2" x14ac:dyDescent="0.25">
      <c r="B351163" t="s">
        <v>422</v>
      </c>
    </row>
    <row r="351164" spans="2:2" x14ac:dyDescent="0.25">
      <c r="B351164" t="s">
        <v>423</v>
      </c>
    </row>
    <row r="351165" spans="2:2" x14ac:dyDescent="0.25">
      <c r="B351165" t="s">
        <v>424</v>
      </c>
    </row>
    <row r="351166" spans="2:2" x14ac:dyDescent="0.25">
      <c r="B351166" t="s">
        <v>425</v>
      </c>
    </row>
    <row r="351167" spans="2:2" x14ac:dyDescent="0.25">
      <c r="B351167" t="s">
        <v>426</v>
      </c>
    </row>
    <row r="351168" spans="2:2" x14ac:dyDescent="0.25">
      <c r="B351168" t="s">
        <v>427</v>
      </c>
    </row>
    <row r="351169" spans="2:2" x14ac:dyDescent="0.25">
      <c r="B351169" t="s">
        <v>428</v>
      </c>
    </row>
    <row r="351170" spans="2:2" x14ac:dyDescent="0.25">
      <c r="B351170" t="s">
        <v>429</v>
      </c>
    </row>
    <row r="351171" spans="2:2" x14ac:dyDescent="0.25">
      <c r="B351171" t="s">
        <v>430</v>
      </c>
    </row>
    <row r="351172" spans="2:2" x14ac:dyDescent="0.25">
      <c r="B351172" t="s">
        <v>431</v>
      </c>
    </row>
    <row r="351173" spans="2:2" x14ac:dyDescent="0.25">
      <c r="B351173" t="s">
        <v>432</v>
      </c>
    </row>
    <row r="351174" spans="2:2" x14ac:dyDescent="0.25">
      <c r="B351174" t="s">
        <v>433</v>
      </c>
    </row>
    <row r="351175" spans="2:2" x14ac:dyDescent="0.25">
      <c r="B351175" t="s">
        <v>434</v>
      </c>
    </row>
    <row r="351176" spans="2:2" x14ac:dyDescent="0.25">
      <c r="B351176" t="s">
        <v>435</v>
      </c>
    </row>
    <row r="351177" spans="2:2" x14ac:dyDescent="0.25">
      <c r="B351177" t="s">
        <v>436</v>
      </c>
    </row>
    <row r="351178" spans="2:2" x14ac:dyDescent="0.25">
      <c r="B351178" t="s">
        <v>437</v>
      </c>
    </row>
    <row r="351179" spans="2:2" x14ac:dyDescent="0.25">
      <c r="B351179" t="s">
        <v>438</v>
      </c>
    </row>
    <row r="351180" spans="2:2" x14ac:dyDescent="0.25">
      <c r="B351180" t="s">
        <v>439</v>
      </c>
    </row>
    <row r="351181" spans="2:2" x14ac:dyDescent="0.25">
      <c r="B351181" t="s">
        <v>440</v>
      </c>
    </row>
    <row r="351182" spans="2:2" x14ac:dyDescent="0.25">
      <c r="B351182" t="s">
        <v>441</v>
      </c>
    </row>
    <row r="351183" spans="2:2" x14ac:dyDescent="0.25">
      <c r="B351183" t="s">
        <v>442</v>
      </c>
    </row>
    <row r="351184" spans="2:2" x14ac:dyDescent="0.25">
      <c r="B351184" t="s">
        <v>443</v>
      </c>
    </row>
    <row r="351185" spans="2:2" x14ac:dyDescent="0.25">
      <c r="B351185" t="s">
        <v>444</v>
      </c>
    </row>
    <row r="351186" spans="2:2" x14ac:dyDescent="0.25">
      <c r="B351186" t="s">
        <v>445</v>
      </c>
    </row>
    <row r="351187" spans="2:2" x14ac:dyDescent="0.25">
      <c r="B351187" t="s">
        <v>446</v>
      </c>
    </row>
    <row r="351188" spans="2:2" x14ac:dyDescent="0.25">
      <c r="B351188" t="s">
        <v>447</v>
      </c>
    </row>
    <row r="351189" spans="2:2" x14ac:dyDescent="0.25">
      <c r="B351189" t="s">
        <v>448</v>
      </c>
    </row>
    <row r="351190" spans="2:2" x14ac:dyDescent="0.25">
      <c r="B351190" t="s">
        <v>449</v>
      </c>
    </row>
    <row r="351191" spans="2:2" x14ac:dyDescent="0.25">
      <c r="B351191" t="s">
        <v>450</v>
      </c>
    </row>
    <row r="351192" spans="2:2" x14ac:dyDescent="0.25">
      <c r="B351192" t="s">
        <v>451</v>
      </c>
    </row>
    <row r="351193" spans="2:2" x14ac:dyDescent="0.25">
      <c r="B351193" t="s">
        <v>452</v>
      </c>
    </row>
    <row r="351194" spans="2:2" x14ac:dyDescent="0.25">
      <c r="B351194" t="s">
        <v>453</v>
      </c>
    </row>
    <row r="351195" spans="2:2" x14ac:dyDescent="0.25">
      <c r="B351195" t="s">
        <v>454</v>
      </c>
    </row>
    <row r="351196" spans="2:2" x14ac:dyDescent="0.25">
      <c r="B351196" t="s">
        <v>455</v>
      </c>
    </row>
    <row r="351197" spans="2:2" x14ac:dyDescent="0.25">
      <c r="B351197" t="s">
        <v>456</v>
      </c>
    </row>
    <row r="351198" spans="2:2" x14ac:dyDescent="0.25">
      <c r="B351198" t="s">
        <v>457</v>
      </c>
    </row>
    <row r="351199" spans="2:2" x14ac:dyDescent="0.25">
      <c r="B351199" t="s">
        <v>458</v>
      </c>
    </row>
    <row r="351200" spans="2:2" x14ac:dyDescent="0.25">
      <c r="B351200" t="s">
        <v>459</v>
      </c>
    </row>
    <row r="351201" spans="2:2" x14ac:dyDescent="0.25">
      <c r="B351201" t="s">
        <v>460</v>
      </c>
    </row>
    <row r="351202" spans="2:2" x14ac:dyDescent="0.25">
      <c r="B351202" t="s">
        <v>461</v>
      </c>
    </row>
    <row r="351203" spans="2:2" x14ac:dyDescent="0.25">
      <c r="B351203" t="s">
        <v>462</v>
      </c>
    </row>
    <row r="351204" spans="2:2" x14ac:dyDescent="0.25">
      <c r="B351204" t="s">
        <v>463</v>
      </c>
    </row>
    <row r="351205" spans="2:2" x14ac:dyDescent="0.25">
      <c r="B351205" t="s">
        <v>464</v>
      </c>
    </row>
    <row r="351206" spans="2:2" x14ac:dyDescent="0.25">
      <c r="B351206" t="s">
        <v>465</v>
      </c>
    </row>
    <row r="351207" spans="2:2" x14ac:dyDescent="0.25">
      <c r="B351207" t="s">
        <v>466</v>
      </c>
    </row>
    <row r="351208" spans="2:2" x14ac:dyDescent="0.25">
      <c r="B351208" t="s">
        <v>467</v>
      </c>
    </row>
    <row r="351209" spans="2:2" x14ac:dyDescent="0.25">
      <c r="B351209" t="s">
        <v>468</v>
      </c>
    </row>
    <row r="351210" spans="2:2" x14ac:dyDescent="0.25">
      <c r="B351210" t="s">
        <v>469</v>
      </c>
    </row>
    <row r="351211" spans="2:2" x14ac:dyDescent="0.25">
      <c r="B351211" t="s">
        <v>470</v>
      </c>
    </row>
    <row r="351212" spans="2:2" x14ac:dyDescent="0.25">
      <c r="B351212" t="s">
        <v>471</v>
      </c>
    </row>
    <row r="351213" spans="2:2" x14ac:dyDescent="0.25">
      <c r="B351213" t="s">
        <v>472</v>
      </c>
    </row>
    <row r="351214" spans="2:2" x14ac:dyDescent="0.25">
      <c r="B351214" t="s">
        <v>473</v>
      </c>
    </row>
    <row r="351215" spans="2:2" x14ac:dyDescent="0.25">
      <c r="B351215" t="s">
        <v>474</v>
      </c>
    </row>
    <row r="351216" spans="2:2" x14ac:dyDescent="0.25">
      <c r="B351216" t="s">
        <v>475</v>
      </c>
    </row>
    <row r="351217" spans="2:2" x14ac:dyDescent="0.25">
      <c r="B351217" t="s">
        <v>476</v>
      </c>
    </row>
    <row r="351218" spans="2:2" x14ac:dyDescent="0.25">
      <c r="B351218" t="s">
        <v>477</v>
      </c>
    </row>
    <row r="351219" spans="2:2" x14ac:dyDescent="0.25">
      <c r="B351219" t="s">
        <v>478</v>
      </c>
    </row>
    <row r="351220" spans="2:2" x14ac:dyDescent="0.25">
      <c r="B351220" t="s">
        <v>479</v>
      </c>
    </row>
    <row r="351221" spans="2:2" x14ac:dyDescent="0.25">
      <c r="B351221" t="s">
        <v>480</v>
      </c>
    </row>
    <row r="351222" spans="2:2" x14ac:dyDescent="0.25">
      <c r="B351222" t="s">
        <v>481</v>
      </c>
    </row>
    <row r="351223" spans="2:2" x14ac:dyDescent="0.25">
      <c r="B351223" t="s">
        <v>482</v>
      </c>
    </row>
    <row r="351224" spans="2:2" x14ac:dyDescent="0.25">
      <c r="B351224" t="s">
        <v>483</v>
      </c>
    </row>
    <row r="351225" spans="2:2" x14ac:dyDescent="0.25">
      <c r="B351225" t="s">
        <v>484</v>
      </c>
    </row>
    <row r="351226" spans="2:2" x14ac:dyDescent="0.25">
      <c r="B351226" t="s">
        <v>485</v>
      </c>
    </row>
    <row r="351227" spans="2:2" x14ac:dyDescent="0.25">
      <c r="B351227" t="s">
        <v>486</v>
      </c>
    </row>
    <row r="351228" spans="2:2" x14ac:dyDescent="0.25">
      <c r="B351228" t="s">
        <v>487</v>
      </c>
    </row>
    <row r="351229" spans="2:2" x14ac:dyDescent="0.25">
      <c r="B351229" t="s">
        <v>488</v>
      </c>
    </row>
    <row r="351230" spans="2:2" x14ac:dyDescent="0.25">
      <c r="B351230" t="s">
        <v>489</v>
      </c>
    </row>
    <row r="351231" spans="2:2" x14ac:dyDescent="0.25">
      <c r="B351231" t="s">
        <v>490</v>
      </c>
    </row>
    <row r="351232" spans="2:2" x14ac:dyDescent="0.25">
      <c r="B351232" t="s">
        <v>491</v>
      </c>
    </row>
    <row r="351233" spans="2:2" x14ac:dyDescent="0.25">
      <c r="B351233" t="s">
        <v>492</v>
      </c>
    </row>
    <row r="351234" spans="2:2" x14ac:dyDescent="0.25">
      <c r="B351234" t="s">
        <v>493</v>
      </c>
    </row>
    <row r="351235" spans="2:2" x14ac:dyDescent="0.25">
      <c r="B351235" t="s">
        <v>494</v>
      </c>
    </row>
    <row r="351236" spans="2:2" x14ac:dyDescent="0.25">
      <c r="B351236" t="s">
        <v>495</v>
      </c>
    </row>
    <row r="351237" spans="2:2" x14ac:dyDescent="0.25">
      <c r="B351237" t="s">
        <v>496</v>
      </c>
    </row>
    <row r="351238" spans="2:2" x14ac:dyDescent="0.25">
      <c r="B351238" t="s">
        <v>497</v>
      </c>
    </row>
    <row r="351239" spans="2:2" x14ac:dyDescent="0.25">
      <c r="B351239" t="s">
        <v>498</v>
      </c>
    </row>
    <row r="351240" spans="2:2" x14ac:dyDescent="0.25">
      <c r="B351240" t="s">
        <v>499</v>
      </c>
    </row>
    <row r="351241" spans="2:2" x14ac:dyDescent="0.25">
      <c r="B351241" t="s">
        <v>500</v>
      </c>
    </row>
    <row r="351242" spans="2:2" x14ac:dyDescent="0.25">
      <c r="B351242" t="s">
        <v>501</v>
      </c>
    </row>
    <row r="351243" spans="2:2" x14ac:dyDescent="0.25">
      <c r="B351243" t="s">
        <v>502</v>
      </c>
    </row>
    <row r="351244" spans="2:2" x14ac:dyDescent="0.25">
      <c r="B351244" t="s">
        <v>503</v>
      </c>
    </row>
    <row r="351245" spans="2:2" x14ac:dyDescent="0.25">
      <c r="B351245" t="s">
        <v>504</v>
      </c>
    </row>
    <row r="351246" spans="2:2" x14ac:dyDescent="0.25">
      <c r="B351246" t="s">
        <v>505</v>
      </c>
    </row>
    <row r="351247" spans="2:2" x14ac:dyDescent="0.25">
      <c r="B351247" t="s">
        <v>506</v>
      </c>
    </row>
    <row r="351248" spans="2:2" x14ac:dyDescent="0.25">
      <c r="B351248" t="s">
        <v>507</v>
      </c>
    </row>
    <row r="351249" spans="2:2" x14ac:dyDescent="0.25">
      <c r="B351249" t="s">
        <v>508</v>
      </c>
    </row>
    <row r="351250" spans="2:2" x14ac:dyDescent="0.25">
      <c r="B351250" t="s">
        <v>509</v>
      </c>
    </row>
    <row r="351251" spans="2:2" x14ac:dyDescent="0.25">
      <c r="B351251" t="s">
        <v>510</v>
      </c>
    </row>
    <row r="351252" spans="2:2" x14ac:dyDescent="0.25">
      <c r="B351252" t="s">
        <v>511</v>
      </c>
    </row>
    <row r="351253" spans="2:2" x14ac:dyDescent="0.25">
      <c r="B351253" t="s">
        <v>512</v>
      </c>
    </row>
    <row r="351254" spans="2:2" x14ac:dyDescent="0.25">
      <c r="B351254" t="s">
        <v>513</v>
      </c>
    </row>
    <row r="351255" spans="2:2" x14ac:dyDescent="0.25">
      <c r="B351255" t="s">
        <v>514</v>
      </c>
    </row>
    <row r="351256" spans="2:2" x14ac:dyDescent="0.25">
      <c r="B351256" t="s">
        <v>515</v>
      </c>
    </row>
    <row r="351257" spans="2:2" x14ac:dyDescent="0.25">
      <c r="B351257" t="s">
        <v>516</v>
      </c>
    </row>
    <row r="351258" spans="2:2" x14ac:dyDescent="0.25">
      <c r="B351258" t="s">
        <v>517</v>
      </c>
    </row>
    <row r="351259" spans="2:2" x14ac:dyDescent="0.25">
      <c r="B351259" t="s">
        <v>518</v>
      </c>
    </row>
    <row r="351260" spans="2:2" x14ac:dyDescent="0.25">
      <c r="B351260" t="s">
        <v>519</v>
      </c>
    </row>
    <row r="351261" spans="2:2" x14ac:dyDescent="0.25">
      <c r="B351261" t="s">
        <v>520</v>
      </c>
    </row>
    <row r="351262" spans="2:2" x14ac:dyDescent="0.25">
      <c r="B351262" t="s">
        <v>521</v>
      </c>
    </row>
    <row r="351263" spans="2:2" x14ac:dyDescent="0.25">
      <c r="B351263" t="s">
        <v>522</v>
      </c>
    </row>
    <row r="351264" spans="2:2" x14ac:dyDescent="0.25">
      <c r="B351264" t="s">
        <v>523</v>
      </c>
    </row>
    <row r="351265" spans="2:2" x14ac:dyDescent="0.25">
      <c r="B351265" t="s">
        <v>524</v>
      </c>
    </row>
    <row r="351266" spans="2:2" x14ac:dyDescent="0.25">
      <c r="B351266" t="s">
        <v>525</v>
      </c>
    </row>
    <row r="351267" spans="2:2" x14ac:dyDescent="0.25">
      <c r="B351267" t="s">
        <v>526</v>
      </c>
    </row>
    <row r="351268" spans="2:2" x14ac:dyDescent="0.25">
      <c r="B351268" t="s">
        <v>527</v>
      </c>
    </row>
    <row r="351269" spans="2:2" x14ac:dyDescent="0.25">
      <c r="B351269" t="s">
        <v>528</v>
      </c>
    </row>
    <row r="351270" spans="2:2" x14ac:dyDescent="0.25">
      <c r="B351270" t="s">
        <v>529</v>
      </c>
    </row>
    <row r="351271" spans="2:2" x14ac:dyDescent="0.25">
      <c r="B351271" t="s">
        <v>530</v>
      </c>
    </row>
    <row r="351272" spans="2:2" x14ac:dyDescent="0.25">
      <c r="B351272" t="s">
        <v>531</v>
      </c>
    </row>
    <row r="351273" spans="2:2" x14ac:dyDescent="0.25">
      <c r="B351273" t="s">
        <v>532</v>
      </c>
    </row>
    <row r="351274" spans="2:2" x14ac:dyDescent="0.25">
      <c r="B351274" t="s">
        <v>533</v>
      </c>
    </row>
    <row r="351275" spans="2:2" x14ac:dyDescent="0.25">
      <c r="B351275" t="s">
        <v>534</v>
      </c>
    </row>
    <row r="351276" spans="2:2" x14ac:dyDescent="0.25">
      <c r="B351276" t="s">
        <v>535</v>
      </c>
    </row>
    <row r="351277" spans="2:2" x14ac:dyDescent="0.25">
      <c r="B351277" t="s">
        <v>536</v>
      </c>
    </row>
    <row r="351278" spans="2:2" x14ac:dyDescent="0.25">
      <c r="B351278" t="s">
        <v>537</v>
      </c>
    </row>
    <row r="351279" spans="2:2" x14ac:dyDescent="0.25">
      <c r="B351279" t="s">
        <v>538</v>
      </c>
    </row>
    <row r="351280" spans="2:2" x14ac:dyDescent="0.25">
      <c r="B351280" t="s">
        <v>539</v>
      </c>
    </row>
    <row r="351281" spans="2:2" x14ac:dyDescent="0.25">
      <c r="B351281" t="s">
        <v>540</v>
      </c>
    </row>
    <row r="351282" spans="2:2" x14ac:dyDescent="0.25">
      <c r="B351282" t="s">
        <v>541</v>
      </c>
    </row>
    <row r="351283" spans="2:2" x14ac:dyDescent="0.25">
      <c r="B351283" t="s">
        <v>542</v>
      </c>
    </row>
    <row r="351284" spans="2:2" x14ac:dyDescent="0.25">
      <c r="B351284" t="s">
        <v>543</v>
      </c>
    </row>
    <row r="351285" spans="2:2" x14ac:dyDescent="0.25">
      <c r="B351285" t="s">
        <v>544</v>
      </c>
    </row>
    <row r="351286" spans="2:2" x14ac:dyDescent="0.25">
      <c r="B351286" t="s">
        <v>545</v>
      </c>
    </row>
    <row r="351287" spans="2:2" x14ac:dyDescent="0.25">
      <c r="B351287" t="s">
        <v>546</v>
      </c>
    </row>
    <row r="351288" spans="2:2" x14ac:dyDescent="0.25">
      <c r="B351288" t="s">
        <v>547</v>
      </c>
    </row>
    <row r="351289" spans="2:2" x14ac:dyDescent="0.25">
      <c r="B351289" t="s">
        <v>548</v>
      </c>
    </row>
    <row r="351290" spans="2:2" x14ac:dyDescent="0.25">
      <c r="B351290" t="s">
        <v>549</v>
      </c>
    </row>
    <row r="351291" spans="2:2" x14ac:dyDescent="0.25">
      <c r="B351291" t="s">
        <v>550</v>
      </c>
    </row>
    <row r="351292" spans="2:2" x14ac:dyDescent="0.25">
      <c r="B351292" t="s">
        <v>551</v>
      </c>
    </row>
    <row r="351293" spans="2:2" x14ac:dyDescent="0.25">
      <c r="B351293" t="s">
        <v>552</v>
      </c>
    </row>
    <row r="351294" spans="2:2" x14ac:dyDescent="0.25">
      <c r="B351294" t="s">
        <v>553</v>
      </c>
    </row>
    <row r="351295" spans="2:2" x14ac:dyDescent="0.25">
      <c r="B351295" t="s">
        <v>554</v>
      </c>
    </row>
    <row r="351296" spans="2:2" x14ac:dyDescent="0.25">
      <c r="B351296" t="s">
        <v>555</v>
      </c>
    </row>
    <row r="351297" spans="2:2" x14ac:dyDescent="0.25">
      <c r="B351297" t="s">
        <v>556</v>
      </c>
    </row>
    <row r="351298" spans="2:2" x14ac:dyDescent="0.25">
      <c r="B351298" t="s">
        <v>557</v>
      </c>
    </row>
    <row r="351299" spans="2:2" x14ac:dyDescent="0.25">
      <c r="B351299" t="s">
        <v>558</v>
      </c>
    </row>
    <row r="351300" spans="2:2" x14ac:dyDescent="0.25">
      <c r="B351300" t="s">
        <v>559</v>
      </c>
    </row>
    <row r="351301" spans="2:2" x14ac:dyDescent="0.25">
      <c r="B351301" t="s">
        <v>560</v>
      </c>
    </row>
    <row r="351302" spans="2:2" x14ac:dyDescent="0.25">
      <c r="B351302" t="s">
        <v>561</v>
      </c>
    </row>
    <row r="351303" spans="2:2" x14ac:dyDescent="0.25">
      <c r="B351303" t="s">
        <v>562</v>
      </c>
    </row>
    <row r="351304" spans="2:2" x14ac:dyDescent="0.25">
      <c r="B351304" t="s">
        <v>563</v>
      </c>
    </row>
    <row r="351305" spans="2:2" x14ac:dyDescent="0.25">
      <c r="B351305" t="s">
        <v>564</v>
      </c>
    </row>
    <row r="351306" spans="2:2" x14ac:dyDescent="0.25">
      <c r="B351306" t="s">
        <v>565</v>
      </c>
    </row>
    <row r="351307" spans="2:2" x14ac:dyDescent="0.25">
      <c r="B351307" t="s">
        <v>566</v>
      </c>
    </row>
    <row r="351308" spans="2:2" x14ac:dyDescent="0.25">
      <c r="B351308" t="s">
        <v>567</v>
      </c>
    </row>
    <row r="351309" spans="2:2" x14ac:dyDescent="0.25">
      <c r="B351309" t="s">
        <v>568</v>
      </c>
    </row>
    <row r="351310" spans="2:2" x14ac:dyDescent="0.25">
      <c r="B351310" t="s">
        <v>569</v>
      </c>
    </row>
    <row r="351311" spans="2:2" x14ac:dyDescent="0.25">
      <c r="B351311" t="s">
        <v>570</v>
      </c>
    </row>
    <row r="351312" spans="2:2" x14ac:dyDescent="0.25">
      <c r="B351312" t="s">
        <v>571</v>
      </c>
    </row>
    <row r="351313" spans="2:2" x14ac:dyDescent="0.25">
      <c r="B351313" t="s">
        <v>572</v>
      </c>
    </row>
    <row r="351314" spans="2:2" x14ac:dyDescent="0.25">
      <c r="B351314" t="s">
        <v>573</v>
      </c>
    </row>
    <row r="351315" spans="2:2" x14ac:dyDescent="0.25">
      <c r="B351315" t="s">
        <v>574</v>
      </c>
    </row>
    <row r="351316" spans="2:2" x14ac:dyDescent="0.25">
      <c r="B351316" t="s">
        <v>575</v>
      </c>
    </row>
    <row r="351317" spans="2:2" x14ac:dyDescent="0.25">
      <c r="B351317" t="s">
        <v>576</v>
      </c>
    </row>
    <row r="351318" spans="2:2" x14ac:dyDescent="0.25">
      <c r="B351318" t="s">
        <v>577</v>
      </c>
    </row>
    <row r="351319" spans="2:2" x14ac:dyDescent="0.25">
      <c r="B351319" t="s">
        <v>578</v>
      </c>
    </row>
    <row r="351320" spans="2:2" x14ac:dyDescent="0.25">
      <c r="B351320" t="s">
        <v>579</v>
      </c>
    </row>
    <row r="351321" spans="2:2" x14ac:dyDescent="0.25">
      <c r="B351321" t="s">
        <v>580</v>
      </c>
    </row>
    <row r="351322" spans="2:2" x14ac:dyDescent="0.25">
      <c r="B351322" t="s">
        <v>581</v>
      </c>
    </row>
    <row r="351323" spans="2:2" x14ac:dyDescent="0.25">
      <c r="B351323" t="s">
        <v>582</v>
      </c>
    </row>
    <row r="351324" spans="2:2" x14ac:dyDescent="0.25">
      <c r="B351324" t="s">
        <v>583</v>
      </c>
    </row>
    <row r="351325" spans="2:2" x14ac:dyDescent="0.25">
      <c r="B351325" t="s">
        <v>584</v>
      </c>
    </row>
    <row r="351326" spans="2:2" x14ac:dyDescent="0.25">
      <c r="B351326" t="s">
        <v>585</v>
      </c>
    </row>
    <row r="351327" spans="2:2" x14ac:dyDescent="0.25">
      <c r="B351327" t="s">
        <v>586</v>
      </c>
    </row>
    <row r="351328" spans="2:2" x14ac:dyDescent="0.25">
      <c r="B351328" t="s">
        <v>587</v>
      </c>
    </row>
    <row r="351329" spans="2:2" x14ac:dyDescent="0.25">
      <c r="B351329" t="s">
        <v>588</v>
      </c>
    </row>
    <row r="351330" spans="2:2" x14ac:dyDescent="0.25">
      <c r="B351330" t="s">
        <v>589</v>
      </c>
    </row>
    <row r="351331" spans="2:2" x14ac:dyDescent="0.25">
      <c r="B351331" t="s">
        <v>590</v>
      </c>
    </row>
    <row r="351332" spans="2:2" x14ac:dyDescent="0.25">
      <c r="B351332" t="s">
        <v>591</v>
      </c>
    </row>
    <row r="351333" spans="2:2" x14ac:dyDescent="0.25">
      <c r="B351333" t="s">
        <v>592</v>
      </c>
    </row>
    <row r="351334" spans="2:2" x14ac:dyDescent="0.25">
      <c r="B351334" t="s">
        <v>593</v>
      </c>
    </row>
    <row r="351335" spans="2:2" x14ac:dyDescent="0.25">
      <c r="B351335" t="s">
        <v>594</v>
      </c>
    </row>
    <row r="351336" spans="2:2" x14ac:dyDescent="0.25">
      <c r="B351336" t="s">
        <v>595</v>
      </c>
    </row>
    <row r="351337" spans="2:2" x14ac:dyDescent="0.25">
      <c r="B351337" t="s">
        <v>596</v>
      </c>
    </row>
    <row r="351338" spans="2:2" x14ac:dyDescent="0.25">
      <c r="B351338" t="s">
        <v>597</v>
      </c>
    </row>
    <row r="351339" spans="2:2" x14ac:dyDescent="0.25">
      <c r="B351339" t="s">
        <v>598</v>
      </c>
    </row>
    <row r="351340" spans="2:2" x14ac:dyDescent="0.25">
      <c r="B351340" t="s">
        <v>599</v>
      </c>
    </row>
    <row r="351341" spans="2:2" x14ac:dyDescent="0.25">
      <c r="B351341" t="s">
        <v>600</v>
      </c>
    </row>
    <row r="351342" spans="2:2" x14ac:dyDescent="0.25">
      <c r="B351342" t="s">
        <v>601</v>
      </c>
    </row>
    <row r="351343" spans="2:2" x14ac:dyDescent="0.25">
      <c r="B351343" t="s">
        <v>602</v>
      </c>
    </row>
    <row r="351344" spans="2:2" x14ac:dyDescent="0.25">
      <c r="B351344" t="s">
        <v>603</v>
      </c>
    </row>
    <row r="351345" spans="2:2" x14ac:dyDescent="0.25">
      <c r="B351345" t="s">
        <v>604</v>
      </c>
    </row>
    <row r="351346" spans="2:2" x14ac:dyDescent="0.25">
      <c r="B351346" t="s">
        <v>605</v>
      </c>
    </row>
    <row r="351347" spans="2:2" x14ac:dyDescent="0.25">
      <c r="B351347" t="s">
        <v>606</v>
      </c>
    </row>
    <row r="351348" spans="2:2" x14ac:dyDescent="0.25">
      <c r="B351348" t="s">
        <v>607</v>
      </c>
    </row>
    <row r="351349" spans="2:2" x14ac:dyDescent="0.25">
      <c r="B351349" t="s">
        <v>608</v>
      </c>
    </row>
    <row r="351350" spans="2:2" x14ac:dyDescent="0.25">
      <c r="B351350" t="s">
        <v>609</v>
      </c>
    </row>
    <row r="351351" spans="2:2" x14ac:dyDescent="0.25">
      <c r="B351351" t="s">
        <v>610</v>
      </c>
    </row>
    <row r="351352" spans="2:2" x14ac:dyDescent="0.25">
      <c r="B351352" t="s">
        <v>611</v>
      </c>
    </row>
    <row r="351353" spans="2:2" x14ac:dyDescent="0.25">
      <c r="B351353" t="s">
        <v>612</v>
      </c>
    </row>
    <row r="351354" spans="2:2" x14ac:dyDescent="0.25">
      <c r="B351354" t="s">
        <v>613</v>
      </c>
    </row>
    <row r="351355" spans="2:2" x14ac:dyDescent="0.25">
      <c r="B351355" t="s">
        <v>614</v>
      </c>
    </row>
    <row r="351356" spans="2:2" x14ac:dyDescent="0.25">
      <c r="B351356" t="s">
        <v>615</v>
      </c>
    </row>
    <row r="351357" spans="2:2" x14ac:dyDescent="0.25">
      <c r="B351357" t="s">
        <v>616</v>
      </c>
    </row>
    <row r="351358" spans="2:2" x14ac:dyDescent="0.25">
      <c r="B351358" t="s">
        <v>617</v>
      </c>
    </row>
    <row r="351359" spans="2:2" x14ac:dyDescent="0.25">
      <c r="B351359" t="s">
        <v>618</v>
      </c>
    </row>
    <row r="351360" spans="2:2" x14ac:dyDescent="0.25">
      <c r="B351360" t="s">
        <v>619</v>
      </c>
    </row>
    <row r="351361" spans="2:2" x14ac:dyDescent="0.25">
      <c r="B351361" t="s">
        <v>620</v>
      </c>
    </row>
    <row r="351362" spans="2:2" x14ac:dyDescent="0.25">
      <c r="B351362" t="s">
        <v>621</v>
      </c>
    </row>
    <row r="351363" spans="2:2" x14ac:dyDescent="0.25">
      <c r="B351363" t="s">
        <v>622</v>
      </c>
    </row>
    <row r="351364" spans="2:2" x14ac:dyDescent="0.25">
      <c r="B351364" t="s">
        <v>623</v>
      </c>
    </row>
    <row r="351365" spans="2:2" x14ac:dyDescent="0.25">
      <c r="B351365" t="s">
        <v>624</v>
      </c>
    </row>
    <row r="351366" spans="2:2" x14ac:dyDescent="0.25">
      <c r="B351366" t="s">
        <v>625</v>
      </c>
    </row>
    <row r="351367" spans="2:2" x14ac:dyDescent="0.25">
      <c r="B351367" t="s">
        <v>626</v>
      </c>
    </row>
    <row r="351368" spans="2:2" x14ac:dyDescent="0.25">
      <c r="B351368" t="s">
        <v>627</v>
      </c>
    </row>
    <row r="351369" spans="2:2" x14ac:dyDescent="0.25">
      <c r="B351369" t="s">
        <v>628</v>
      </c>
    </row>
    <row r="351370" spans="2:2" x14ac:dyDescent="0.25">
      <c r="B351370" t="s">
        <v>629</v>
      </c>
    </row>
    <row r="351371" spans="2:2" x14ac:dyDescent="0.25">
      <c r="B351371" t="s">
        <v>630</v>
      </c>
    </row>
    <row r="351372" spans="2:2" x14ac:dyDescent="0.25">
      <c r="B351372" t="s">
        <v>631</v>
      </c>
    </row>
    <row r="351373" spans="2:2" x14ac:dyDescent="0.25">
      <c r="B351373" t="s">
        <v>632</v>
      </c>
    </row>
    <row r="351374" spans="2:2" x14ac:dyDescent="0.25">
      <c r="B351374" t="s">
        <v>633</v>
      </c>
    </row>
    <row r="351375" spans="2:2" x14ac:dyDescent="0.25">
      <c r="B351375" t="s">
        <v>634</v>
      </c>
    </row>
    <row r="351376" spans="2:2" x14ac:dyDescent="0.25">
      <c r="B351376" t="s">
        <v>635</v>
      </c>
    </row>
    <row r="351377" spans="2:2" x14ac:dyDescent="0.25">
      <c r="B351377" t="s">
        <v>636</v>
      </c>
    </row>
    <row r="351378" spans="2:2" x14ac:dyDescent="0.25">
      <c r="B351378" t="s">
        <v>637</v>
      </c>
    </row>
    <row r="351379" spans="2:2" x14ac:dyDescent="0.25">
      <c r="B351379" t="s">
        <v>638</v>
      </c>
    </row>
    <row r="351380" spans="2:2" x14ac:dyDescent="0.25">
      <c r="B351380" t="s">
        <v>639</v>
      </c>
    </row>
    <row r="351381" spans="2:2" x14ac:dyDescent="0.25">
      <c r="B351381" t="s">
        <v>640</v>
      </c>
    </row>
    <row r="351382" spans="2:2" x14ac:dyDescent="0.25">
      <c r="B351382" t="s">
        <v>641</v>
      </c>
    </row>
    <row r="351383" spans="2:2" x14ac:dyDescent="0.25">
      <c r="B351383" t="s">
        <v>642</v>
      </c>
    </row>
    <row r="351384" spans="2:2" x14ac:dyDescent="0.25">
      <c r="B351384" t="s">
        <v>643</v>
      </c>
    </row>
    <row r="351385" spans="2:2" x14ac:dyDescent="0.25">
      <c r="B351385" t="s">
        <v>644</v>
      </c>
    </row>
    <row r="351386" spans="2:2" x14ac:dyDescent="0.25">
      <c r="B351386" t="s">
        <v>645</v>
      </c>
    </row>
    <row r="351387" spans="2:2" x14ac:dyDescent="0.25">
      <c r="B351387" t="s">
        <v>646</v>
      </c>
    </row>
    <row r="351388" spans="2:2" x14ac:dyDescent="0.25">
      <c r="B351388" t="s">
        <v>647</v>
      </c>
    </row>
    <row r="351389" spans="2:2" x14ac:dyDescent="0.25">
      <c r="B351389" t="s">
        <v>648</v>
      </c>
    </row>
    <row r="351390" spans="2:2" x14ac:dyDescent="0.25">
      <c r="B351390" t="s">
        <v>649</v>
      </c>
    </row>
    <row r="351391" spans="2:2" x14ac:dyDescent="0.25">
      <c r="B351391" t="s">
        <v>650</v>
      </c>
    </row>
    <row r="351392" spans="2:2" x14ac:dyDescent="0.25">
      <c r="B351392" t="s">
        <v>651</v>
      </c>
    </row>
    <row r="351393" spans="2:2" x14ac:dyDescent="0.25">
      <c r="B351393" t="s">
        <v>652</v>
      </c>
    </row>
    <row r="351394" spans="2:2" x14ac:dyDescent="0.25">
      <c r="B351394" t="s">
        <v>653</v>
      </c>
    </row>
    <row r="351395" spans="2:2" x14ac:dyDescent="0.25">
      <c r="B351395" t="s">
        <v>654</v>
      </c>
    </row>
    <row r="351396" spans="2:2" x14ac:dyDescent="0.25">
      <c r="B351396" t="s">
        <v>655</v>
      </c>
    </row>
    <row r="351397" spans="2:2" x14ac:dyDescent="0.25">
      <c r="B351397" t="s">
        <v>656</v>
      </c>
    </row>
    <row r="351398" spans="2:2" x14ac:dyDescent="0.25">
      <c r="B351398" t="s">
        <v>657</v>
      </c>
    </row>
    <row r="351399" spans="2:2" x14ac:dyDescent="0.25">
      <c r="B351399" t="s">
        <v>658</v>
      </c>
    </row>
    <row r="351400" spans="2:2" x14ac:dyDescent="0.25">
      <c r="B351400" t="s">
        <v>659</v>
      </c>
    </row>
    <row r="351401" spans="2:2" x14ac:dyDescent="0.25">
      <c r="B351401" t="s">
        <v>660</v>
      </c>
    </row>
    <row r="351402" spans="2:2" x14ac:dyDescent="0.25">
      <c r="B351402" t="s">
        <v>661</v>
      </c>
    </row>
    <row r="351403" spans="2:2" x14ac:dyDescent="0.25">
      <c r="B351403" t="s">
        <v>662</v>
      </c>
    </row>
    <row r="351404" spans="2:2" x14ac:dyDescent="0.25">
      <c r="B351404" t="s">
        <v>663</v>
      </c>
    </row>
    <row r="351405" spans="2:2" x14ac:dyDescent="0.25">
      <c r="B351405" t="s">
        <v>664</v>
      </c>
    </row>
    <row r="351406" spans="2:2" x14ac:dyDescent="0.25">
      <c r="B351406" t="s">
        <v>665</v>
      </c>
    </row>
    <row r="351407" spans="2:2" x14ac:dyDescent="0.25">
      <c r="B351407" t="s">
        <v>666</v>
      </c>
    </row>
    <row r="351408" spans="2:2" x14ac:dyDescent="0.25">
      <c r="B351408" t="s">
        <v>667</v>
      </c>
    </row>
    <row r="351409" spans="2:2" x14ac:dyDescent="0.25">
      <c r="B351409" t="s">
        <v>668</v>
      </c>
    </row>
    <row r="351410" spans="2:2" x14ac:dyDescent="0.25">
      <c r="B351410" t="s">
        <v>669</v>
      </c>
    </row>
    <row r="351411" spans="2:2" x14ac:dyDescent="0.25">
      <c r="B351411" t="s">
        <v>670</v>
      </c>
    </row>
    <row r="351412" spans="2:2" x14ac:dyDescent="0.25">
      <c r="B351412" t="s">
        <v>671</v>
      </c>
    </row>
    <row r="351413" spans="2:2" x14ac:dyDescent="0.25">
      <c r="B351413" t="s">
        <v>672</v>
      </c>
    </row>
    <row r="351414" spans="2:2" x14ac:dyDescent="0.25">
      <c r="B351414" t="s">
        <v>673</v>
      </c>
    </row>
    <row r="351415" spans="2:2" x14ac:dyDescent="0.25">
      <c r="B351415" t="s">
        <v>674</v>
      </c>
    </row>
    <row r="351416" spans="2:2" x14ac:dyDescent="0.25">
      <c r="B351416" t="s">
        <v>675</v>
      </c>
    </row>
    <row r="351417" spans="2:2" x14ac:dyDescent="0.25">
      <c r="B351417" t="s">
        <v>676</v>
      </c>
    </row>
    <row r="351418" spans="2:2" x14ac:dyDescent="0.25">
      <c r="B351418" t="s">
        <v>677</v>
      </c>
    </row>
    <row r="351419" spans="2:2" x14ac:dyDescent="0.25">
      <c r="B351419" t="s">
        <v>678</v>
      </c>
    </row>
    <row r="351420" spans="2:2" x14ac:dyDescent="0.25">
      <c r="B351420" t="s">
        <v>679</v>
      </c>
    </row>
    <row r="351421" spans="2:2" x14ac:dyDescent="0.25">
      <c r="B351421" t="s">
        <v>680</v>
      </c>
    </row>
    <row r="351422" spans="2:2" x14ac:dyDescent="0.25">
      <c r="B351422" t="s">
        <v>681</v>
      </c>
    </row>
    <row r="351423" spans="2:2" x14ac:dyDescent="0.25">
      <c r="B351423" t="s">
        <v>682</v>
      </c>
    </row>
    <row r="351424" spans="2:2" x14ac:dyDescent="0.25">
      <c r="B351424" t="s">
        <v>683</v>
      </c>
    </row>
    <row r="351425" spans="2:2" x14ac:dyDescent="0.25">
      <c r="B351425" t="s">
        <v>684</v>
      </c>
    </row>
    <row r="351426" spans="2:2" x14ac:dyDescent="0.25">
      <c r="B351426" t="s">
        <v>685</v>
      </c>
    </row>
    <row r="351427" spans="2:2" x14ac:dyDescent="0.25">
      <c r="B351427" t="s">
        <v>686</v>
      </c>
    </row>
    <row r="351428" spans="2:2" x14ac:dyDescent="0.25">
      <c r="B351428" t="s">
        <v>687</v>
      </c>
    </row>
    <row r="351429" spans="2:2" x14ac:dyDescent="0.25">
      <c r="B351429" t="s">
        <v>688</v>
      </c>
    </row>
    <row r="351430" spans="2:2" x14ac:dyDescent="0.25">
      <c r="B351430" t="s">
        <v>689</v>
      </c>
    </row>
    <row r="351431" spans="2:2" x14ac:dyDescent="0.25">
      <c r="B351431" t="s">
        <v>690</v>
      </c>
    </row>
    <row r="351432" spans="2:2" x14ac:dyDescent="0.25">
      <c r="B351432" t="s">
        <v>691</v>
      </c>
    </row>
    <row r="351433" spans="2:2" x14ac:dyDescent="0.25">
      <c r="B351433" t="s">
        <v>692</v>
      </c>
    </row>
    <row r="351434" spans="2:2" x14ac:dyDescent="0.25">
      <c r="B351434" t="s">
        <v>693</v>
      </c>
    </row>
    <row r="351435" spans="2:2" x14ac:dyDescent="0.25">
      <c r="B351435" t="s">
        <v>694</v>
      </c>
    </row>
    <row r="351436" spans="2:2" x14ac:dyDescent="0.25">
      <c r="B351436" t="s">
        <v>695</v>
      </c>
    </row>
    <row r="351437" spans="2:2" x14ac:dyDescent="0.25">
      <c r="B351437" t="s">
        <v>696</v>
      </c>
    </row>
    <row r="351438" spans="2:2" x14ac:dyDescent="0.25">
      <c r="B351438" t="s">
        <v>697</v>
      </c>
    </row>
    <row r="351439" spans="2:2" x14ac:dyDescent="0.25">
      <c r="B351439" t="s">
        <v>698</v>
      </c>
    </row>
    <row r="351440" spans="2:2" x14ac:dyDescent="0.25">
      <c r="B351440" t="s">
        <v>699</v>
      </c>
    </row>
    <row r="351441" spans="2:2" x14ac:dyDescent="0.25">
      <c r="B351441" t="s">
        <v>700</v>
      </c>
    </row>
    <row r="351442" spans="2:2" x14ac:dyDescent="0.25">
      <c r="B351442" t="s">
        <v>701</v>
      </c>
    </row>
    <row r="351443" spans="2:2" x14ac:dyDescent="0.25">
      <c r="B351443" t="s">
        <v>702</v>
      </c>
    </row>
    <row r="351444" spans="2:2" x14ac:dyDescent="0.25">
      <c r="B351444" t="s">
        <v>703</v>
      </c>
    </row>
    <row r="351445" spans="2:2" x14ac:dyDescent="0.25">
      <c r="B351445" t="s">
        <v>704</v>
      </c>
    </row>
    <row r="351446" spans="2:2" x14ac:dyDescent="0.25">
      <c r="B351446" t="s">
        <v>705</v>
      </c>
    </row>
    <row r="351447" spans="2:2" x14ac:dyDescent="0.25">
      <c r="B351447" t="s">
        <v>706</v>
      </c>
    </row>
    <row r="351448" spans="2:2" x14ac:dyDescent="0.25">
      <c r="B351448" t="s">
        <v>707</v>
      </c>
    </row>
    <row r="351449" spans="2:2" x14ac:dyDescent="0.25">
      <c r="B351449" t="s">
        <v>708</v>
      </c>
    </row>
    <row r="351450" spans="2:2" x14ac:dyDescent="0.25">
      <c r="B351450" t="s">
        <v>709</v>
      </c>
    </row>
    <row r="351451" spans="2:2" x14ac:dyDescent="0.25">
      <c r="B351451" t="s">
        <v>710</v>
      </c>
    </row>
    <row r="351452" spans="2:2" x14ac:dyDescent="0.25">
      <c r="B351452" t="s">
        <v>711</v>
      </c>
    </row>
    <row r="351453" spans="2:2" x14ac:dyDescent="0.25">
      <c r="B351453" t="s">
        <v>712</v>
      </c>
    </row>
    <row r="351454" spans="2:2" x14ac:dyDescent="0.25">
      <c r="B351454" t="s">
        <v>713</v>
      </c>
    </row>
    <row r="351455" spans="2:2" x14ac:dyDescent="0.25">
      <c r="B351455" t="s">
        <v>714</v>
      </c>
    </row>
    <row r="351456" spans="2:2" x14ac:dyDescent="0.25">
      <c r="B351456" t="s">
        <v>715</v>
      </c>
    </row>
    <row r="351457" spans="2:2" x14ac:dyDescent="0.25">
      <c r="B351457" t="s">
        <v>716</v>
      </c>
    </row>
    <row r="351458" spans="2:2" x14ac:dyDescent="0.25">
      <c r="B351458" t="s">
        <v>717</v>
      </c>
    </row>
    <row r="351459" spans="2:2" x14ac:dyDescent="0.25">
      <c r="B351459" t="s">
        <v>718</v>
      </c>
    </row>
    <row r="351460" spans="2:2" x14ac:dyDescent="0.25">
      <c r="B351460" t="s">
        <v>719</v>
      </c>
    </row>
    <row r="351461" spans="2:2" x14ac:dyDescent="0.25">
      <c r="B351461" t="s">
        <v>720</v>
      </c>
    </row>
    <row r="351462" spans="2:2" x14ac:dyDescent="0.25">
      <c r="B351462" t="s">
        <v>721</v>
      </c>
    </row>
    <row r="351463" spans="2:2" x14ac:dyDescent="0.25">
      <c r="B351463" t="s">
        <v>722</v>
      </c>
    </row>
    <row r="351464" spans="2:2" x14ac:dyDescent="0.25">
      <c r="B351464" t="s">
        <v>723</v>
      </c>
    </row>
    <row r="351465" spans="2:2" x14ac:dyDescent="0.25">
      <c r="B351465" t="s">
        <v>724</v>
      </c>
    </row>
    <row r="351466" spans="2:2" x14ac:dyDescent="0.25">
      <c r="B351466" t="s">
        <v>725</v>
      </c>
    </row>
    <row r="351467" spans="2:2" x14ac:dyDescent="0.25">
      <c r="B351467" t="s">
        <v>726</v>
      </c>
    </row>
    <row r="351468" spans="2:2" x14ac:dyDescent="0.25">
      <c r="B351468" t="s">
        <v>727</v>
      </c>
    </row>
    <row r="351469" spans="2:2" x14ac:dyDescent="0.25">
      <c r="B351469" t="s">
        <v>728</v>
      </c>
    </row>
    <row r="351470" spans="2:2" x14ac:dyDescent="0.25">
      <c r="B351470" t="s">
        <v>729</v>
      </c>
    </row>
    <row r="351471" spans="2:2" x14ac:dyDescent="0.25">
      <c r="B351471" t="s">
        <v>730</v>
      </c>
    </row>
    <row r="351472" spans="2:2" x14ac:dyDescent="0.25">
      <c r="B351472" t="s">
        <v>731</v>
      </c>
    </row>
    <row r="351473" spans="2:2" x14ac:dyDescent="0.25">
      <c r="B351473" t="s">
        <v>732</v>
      </c>
    </row>
    <row r="351474" spans="2:2" x14ac:dyDescent="0.25">
      <c r="B351474" t="s">
        <v>733</v>
      </c>
    </row>
    <row r="351475" spans="2:2" x14ac:dyDescent="0.25">
      <c r="B351475" t="s">
        <v>734</v>
      </c>
    </row>
    <row r="351476" spans="2:2" x14ac:dyDescent="0.25">
      <c r="B351476" t="s">
        <v>735</v>
      </c>
    </row>
    <row r="351477" spans="2:2" x14ac:dyDescent="0.25">
      <c r="B351477" t="s">
        <v>736</v>
      </c>
    </row>
    <row r="351478" spans="2:2" x14ac:dyDescent="0.25">
      <c r="B351478" t="s">
        <v>737</v>
      </c>
    </row>
    <row r="351479" spans="2:2" x14ac:dyDescent="0.25">
      <c r="B351479" t="s">
        <v>738</v>
      </c>
    </row>
    <row r="351480" spans="2:2" x14ac:dyDescent="0.25">
      <c r="B351480" t="s">
        <v>739</v>
      </c>
    </row>
    <row r="351481" spans="2:2" x14ac:dyDescent="0.25">
      <c r="B351481" t="s">
        <v>740</v>
      </c>
    </row>
    <row r="351482" spans="2:2" x14ac:dyDescent="0.25">
      <c r="B351482" t="s">
        <v>741</v>
      </c>
    </row>
    <row r="351483" spans="2:2" x14ac:dyDescent="0.25">
      <c r="B351483" t="s">
        <v>742</v>
      </c>
    </row>
    <row r="351484" spans="2:2" x14ac:dyDescent="0.25">
      <c r="B351484" t="s">
        <v>743</v>
      </c>
    </row>
    <row r="351485" spans="2:2" x14ac:dyDescent="0.25">
      <c r="B351485" t="s">
        <v>744</v>
      </c>
    </row>
    <row r="351486" spans="2:2" x14ac:dyDescent="0.25">
      <c r="B351486" t="s">
        <v>745</v>
      </c>
    </row>
    <row r="351487" spans="2:2" x14ac:dyDescent="0.25">
      <c r="B351487" t="s">
        <v>746</v>
      </c>
    </row>
    <row r="351488" spans="2:2" x14ac:dyDescent="0.25">
      <c r="B351488" t="s">
        <v>747</v>
      </c>
    </row>
    <row r="351489" spans="2:2" x14ac:dyDescent="0.25">
      <c r="B351489" t="s">
        <v>748</v>
      </c>
    </row>
    <row r="351490" spans="2:2" x14ac:dyDescent="0.25">
      <c r="B351490" t="s">
        <v>749</v>
      </c>
    </row>
    <row r="351491" spans="2:2" x14ac:dyDescent="0.25">
      <c r="B351491" t="s">
        <v>750</v>
      </c>
    </row>
    <row r="351492" spans="2:2" x14ac:dyDescent="0.25">
      <c r="B351492" t="s">
        <v>751</v>
      </c>
    </row>
    <row r="351493" spans="2:2" x14ac:dyDescent="0.25">
      <c r="B351493" t="s">
        <v>752</v>
      </c>
    </row>
    <row r="351494" spans="2:2" x14ac:dyDescent="0.25">
      <c r="B351494" t="s">
        <v>753</v>
      </c>
    </row>
    <row r="351495" spans="2:2" x14ac:dyDescent="0.25">
      <c r="B351495" t="s">
        <v>754</v>
      </c>
    </row>
    <row r="351496" spans="2:2" x14ac:dyDescent="0.25">
      <c r="B351496" t="s">
        <v>755</v>
      </c>
    </row>
    <row r="351497" spans="2:2" x14ac:dyDescent="0.25">
      <c r="B351497" t="s">
        <v>756</v>
      </c>
    </row>
    <row r="351498" spans="2:2" x14ac:dyDescent="0.25">
      <c r="B351498" t="s">
        <v>757</v>
      </c>
    </row>
    <row r="351499" spans="2:2" x14ac:dyDescent="0.25">
      <c r="B351499" t="s">
        <v>758</v>
      </c>
    </row>
    <row r="351500" spans="2:2" x14ac:dyDescent="0.25">
      <c r="B351500" t="s">
        <v>759</v>
      </c>
    </row>
    <row r="351501" spans="2:2" x14ac:dyDescent="0.25">
      <c r="B351501" t="s">
        <v>760</v>
      </c>
    </row>
    <row r="351502" spans="2:2" x14ac:dyDescent="0.25">
      <c r="B351502" t="s">
        <v>761</v>
      </c>
    </row>
    <row r="351503" spans="2:2" x14ac:dyDescent="0.25">
      <c r="B351503" t="s">
        <v>762</v>
      </c>
    </row>
    <row r="351504" spans="2:2" x14ac:dyDescent="0.25">
      <c r="B351504" t="s">
        <v>763</v>
      </c>
    </row>
    <row r="351505" spans="2:2" x14ac:dyDescent="0.25">
      <c r="B351505" t="s">
        <v>764</v>
      </c>
    </row>
    <row r="351506" spans="2:2" x14ac:dyDescent="0.25">
      <c r="B351506" t="s">
        <v>765</v>
      </c>
    </row>
    <row r="351507" spans="2:2" x14ac:dyDescent="0.25">
      <c r="B351507" t="s">
        <v>766</v>
      </c>
    </row>
    <row r="351508" spans="2:2" x14ac:dyDescent="0.25">
      <c r="B351508" t="s">
        <v>767</v>
      </c>
    </row>
    <row r="351509" spans="2:2" x14ac:dyDescent="0.25">
      <c r="B351509" t="s">
        <v>768</v>
      </c>
    </row>
    <row r="351510" spans="2:2" x14ac:dyDescent="0.25">
      <c r="B351510" t="s">
        <v>769</v>
      </c>
    </row>
    <row r="351511" spans="2:2" x14ac:dyDescent="0.25">
      <c r="B351511" t="s">
        <v>770</v>
      </c>
    </row>
    <row r="351512" spans="2:2" x14ac:dyDescent="0.25">
      <c r="B351512" t="s">
        <v>771</v>
      </c>
    </row>
    <row r="351513" spans="2:2" x14ac:dyDescent="0.25">
      <c r="B351513" t="s">
        <v>772</v>
      </c>
    </row>
    <row r="351514" spans="2:2" x14ac:dyDescent="0.25">
      <c r="B351514" t="s">
        <v>773</v>
      </c>
    </row>
    <row r="351515" spans="2:2" x14ac:dyDescent="0.25">
      <c r="B351515" t="s">
        <v>774</v>
      </c>
    </row>
    <row r="351516" spans="2:2" x14ac:dyDescent="0.25">
      <c r="B351516" t="s">
        <v>775</v>
      </c>
    </row>
    <row r="351517" spans="2:2" x14ac:dyDescent="0.25">
      <c r="B351517" t="s">
        <v>776</v>
      </c>
    </row>
    <row r="351518" spans="2:2" x14ac:dyDescent="0.25">
      <c r="B351518" t="s">
        <v>777</v>
      </c>
    </row>
    <row r="351519" spans="2:2" x14ac:dyDescent="0.25">
      <c r="B351519" t="s">
        <v>778</v>
      </c>
    </row>
    <row r="351520" spans="2:2" x14ac:dyDescent="0.25">
      <c r="B351520" t="s">
        <v>779</v>
      </c>
    </row>
    <row r="351521" spans="2:2" x14ac:dyDescent="0.25">
      <c r="B351521" t="s">
        <v>780</v>
      </c>
    </row>
    <row r="351522" spans="2:2" x14ac:dyDescent="0.25">
      <c r="B351522" t="s">
        <v>781</v>
      </c>
    </row>
    <row r="351523" spans="2:2" x14ac:dyDescent="0.25">
      <c r="B351523" t="s">
        <v>782</v>
      </c>
    </row>
    <row r="351524" spans="2:2" x14ac:dyDescent="0.25">
      <c r="B351524" t="s">
        <v>783</v>
      </c>
    </row>
    <row r="351525" spans="2:2" x14ac:dyDescent="0.25">
      <c r="B351525" t="s">
        <v>784</v>
      </c>
    </row>
    <row r="351526" spans="2:2" x14ac:dyDescent="0.25">
      <c r="B351526" t="s">
        <v>785</v>
      </c>
    </row>
    <row r="351527" spans="2:2" x14ac:dyDescent="0.25">
      <c r="B351527" t="s">
        <v>786</v>
      </c>
    </row>
    <row r="351528" spans="2:2" x14ac:dyDescent="0.25">
      <c r="B351528" t="s">
        <v>787</v>
      </c>
    </row>
    <row r="351529" spans="2:2" x14ac:dyDescent="0.25">
      <c r="B351529" t="s">
        <v>788</v>
      </c>
    </row>
    <row r="351530" spans="2:2" x14ac:dyDescent="0.25">
      <c r="B351530" t="s">
        <v>789</v>
      </c>
    </row>
    <row r="351531" spans="2:2" x14ac:dyDescent="0.25">
      <c r="B351531" t="s">
        <v>790</v>
      </c>
    </row>
    <row r="351532" spans="2:2" x14ac:dyDescent="0.25">
      <c r="B351532" t="s">
        <v>791</v>
      </c>
    </row>
    <row r="351533" spans="2:2" x14ac:dyDescent="0.25">
      <c r="B351533" t="s">
        <v>792</v>
      </c>
    </row>
    <row r="351534" spans="2:2" x14ac:dyDescent="0.25">
      <c r="B351534" t="s">
        <v>793</v>
      </c>
    </row>
    <row r="351535" spans="2:2" x14ac:dyDescent="0.25">
      <c r="B351535" t="s">
        <v>794</v>
      </c>
    </row>
    <row r="351536" spans="2:2" x14ac:dyDescent="0.25">
      <c r="B351536" t="s">
        <v>795</v>
      </c>
    </row>
    <row r="351537" spans="2:2" x14ac:dyDescent="0.25">
      <c r="B351537" t="s">
        <v>796</v>
      </c>
    </row>
    <row r="351538" spans="2:2" x14ac:dyDescent="0.25">
      <c r="B351538" t="s">
        <v>797</v>
      </c>
    </row>
    <row r="351539" spans="2:2" x14ac:dyDescent="0.25">
      <c r="B351539" t="s">
        <v>798</v>
      </c>
    </row>
    <row r="351540" spans="2:2" x14ac:dyDescent="0.25">
      <c r="B351540" t="s">
        <v>799</v>
      </c>
    </row>
    <row r="351541" spans="2:2" x14ac:dyDescent="0.25">
      <c r="B351541" t="s">
        <v>800</v>
      </c>
    </row>
    <row r="351542" spans="2:2" x14ac:dyDescent="0.25">
      <c r="B351542" t="s">
        <v>801</v>
      </c>
    </row>
    <row r="351543" spans="2:2" x14ac:dyDescent="0.25">
      <c r="B351543" t="s">
        <v>802</v>
      </c>
    </row>
    <row r="351544" spans="2:2" x14ac:dyDescent="0.25">
      <c r="B351544" t="s">
        <v>803</v>
      </c>
    </row>
    <row r="351545" spans="2:2" x14ac:dyDescent="0.25">
      <c r="B351545" t="s">
        <v>804</v>
      </c>
    </row>
    <row r="351546" spans="2:2" x14ac:dyDescent="0.25">
      <c r="B351546" t="s">
        <v>805</v>
      </c>
    </row>
    <row r="351547" spans="2:2" x14ac:dyDescent="0.25">
      <c r="B351547" t="s">
        <v>806</v>
      </c>
    </row>
    <row r="351548" spans="2:2" x14ac:dyDescent="0.25">
      <c r="B351548" t="s">
        <v>807</v>
      </c>
    </row>
    <row r="351549" spans="2:2" x14ac:dyDescent="0.25">
      <c r="B351549" t="s">
        <v>808</v>
      </c>
    </row>
    <row r="351550" spans="2:2" x14ac:dyDescent="0.25">
      <c r="B351550" t="s">
        <v>809</v>
      </c>
    </row>
    <row r="351551" spans="2:2" x14ac:dyDescent="0.25">
      <c r="B351551" t="s">
        <v>810</v>
      </c>
    </row>
    <row r="351552" spans="2:2" x14ac:dyDescent="0.25">
      <c r="B351552" t="s">
        <v>811</v>
      </c>
    </row>
    <row r="351553" spans="2:2" x14ac:dyDescent="0.25">
      <c r="B351553" t="s">
        <v>812</v>
      </c>
    </row>
    <row r="351554" spans="2:2" x14ac:dyDescent="0.25">
      <c r="B351554" t="s">
        <v>813</v>
      </c>
    </row>
    <row r="351555" spans="2:2" x14ac:dyDescent="0.25">
      <c r="B351555" t="s">
        <v>814</v>
      </c>
    </row>
    <row r="351556" spans="2:2" x14ac:dyDescent="0.25">
      <c r="B351556" t="s">
        <v>815</v>
      </c>
    </row>
    <row r="351557" spans="2:2" x14ac:dyDescent="0.25">
      <c r="B351557" t="s">
        <v>816</v>
      </c>
    </row>
    <row r="351558" spans="2:2" x14ac:dyDescent="0.25">
      <c r="B351558" t="s">
        <v>817</v>
      </c>
    </row>
    <row r="351559" spans="2:2" x14ac:dyDescent="0.25">
      <c r="B351559" t="s">
        <v>818</v>
      </c>
    </row>
    <row r="351560" spans="2:2" x14ac:dyDescent="0.25">
      <c r="B351560" t="s">
        <v>819</v>
      </c>
    </row>
    <row r="351561" spans="2:2" x14ac:dyDescent="0.25">
      <c r="B351561" t="s">
        <v>820</v>
      </c>
    </row>
    <row r="351562" spans="2:2" x14ac:dyDescent="0.25">
      <c r="B351562" t="s">
        <v>821</v>
      </c>
    </row>
    <row r="351563" spans="2:2" x14ac:dyDescent="0.25">
      <c r="B351563" t="s">
        <v>822</v>
      </c>
    </row>
    <row r="351564" spans="2:2" x14ac:dyDescent="0.25">
      <c r="B351564" t="s">
        <v>823</v>
      </c>
    </row>
    <row r="351565" spans="2:2" x14ac:dyDescent="0.25">
      <c r="B351565" t="s">
        <v>824</v>
      </c>
    </row>
    <row r="351566" spans="2:2" x14ac:dyDescent="0.25">
      <c r="B351566" t="s">
        <v>825</v>
      </c>
    </row>
    <row r="351567" spans="2:2" x14ac:dyDescent="0.25">
      <c r="B351567" t="s">
        <v>826</v>
      </c>
    </row>
    <row r="351568" spans="2:2" x14ac:dyDescent="0.25">
      <c r="B351568" t="s">
        <v>827</v>
      </c>
    </row>
    <row r="351569" spans="2:2" x14ac:dyDescent="0.25">
      <c r="B351569" t="s">
        <v>828</v>
      </c>
    </row>
    <row r="351570" spans="2:2" x14ac:dyDescent="0.25">
      <c r="B351570" t="s">
        <v>829</v>
      </c>
    </row>
    <row r="351571" spans="2:2" x14ac:dyDescent="0.25">
      <c r="B351571" t="s">
        <v>830</v>
      </c>
    </row>
    <row r="351572" spans="2:2" x14ac:dyDescent="0.25">
      <c r="B351572" t="s">
        <v>831</v>
      </c>
    </row>
    <row r="351573" spans="2:2" x14ac:dyDescent="0.25">
      <c r="B351573" t="s">
        <v>832</v>
      </c>
    </row>
    <row r="351574" spans="2:2" x14ac:dyDescent="0.25">
      <c r="B351574" t="s">
        <v>833</v>
      </c>
    </row>
    <row r="351575" spans="2:2" x14ac:dyDescent="0.25">
      <c r="B351575" t="s">
        <v>834</v>
      </c>
    </row>
    <row r="351576" spans="2:2" x14ac:dyDescent="0.25">
      <c r="B351576" t="s">
        <v>835</v>
      </c>
    </row>
    <row r="351577" spans="2:2" x14ac:dyDescent="0.25">
      <c r="B351577" t="s">
        <v>836</v>
      </c>
    </row>
    <row r="351578" spans="2:2" x14ac:dyDescent="0.25">
      <c r="B351578" t="s">
        <v>837</v>
      </c>
    </row>
    <row r="351579" spans="2:2" x14ac:dyDescent="0.25">
      <c r="B351579" t="s">
        <v>838</v>
      </c>
    </row>
    <row r="351580" spans="2:2" x14ac:dyDescent="0.25">
      <c r="B351580" t="s">
        <v>839</v>
      </c>
    </row>
    <row r="351581" spans="2:2" x14ac:dyDescent="0.25">
      <c r="B351581" t="s">
        <v>840</v>
      </c>
    </row>
    <row r="351582" spans="2:2" x14ac:dyDescent="0.25">
      <c r="B351582" t="s">
        <v>841</v>
      </c>
    </row>
    <row r="351583" spans="2:2" x14ac:dyDescent="0.25">
      <c r="B351583" t="s">
        <v>842</v>
      </c>
    </row>
    <row r="351584" spans="2:2" x14ac:dyDescent="0.25">
      <c r="B351584" t="s">
        <v>843</v>
      </c>
    </row>
    <row r="351585" spans="2:2" x14ac:dyDescent="0.25">
      <c r="B351585" t="s">
        <v>844</v>
      </c>
    </row>
    <row r="351586" spans="2:2" x14ac:dyDescent="0.25">
      <c r="B351586" t="s">
        <v>845</v>
      </c>
    </row>
    <row r="351587" spans="2:2" x14ac:dyDescent="0.25">
      <c r="B351587" t="s">
        <v>846</v>
      </c>
    </row>
    <row r="351588" spans="2:2" x14ac:dyDescent="0.25">
      <c r="B351588" t="s">
        <v>847</v>
      </c>
    </row>
    <row r="351589" spans="2:2" x14ac:dyDescent="0.25">
      <c r="B351589" t="s">
        <v>848</v>
      </c>
    </row>
    <row r="351590" spans="2:2" x14ac:dyDescent="0.25">
      <c r="B351590" t="s">
        <v>849</v>
      </c>
    </row>
    <row r="351591" spans="2:2" x14ac:dyDescent="0.25">
      <c r="B351591" t="s">
        <v>850</v>
      </c>
    </row>
    <row r="351592" spans="2:2" x14ac:dyDescent="0.25">
      <c r="B351592" t="s">
        <v>851</v>
      </c>
    </row>
    <row r="351593" spans="2:2" x14ac:dyDescent="0.25">
      <c r="B351593" t="s">
        <v>852</v>
      </c>
    </row>
    <row r="351594" spans="2:2" x14ac:dyDescent="0.25">
      <c r="B351594" t="s">
        <v>853</v>
      </c>
    </row>
    <row r="351595" spans="2:2" x14ac:dyDescent="0.25">
      <c r="B351595" t="s">
        <v>854</v>
      </c>
    </row>
    <row r="351596" spans="2:2" x14ac:dyDescent="0.25">
      <c r="B351596" t="s">
        <v>855</v>
      </c>
    </row>
    <row r="351597" spans="2:2" x14ac:dyDescent="0.25">
      <c r="B351597" t="s">
        <v>856</v>
      </c>
    </row>
    <row r="351598" spans="2:2" x14ac:dyDescent="0.25">
      <c r="B351598" t="s">
        <v>857</v>
      </c>
    </row>
    <row r="351599" spans="2:2" x14ac:dyDescent="0.25">
      <c r="B351599" t="s">
        <v>858</v>
      </c>
    </row>
    <row r="351600" spans="2:2" x14ac:dyDescent="0.25">
      <c r="B351600" t="s">
        <v>859</v>
      </c>
    </row>
    <row r="351601" spans="2:2" x14ac:dyDescent="0.25">
      <c r="B351601" t="s">
        <v>860</v>
      </c>
    </row>
    <row r="351602" spans="2:2" x14ac:dyDescent="0.25">
      <c r="B351602" t="s">
        <v>861</v>
      </c>
    </row>
    <row r="351603" spans="2:2" x14ac:dyDescent="0.25">
      <c r="B351603" t="s">
        <v>862</v>
      </c>
    </row>
    <row r="351604" spans="2:2" x14ac:dyDescent="0.25">
      <c r="B351604" t="s">
        <v>863</v>
      </c>
    </row>
    <row r="351605" spans="2:2" x14ac:dyDescent="0.25">
      <c r="B351605" t="s">
        <v>864</v>
      </c>
    </row>
    <row r="351606" spans="2:2" x14ac:dyDescent="0.25">
      <c r="B351606" t="s">
        <v>865</v>
      </c>
    </row>
    <row r="351607" spans="2:2" x14ac:dyDescent="0.25">
      <c r="B351607" t="s">
        <v>866</v>
      </c>
    </row>
    <row r="351608" spans="2:2" x14ac:dyDescent="0.25">
      <c r="B351608" t="s">
        <v>867</v>
      </c>
    </row>
    <row r="351609" spans="2:2" x14ac:dyDescent="0.25">
      <c r="B351609" t="s">
        <v>868</v>
      </c>
    </row>
    <row r="351610" spans="2:2" x14ac:dyDescent="0.25">
      <c r="B351610" t="s">
        <v>869</v>
      </c>
    </row>
    <row r="351611" spans="2:2" x14ac:dyDescent="0.25">
      <c r="B351611" t="s">
        <v>870</v>
      </c>
    </row>
    <row r="351612" spans="2:2" x14ac:dyDescent="0.25">
      <c r="B351612" t="s">
        <v>871</v>
      </c>
    </row>
    <row r="351613" spans="2:2" x14ac:dyDescent="0.25">
      <c r="B351613" t="s">
        <v>872</v>
      </c>
    </row>
    <row r="351614" spans="2:2" x14ac:dyDescent="0.25">
      <c r="B351614" t="s">
        <v>873</v>
      </c>
    </row>
    <row r="351615" spans="2:2" x14ac:dyDescent="0.25">
      <c r="B351615" t="s">
        <v>874</v>
      </c>
    </row>
    <row r="351616" spans="2:2" x14ac:dyDescent="0.25">
      <c r="B351616" t="s">
        <v>875</v>
      </c>
    </row>
    <row r="351617" spans="2:2" x14ac:dyDescent="0.25">
      <c r="B351617" t="s">
        <v>876</v>
      </c>
    </row>
    <row r="351618" spans="2:2" x14ac:dyDescent="0.25">
      <c r="B351618" t="s">
        <v>877</v>
      </c>
    </row>
    <row r="351619" spans="2:2" x14ac:dyDescent="0.25">
      <c r="B351619" t="s">
        <v>878</v>
      </c>
    </row>
    <row r="351620" spans="2:2" x14ac:dyDescent="0.25">
      <c r="B351620" t="s">
        <v>879</v>
      </c>
    </row>
    <row r="351621" spans="2:2" x14ac:dyDescent="0.25">
      <c r="B351621" t="s">
        <v>880</v>
      </c>
    </row>
    <row r="351622" spans="2:2" x14ac:dyDescent="0.25">
      <c r="B351622" t="s">
        <v>881</v>
      </c>
    </row>
    <row r="351623" spans="2:2" x14ac:dyDescent="0.25">
      <c r="B351623" t="s">
        <v>882</v>
      </c>
    </row>
    <row r="351624" spans="2:2" x14ac:dyDescent="0.25">
      <c r="B351624" t="s">
        <v>883</v>
      </c>
    </row>
    <row r="351625" spans="2:2" x14ac:dyDescent="0.25">
      <c r="B351625" t="s">
        <v>884</v>
      </c>
    </row>
    <row r="351626" spans="2:2" x14ac:dyDescent="0.25">
      <c r="B351626" t="s">
        <v>885</v>
      </c>
    </row>
    <row r="351627" spans="2:2" x14ac:dyDescent="0.25">
      <c r="B351627" t="s">
        <v>886</v>
      </c>
    </row>
    <row r="351628" spans="2:2" x14ac:dyDescent="0.25">
      <c r="B351628" t="s">
        <v>887</v>
      </c>
    </row>
    <row r="351629" spans="2:2" x14ac:dyDescent="0.25">
      <c r="B351629" t="s">
        <v>888</v>
      </c>
    </row>
    <row r="351630" spans="2:2" x14ac:dyDescent="0.25">
      <c r="B351630" t="s">
        <v>889</v>
      </c>
    </row>
    <row r="351631" spans="2:2" x14ac:dyDescent="0.25">
      <c r="B351631" t="s">
        <v>890</v>
      </c>
    </row>
    <row r="351632" spans="2:2" x14ac:dyDescent="0.25">
      <c r="B351632" t="s">
        <v>891</v>
      </c>
    </row>
    <row r="351633" spans="2:2" x14ac:dyDescent="0.25">
      <c r="B351633" t="s">
        <v>892</v>
      </c>
    </row>
    <row r="351634" spans="2:2" x14ac:dyDescent="0.25">
      <c r="B351634" t="s">
        <v>893</v>
      </c>
    </row>
    <row r="351635" spans="2:2" x14ac:dyDescent="0.25">
      <c r="B351635" t="s">
        <v>894</v>
      </c>
    </row>
    <row r="351636" spans="2:2" x14ac:dyDescent="0.25">
      <c r="B351636" t="s">
        <v>895</v>
      </c>
    </row>
    <row r="351637" spans="2:2" x14ac:dyDescent="0.25">
      <c r="B351637" t="s">
        <v>896</v>
      </c>
    </row>
    <row r="351638" spans="2:2" x14ac:dyDescent="0.25">
      <c r="B351638" t="s">
        <v>897</v>
      </c>
    </row>
    <row r="351639" spans="2:2" x14ac:dyDescent="0.25">
      <c r="B351639" t="s">
        <v>898</v>
      </c>
    </row>
    <row r="351640" spans="2:2" x14ac:dyDescent="0.25">
      <c r="B351640" t="s">
        <v>899</v>
      </c>
    </row>
    <row r="351641" spans="2:2" x14ac:dyDescent="0.25">
      <c r="B351641" t="s">
        <v>900</v>
      </c>
    </row>
    <row r="351642" spans="2:2" x14ac:dyDescent="0.25">
      <c r="B351642" t="s">
        <v>901</v>
      </c>
    </row>
    <row r="351643" spans="2:2" x14ac:dyDescent="0.25">
      <c r="B351643" t="s">
        <v>902</v>
      </c>
    </row>
    <row r="351644" spans="2:2" x14ac:dyDescent="0.25">
      <c r="B351644" t="s">
        <v>903</v>
      </c>
    </row>
    <row r="351645" spans="2:2" x14ac:dyDescent="0.25">
      <c r="B351645" t="s">
        <v>904</v>
      </c>
    </row>
    <row r="351646" spans="2:2" x14ac:dyDescent="0.25">
      <c r="B351646" t="s">
        <v>905</v>
      </c>
    </row>
    <row r="351647" spans="2:2" x14ac:dyDescent="0.25">
      <c r="B351647" t="s">
        <v>906</v>
      </c>
    </row>
    <row r="351648" spans="2:2" x14ac:dyDescent="0.25">
      <c r="B351648" t="s">
        <v>907</v>
      </c>
    </row>
    <row r="351649" spans="2:2" x14ac:dyDescent="0.25">
      <c r="B351649" t="s">
        <v>908</v>
      </c>
    </row>
    <row r="351650" spans="2:2" x14ac:dyDescent="0.25">
      <c r="B351650" t="s">
        <v>909</v>
      </c>
    </row>
    <row r="351651" spans="2:2" x14ac:dyDescent="0.25">
      <c r="B351651" t="s">
        <v>910</v>
      </c>
    </row>
    <row r="351652" spans="2:2" x14ac:dyDescent="0.25">
      <c r="B351652" t="s">
        <v>911</v>
      </c>
    </row>
    <row r="351653" spans="2:2" x14ac:dyDescent="0.25">
      <c r="B351653" t="s">
        <v>912</v>
      </c>
    </row>
    <row r="351654" spans="2:2" x14ac:dyDescent="0.25">
      <c r="B351654" t="s">
        <v>913</v>
      </c>
    </row>
    <row r="351655" spans="2:2" x14ac:dyDescent="0.25">
      <c r="B351655" t="s">
        <v>914</v>
      </c>
    </row>
    <row r="351656" spans="2:2" x14ac:dyDescent="0.25">
      <c r="B351656" t="s">
        <v>915</v>
      </c>
    </row>
    <row r="351657" spans="2:2" x14ac:dyDescent="0.25">
      <c r="B351657" t="s">
        <v>916</v>
      </c>
    </row>
    <row r="351658" spans="2:2" x14ac:dyDescent="0.25">
      <c r="B351658" t="s">
        <v>917</v>
      </c>
    </row>
    <row r="351659" spans="2:2" x14ac:dyDescent="0.25">
      <c r="B351659" t="s">
        <v>918</v>
      </c>
    </row>
    <row r="351660" spans="2:2" x14ac:dyDescent="0.25">
      <c r="B351660" t="s">
        <v>919</v>
      </c>
    </row>
    <row r="351661" spans="2:2" x14ac:dyDescent="0.25">
      <c r="B351661" t="s">
        <v>920</v>
      </c>
    </row>
    <row r="351662" spans="2:2" x14ac:dyDescent="0.25">
      <c r="B351662" t="s">
        <v>921</v>
      </c>
    </row>
    <row r="351663" spans="2:2" x14ac:dyDescent="0.25">
      <c r="B351663" t="s">
        <v>922</v>
      </c>
    </row>
    <row r="351664" spans="2:2" x14ac:dyDescent="0.25">
      <c r="B351664" t="s">
        <v>923</v>
      </c>
    </row>
    <row r="351665" spans="2:2" x14ac:dyDescent="0.25">
      <c r="B351665" t="s">
        <v>924</v>
      </c>
    </row>
    <row r="351666" spans="2:2" x14ac:dyDescent="0.25">
      <c r="B351666" t="s">
        <v>925</v>
      </c>
    </row>
    <row r="351667" spans="2:2" x14ac:dyDescent="0.25">
      <c r="B351667" t="s">
        <v>926</v>
      </c>
    </row>
    <row r="351668" spans="2:2" x14ac:dyDescent="0.25">
      <c r="B351668" t="s">
        <v>927</v>
      </c>
    </row>
    <row r="351669" spans="2:2" x14ac:dyDescent="0.25">
      <c r="B351669" t="s">
        <v>928</v>
      </c>
    </row>
    <row r="351670" spans="2:2" x14ac:dyDescent="0.25">
      <c r="B351670" t="s">
        <v>929</v>
      </c>
    </row>
    <row r="351671" spans="2:2" x14ac:dyDescent="0.25">
      <c r="B351671" t="s">
        <v>930</v>
      </c>
    </row>
    <row r="351672" spans="2:2" x14ac:dyDescent="0.25">
      <c r="B351672" t="s">
        <v>931</v>
      </c>
    </row>
    <row r="351673" spans="2:2" x14ac:dyDescent="0.25">
      <c r="B351673" t="s">
        <v>932</v>
      </c>
    </row>
    <row r="351674" spans="2:2" x14ac:dyDescent="0.25">
      <c r="B351674" t="s">
        <v>933</v>
      </c>
    </row>
    <row r="351675" spans="2:2" x14ac:dyDescent="0.25">
      <c r="B351675" t="s">
        <v>934</v>
      </c>
    </row>
    <row r="351676" spans="2:2" x14ac:dyDescent="0.25">
      <c r="B351676" t="s">
        <v>935</v>
      </c>
    </row>
    <row r="351677" spans="2:2" x14ac:dyDescent="0.25">
      <c r="B351677" t="s">
        <v>936</v>
      </c>
    </row>
    <row r="351678" spans="2:2" x14ac:dyDescent="0.25">
      <c r="B351678" t="s">
        <v>937</v>
      </c>
    </row>
    <row r="351679" spans="2:2" x14ac:dyDescent="0.25">
      <c r="B351679" t="s">
        <v>938</v>
      </c>
    </row>
    <row r="351680" spans="2:2" x14ac:dyDescent="0.25">
      <c r="B351680" t="s">
        <v>939</v>
      </c>
    </row>
    <row r="351681" spans="2:2" x14ac:dyDescent="0.25">
      <c r="B351681" t="s">
        <v>940</v>
      </c>
    </row>
    <row r="351682" spans="2:2" x14ac:dyDescent="0.25">
      <c r="B351682" t="s">
        <v>941</v>
      </c>
    </row>
    <row r="351683" spans="2:2" x14ac:dyDescent="0.25">
      <c r="B351683" t="s">
        <v>942</v>
      </c>
    </row>
    <row r="351684" spans="2:2" x14ac:dyDescent="0.25">
      <c r="B351684" t="s">
        <v>943</v>
      </c>
    </row>
    <row r="351685" spans="2:2" x14ac:dyDescent="0.25">
      <c r="B351685" t="s">
        <v>944</v>
      </c>
    </row>
    <row r="351686" spans="2:2" x14ac:dyDescent="0.25">
      <c r="B351686" t="s">
        <v>945</v>
      </c>
    </row>
    <row r="351687" spans="2:2" x14ac:dyDescent="0.25">
      <c r="B351687" t="s">
        <v>946</v>
      </c>
    </row>
    <row r="351688" spans="2:2" x14ac:dyDescent="0.25">
      <c r="B351688" t="s">
        <v>947</v>
      </c>
    </row>
    <row r="351689" spans="2:2" x14ac:dyDescent="0.25">
      <c r="B351689" t="s">
        <v>948</v>
      </c>
    </row>
    <row r="351690" spans="2:2" x14ac:dyDescent="0.25">
      <c r="B351690" t="s">
        <v>949</v>
      </c>
    </row>
    <row r="351691" spans="2:2" x14ac:dyDescent="0.25">
      <c r="B351691" t="s">
        <v>950</v>
      </c>
    </row>
    <row r="351692" spans="2:2" x14ac:dyDescent="0.25">
      <c r="B351692" t="s">
        <v>951</v>
      </c>
    </row>
    <row r="351693" spans="2:2" x14ac:dyDescent="0.25">
      <c r="B351693" t="s">
        <v>952</v>
      </c>
    </row>
    <row r="351694" spans="2:2" x14ac:dyDescent="0.25">
      <c r="B351694" t="s">
        <v>953</v>
      </c>
    </row>
    <row r="351695" spans="2:2" x14ac:dyDescent="0.25">
      <c r="B351695" t="s">
        <v>954</v>
      </c>
    </row>
    <row r="351696" spans="2:2" x14ac:dyDescent="0.25">
      <c r="B351696" t="s">
        <v>955</v>
      </c>
    </row>
    <row r="351697" spans="2:2" x14ac:dyDescent="0.25">
      <c r="B351697" t="s">
        <v>956</v>
      </c>
    </row>
    <row r="351698" spans="2:2" x14ac:dyDescent="0.25">
      <c r="B351698" t="s">
        <v>957</v>
      </c>
    </row>
    <row r="351699" spans="2:2" x14ac:dyDescent="0.25">
      <c r="B351699" t="s">
        <v>958</v>
      </c>
    </row>
    <row r="351700" spans="2:2" x14ac:dyDescent="0.25">
      <c r="B351700" t="s">
        <v>959</v>
      </c>
    </row>
    <row r="351701" spans="2:2" x14ac:dyDescent="0.25">
      <c r="B351701" t="s">
        <v>960</v>
      </c>
    </row>
    <row r="351702" spans="2:2" x14ac:dyDescent="0.25">
      <c r="B351702" t="s">
        <v>961</v>
      </c>
    </row>
    <row r="351703" spans="2:2" x14ac:dyDescent="0.25">
      <c r="B351703" t="s">
        <v>962</v>
      </c>
    </row>
    <row r="351704" spans="2:2" x14ac:dyDescent="0.25">
      <c r="B351704" t="s">
        <v>963</v>
      </c>
    </row>
    <row r="351705" spans="2:2" x14ac:dyDescent="0.25">
      <c r="B351705" t="s">
        <v>964</v>
      </c>
    </row>
    <row r="351706" spans="2:2" x14ac:dyDescent="0.25">
      <c r="B351706" t="s">
        <v>965</v>
      </c>
    </row>
    <row r="351707" spans="2:2" x14ac:dyDescent="0.25">
      <c r="B351707" t="s">
        <v>966</v>
      </c>
    </row>
    <row r="351708" spans="2:2" x14ac:dyDescent="0.25">
      <c r="B351708" t="s">
        <v>967</v>
      </c>
    </row>
    <row r="351709" spans="2:2" x14ac:dyDescent="0.25">
      <c r="B351709" t="s">
        <v>968</v>
      </c>
    </row>
    <row r="351710" spans="2:2" x14ac:dyDescent="0.25">
      <c r="B351710" t="s">
        <v>969</v>
      </c>
    </row>
    <row r="351711" spans="2:2" x14ac:dyDescent="0.25">
      <c r="B351711" t="s">
        <v>970</v>
      </c>
    </row>
    <row r="351712" spans="2:2" x14ac:dyDescent="0.25">
      <c r="B351712" t="s">
        <v>971</v>
      </c>
    </row>
    <row r="351713" spans="2:2" x14ac:dyDescent="0.25">
      <c r="B351713" t="s">
        <v>972</v>
      </c>
    </row>
    <row r="351714" spans="2:2" x14ac:dyDescent="0.25">
      <c r="B351714" t="s">
        <v>973</v>
      </c>
    </row>
    <row r="351715" spans="2:2" x14ac:dyDescent="0.25">
      <c r="B351715" t="s">
        <v>974</v>
      </c>
    </row>
    <row r="351716" spans="2:2" x14ac:dyDescent="0.25">
      <c r="B351716" t="s">
        <v>975</v>
      </c>
    </row>
    <row r="351717" spans="2:2" x14ac:dyDescent="0.25">
      <c r="B351717" t="s">
        <v>976</v>
      </c>
    </row>
    <row r="351718" spans="2:2" x14ac:dyDescent="0.25">
      <c r="B351718" t="s">
        <v>977</v>
      </c>
    </row>
    <row r="351719" spans="2:2" x14ac:dyDescent="0.25">
      <c r="B351719" t="s">
        <v>978</v>
      </c>
    </row>
    <row r="351720" spans="2:2" x14ac:dyDescent="0.25">
      <c r="B351720" t="s">
        <v>979</v>
      </c>
    </row>
    <row r="351721" spans="2:2" x14ac:dyDescent="0.25">
      <c r="B351721" t="s">
        <v>980</v>
      </c>
    </row>
    <row r="351722" spans="2:2" x14ac:dyDescent="0.25">
      <c r="B351722" t="s">
        <v>981</v>
      </c>
    </row>
    <row r="351723" spans="2:2" x14ac:dyDescent="0.25">
      <c r="B351723" t="s">
        <v>982</v>
      </c>
    </row>
    <row r="351724" spans="2:2" x14ac:dyDescent="0.25">
      <c r="B351724" t="s">
        <v>983</v>
      </c>
    </row>
    <row r="351725" spans="2:2" x14ac:dyDescent="0.25">
      <c r="B351725" t="s">
        <v>984</v>
      </c>
    </row>
    <row r="351726" spans="2:2" x14ac:dyDescent="0.25">
      <c r="B351726" t="s">
        <v>985</v>
      </c>
    </row>
    <row r="351727" spans="2:2" x14ac:dyDescent="0.25">
      <c r="B351727" t="s">
        <v>986</v>
      </c>
    </row>
    <row r="351728" spans="2:2" x14ac:dyDescent="0.25">
      <c r="B351728" t="s">
        <v>987</v>
      </c>
    </row>
    <row r="351729" spans="2:2" x14ac:dyDescent="0.25">
      <c r="B351729" t="s">
        <v>988</v>
      </c>
    </row>
    <row r="351730" spans="2:2" x14ac:dyDescent="0.25">
      <c r="B351730" t="s">
        <v>989</v>
      </c>
    </row>
    <row r="351731" spans="2:2" x14ac:dyDescent="0.25">
      <c r="B351731" t="s">
        <v>990</v>
      </c>
    </row>
    <row r="351732" spans="2:2" x14ac:dyDescent="0.25">
      <c r="B351732" t="s">
        <v>991</v>
      </c>
    </row>
    <row r="351733" spans="2:2" x14ac:dyDescent="0.25">
      <c r="B351733" t="s">
        <v>992</v>
      </c>
    </row>
    <row r="351734" spans="2:2" x14ac:dyDescent="0.25">
      <c r="B351734" t="s">
        <v>993</v>
      </c>
    </row>
    <row r="351735" spans="2:2" x14ac:dyDescent="0.25">
      <c r="B351735" t="s">
        <v>994</v>
      </c>
    </row>
    <row r="351736" spans="2:2" x14ac:dyDescent="0.25">
      <c r="B351736" t="s">
        <v>995</v>
      </c>
    </row>
    <row r="351737" spans="2:2" x14ac:dyDescent="0.25">
      <c r="B351737" t="s">
        <v>996</v>
      </c>
    </row>
    <row r="351738" spans="2:2" x14ac:dyDescent="0.25">
      <c r="B351738" t="s">
        <v>997</v>
      </c>
    </row>
    <row r="351739" spans="2:2" x14ac:dyDescent="0.25">
      <c r="B351739" t="s">
        <v>998</v>
      </c>
    </row>
    <row r="351740" spans="2:2" x14ac:dyDescent="0.25">
      <c r="B351740" t="s">
        <v>999</v>
      </c>
    </row>
    <row r="351741" spans="2:2" x14ac:dyDescent="0.25">
      <c r="B351741" t="s">
        <v>1000</v>
      </c>
    </row>
    <row r="351742" spans="2:2" x14ac:dyDescent="0.25">
      <c r="B351742" t="s">
        <v>1001</v>
      </c>
    </row>
    <row r="351743" spans="2:2" x14ac:dyDescent="0.25">
      <c r="B351743" t="s">
        <v>1002</v>
      </c>
    </row>
    <row r="351744" spans="2:2" x14ac:dyDescent="0.25">
      <c r="B351744" t="s">
        <v>1003</v>
      </c>
    </row>
    <row r="351745" spans="2:2" x14ac:dyDescent="0.25">
      <c r="B351745" t="s">
        <v>1004</v>
      </c>
    </row>
    <row r="351746" spans="2:2" x14ac:dyDescent="0.25">
      <c r="B351746" t="s">
        <v>1005</v>
      </c>
    </row>
    <row r="351747" spans="2:2" x14ac:dyDescent="0.25">
      <c r="B351747" t="s">
        <v>1006</v>
      </c>
    </row>
    <row r="351748" spans="2:2" x14ac:dyDescent="0.25">
      <c r="B351748" t="s">
        <v>1007</v>
      </c>
    </row>
    <row r="351749" spans="2:2" x14ac:dyDescent="0.25">
      <c r="B351749" t="s">
        <v>1008</v>
      </c>
    </row>
    <row r="351750" spans="2:2" x14ac:dyDescent="0.25">
      <c r="B351750" t="s">
        <v>1009</v>
      </c>
    </row>
    <row r="351751" spans="2:2" x14ac:dyDescent="0.25">
      <c r="B351751" t="s">
        <v>1010</v>
      </c>
    </row>
    <row r="351752" spans="2:2" x14ac:dyDescent="0.25">
      <c r="B351752" t="s">
        <v>1011</v>
      </c>
    </row>
    <row r="351753" spans="2:2" x14ac:dyDescent="0.25">
      <c r="B351753" t="s">
        <v>1012</v>
      </c>
    </row>
    <row r="351754" spans="2:2" x14ac:dyDescent="0.25">
      <c r="B351754" t="s">
        <v>1013</v>
      </c>
    </row>
    <row r="351755" spans="2:2" x14ac:dyDescent="0.25">
      <c r="B351755" t="s">
        <v>1014</v>
      </c>
    </row>
    <row r="351756" spans="2:2" x14ac:dyDescent="0.25">
      <c r="B351756" t="s">
        <v>1015</v>
      </c>
    </row>
    <row r="351757" spans="2:2" x14ac:dyDescent="0.25">
      <c r="B351757" t="s">
        <v>1016</v>
      </c>
    </row>
    <row r="351758" spans="2:2" x14ac:dyDescent="0.25">
      <c r="B351758" t="s">
        <v>1017</v>
      </c>
    </row>
    <row r="351759" spans="2:2" x14ac:dyDescent="0.25">
      <c r="B351759" t="s">
        <v>1018</v>
      </c>
    </row>
    <row r="351760" spans="2:2" x14ac:dyDescent="0.25">
      <c r="B351760" t="s">
        <v>1019</v>
      </c>
    </row>
    <row r="351761" spans="2:2" x14ac:dyDescent="0.25">
      <c r="B351761" t="s">
        <v>1020</v>
      </c>
    </row>
    <row r="351762" spans="2:2" x14ac:dyDescent="0.25">
      <c r="B351762" t="s">
        <v>1021</v>
      </c>
    </row>
    <row r="351763" spans="2:2" x14ac:dyDescent="0.25">
      <c r="B351763" t="s">
        <v>1022</v>
      </c>
    </row>
    <row r="351764" spans="2:2" x14ac:dyDescent="0.25">
      <c r="B351764" t="s">
        <v>1023</v>
      </c>
    </row>
    <row r="351765" spans="2:2" x14ac:dyDescent="0.25">
      <c r="B351765" t="s">
        <v>1024</v>
      </c>
    </row>
    <row r="351766" spans="2:2" x14ac:dyDescent="0.25">
      <c r="B351766" t="s">
        <v>1025</v>
      </c>
    </row>
    <row r="351767" spans="2:2" x14ac:dyDescent="0.25">
      <c r="B351767" t="s">
        <v>1026</v>
      </c>
    </row>
    <row r="351768" spans="2:2" x14ac:dyDescent="0.25">
      <c r="B351768" t="s">
        <v>1027</v>
      </c>
    </row>
    <row r="351769" spans="2:2" x14ac:dyDescent="0.25">
      <c r="B351769" t="s">
        <v>1028</v>
      </c>
    </row>
    <row r="351770" spans="2:2" x14ac:dyDescent="0.25">
      <c r="B351770" t="s">
        <v>1029</v>
      </c>
    </row>
    <row r="351771" spans="2:2" x14ac:dyDescent="0.25">
      <c r="B351771" t="s">
        <v>1030</v>
      </c>
    </row>
    <row r="351772" spans="2:2" x14ac:dyDescent="0.25">
      <c r="B351772" t="s">
        <v>1031</v>
      </c>
    </row>
    <row r="351773" spans="2:2" x14ac:dyDescent="0.25">
      <c r="B351773" t="s">
        <v>1032</v>
      </c>
    </row>
    <row r="351774" spans="2:2" x14ac:dyDescent="0.25">
      <c r="B351774" t="s">
        <v>1033</v>
      </c>
    </row>
    <row r="351775" spans="2:2" x14ac:dyDescent="0.25">
      <c r="B351775" t="s">
        <v>1034</v>
      </c>
    </row>
    <row r="351776" spans="2:2" x14ac:dyDescent="0.25">
      <c r="B351776" t="s">
        <v>1035</v>
      </c>
    </row>
    <row r="351777" spans="2:2" x14ac:dyDescent="0.25">
      <c r="B351777" t="s">
        <v>1036</v>
      </c>
    </row>
    <row r="351778" spans="2:2" x14ac:dyDescent="0.25">
      <c r="B351778" t="s">
        <v>1037</v>
      </c>
    </row>
    <row r="351779" spans="2:2" x14ac:dyDescent="0.25">
      <c r="B351779" t="s">
        <v>1038</v>
      </c>
    </row>
    <row r="351780" spans="2:2" x14ac:dyDescent="0.25">
      <c r="B351780" t="s">
        <v>1039</v>
      </c>
    </row>
    <row r="351781" spans="2:2" x14ac:dyDescent="0.25">
      <c r="B351781" t="s">
        <v>1040</v>
      </c>
    </row>
    <row r="351782" spans="2:2" x14ac:dyDescent="0.25">
      <c r="B351782" t="s">
        <v>1041</v>
      </c>
    </row>
    <row r="351783" spans="2:2" x14ac:dyDescent="0.25">
      <c r="B351783" t="s">
        <v>1042</v>
      </c>
    </row>
    <row r="351784" spans="2:2" x14ac:dyDescent="0.25">
      <c r="B351784" t="s">
        <v>1043</v>
      </c>
    </row>
    <row r="351785" spans="2:2" x14ac:dyDescent="0.25">
      <c r="B351785" t="s">
        <v>1044</v>
      </c>
    </row>
    <row r="351786" spans="2:2" x14ac:dyDescent="0.25">
      <c r="B351786" t="s">
        <v>1045</v>
      </c>
    </row>
    <row r="351787" spans="2:2" x14ac:dyDescent="0.25">
      <c r="B351787" t="s">
        <v>1046</v>
      </c>
    </row>
    <row r="351788" spans="2:2" x14ac:dyDescent="0.25">
      <c r="B351788" t="s">
        <v>1047</v>
      </c>
    </row>
    <row r="351789" spans="2:2" x14ac:dyDescent="0.25">
      <c r="B351789" t="s">
        <v>1048</v>
      </c>
    </row>
    <row r="351790" spans="2:2" x14ac:dyDescent="0.25">
      <c r="B351790" t="s">
        <v>1049</v>
      </c>
    </row>
    <row r="351791" spans="2:2" x14ac:dyDescent="0.25">
      <c r="B351791" t="s">
        <v>1050</v>
      </c>
    </row>
    <row r="351792" spans="2:2" x14ac:dyDescent="0.25">
      <c r="B351792" t="s">
        <v>1051</v>
      </c>
    </row>
    <row r="351793" spans="2:2" x14ac:dyDescent="0.25">
      <c r="B351793" t="s">
        <v>1052</v>
      </c>
    </row>
    <row r="351794" spans="2:2" x14ac:dyDescent="0.25">
      <c r="B351794" t="s">
        <v>1053</v>
      </c>
    </row>
    <row r="351795" spans="2:2" x14ac:dyDescent="0.25">
      <c r="B351795" t="s">
        <v>1054</v>
      </c>
    </row>
    <row r="351796" spans="2:2" x14ac:dyDescent="0.25">
      <c r="B351796" t="s">
        <v>1055</v>
      </c>
    </row>
    <row r="351797" spans="2:2" x14ac:dyDescent="0.25">
      <c r="B351797" t="s">
        <v>1056</v>
      </c>
    </row>
    <row r="351798" spans="2:2" x14ac:dyDescent="0.25">
      <c r="B351798" t="s">
        <v>1057</v>
      </c>
    </row>
    <row r="351799" spans="2:2" x14ac:dyDescent="0.25">
      <c r="B351799" t="s">
        <v>1058</v>
      </c>
    </row>
    <row r="351800" spans="2:2" x14ac:dyDescent="0.25">
      <c r="B351800" t="s">
        <v>1059</v>
      </c>
    </row>
    <row r="351801" spans="2:2" x14ac:dyDescent="0.25">
      <c r="B351801" t="s">
        <v>1060</v>
      </c>
    </row>
    <row r="351802" spans="2:2" x14ac:dyDescent="0.25">
      <c r="B351802" t="s">
        <v>1061</v>
      </c>
    </row>
    <row r="351803" spans="2:2" x14ac:dyDescent="0.25">
      <c r="B351803" t="s">
        <v>1062</v>
      </c>
    </row>
    <row r="351804" spans="2:2" x14ac:dyDescent="0.25">
      <c r="B351804" t="s">
        <v>1063</v>
      </c>
    </row>
    <row r="351805" spans="2:2" x14ac:dyDescent="0.25">
      <c r="B351805" t="s">
        <v>1064</v>
      </c>
    </row>
    <row r="351806" spans="2:2" x14ac:dyDescent="0.25">
      <c r="B351806" t="s">
        <v>1065</v>
      </c>
    </row>
    <row r="351807" spans="2:2" x14ac:dyDescent="0.25">
      <c r="B351807" t="s">
        <v>1066</v>
      </c>
    </row>
    <row r="351808" spans="2:2" x14ac:dyDescent="0.25">
      <c r="B351808" t="s">
        <v>1067</v>
      </c>
    </row>
    <row r="351809" spans="2:2" x14ac:dyDescent="0.25">
      <c r="B351809" t="s">
        <v>1068</v>
      </c>
    </row>
    <row r="351810" spans="2:2" x14ac:dyDescent="0.25">
      <c r="B351810" t="s">
        <v>1069</v>
      </c>
    </row>
    <row r="351811" spans="2:2" x14ac:dyDescent="0.25">
      <c r="B351811" t="s">
        <v>1070</v>
      </c>
    </row>
    <row r="351812" spans="2:2" x14ac:dyDescent="0.25">
      <c r="B351812" t="s">
        <v>1071</v>
      </c>
    </row>
    <row r="351813" spans="2:2" x14ac:dyDescent="0.25">
      <c r="B351813" t="s">
        <v>1072</v>
      </c>
    </row>
    <row r="351814" spans="2:2" x14ac:dyDescent="0.25">
      <c r="B351814" t="s">
        <v>1073</v>
      </c>
    </row>
    <row r="351815" spans="2:2" x14ac:dyDescent="0.25">
      <c r="B351815" t="s">
        <v>1074</v>
      </c>
    </row>
    <row r="351816" spans="2:2" x14ac:dyDescent="0.25">
      <c r="B351816" t="s">
        <v>1075</v>
      </c>
    </row>
    <row r="351817" spans="2:2" x14ac:dyDescent="0.25">
      <c r="B351817" t="s">
        <v>1076</v>
      </c>
    </row>
    <row r="351818" spans="2:2" x14ac:dyDescent="0.25">
      <c r="B351818" t="s">
        <v>1077</v>
      </c>
    </row>
    <row r="351819" spans="2:2" x14ac:dyDescent="0.25">
      <c r="B351819" t="s">
        <v>1078</v>
      </c>
    </row>
    <row r="351820" spans="2:2" x14ac:dyDescent="0.25">
      <c r="B351820" t="s">
        <v>1079</v>
      </c>
    </row>
    <row r="351821" spans="2:2" x14ac:dyDescent="0.25">
      <c r="B351821" t="s">
        <v>1080</v>
      </c>
    </row>
    <row r="351822" spans="2:2" x14ac:dyDescent="0.25">
      <c r="B351822" t="s">
        <v>1081</v>
      </c>
    </row>
    <row r="351823" spans="2:2" x14ac:dyDescent="0.25">
      <c r="B351823" t="s">
        <v>1082</v>
      </c>
    </row>
    <row r="351824" spans="2:2" x14ac:dyDescent="0.25">
      <c r="B351824" t="s">
        <v>1083</v>
      </c>
    </row>
    <row r="351825" spans="2:2" x14ac:dyDescent="0.25">
      <c r="B351825" t="s">
        <v>1084</v>
      </c>
    </row>
    <row r="351826" spans="2:2" x14ac:dyDescent="0.25">
      <c r="B351826" t="s">
        <v>1085</v>
      </c>
    </row>
    <row r="351827" spans="2:2" x14ac:dyDescent="0.25">
      <c r="B351827" t="s">
        <v>1086</v>
      </c>
    </row>
    <row r="351828" spans="2:2" x14ac:dyDescent="0.25">
      <c r="B351828" t="s">
        <v>1087</v>
      </c>
    </row>
    <row r="351829" spans="2:2" x14ac:dyDescent="0.25">
      <c r="B351829" t="s">
        <v>1088</v>
      </c>
    </row>
    <row r="351830" spans="2:2" x14ac:dyDescent="0.25">
      <c r="B351830" t="s">
        <v>1089</v>
      </c>
    </row>
    <row r="351831" spans="2:2" x14ac:dyDescent="0.25">
      <c r="B351831" t="s">
        <v>1090</v>
      </c>
    </row>
    <row r="351832" spans="2:2" x14ac:dyDescent="0.25">
      <c r="B351832" t="s">
        <v>1091</v>
      </c>
    </row>
    <row r="351833" spans="2:2" x14ac:dyDescent="0.25">
      <c r="B351833" t="s">
        <v>1092</v>
      </c>
    </row>
    <row r="351834" spans="2:2" x14ac:dyDescent="0.25">
      <c r="B351834" t="s">
        <v>1093</v>
      </c>
    </row>
    <row r="351835" spans="2:2" x14ac:dyDescent="0.25">
      <c r="B351835" t="s">
        <v>1094</v>
      </c>
    </row>
    <row r="351836" spans="2:2" x14ac:dyDescent="0.25">
      <c r="B351836" t="s">
        <v>1095</v>
      </c>
    </row>
    <row r="351837" spans="2:2" x14ac:dyDescent="0.25">
      <c r="B351837" t="s">
        <v>1096</v>
      </c>
    </row>
    <row r="351838" spans="2:2" x14ac:dyDescent="0.25">
      <c r="B351838" t="s">
        <v>1097</v>
      </c>
    </row>
    <row r="351839" spans="2:2" x14ac:dyDescent="0.25">
      <c r="B351839" t="s">
        <v>1098</v>
      </c>
    </row>
    <row r="351840" spans="2:2" x14ac:dyDescent="0.25">
      <c r="B351840" t="s">
        <v>1099</v>
      </c>
    </row>
    <row r="351841" spans="2:2" x14ac:dyDescent="0.25">
      <c r="B351841" t="s">
        <v>1100</v>
      </c>
    </row>
    <row r="351842" spans="2:2" x14ac:dyDescent="0.25">
      <c r="B351842" t="s">
        <v>1101</v>
      </c>
    </row>
    <row r="351843" spans="2:2" x14ac:dyDescent="0.25">
      <c r="B351843" t="s">
        <v>1102</v>
      </c>
    </row>
    <row r="351844" spans="2:2" x14ac:dyDescent="0.25">
      <c r="B351844" t="s">
        <v>1103</v>
      </c>
    </row>
    <row r="351845" spans="2:2" x14ac:dyDescent="0.25">
      <c r="B351845" t="s">
        <v>1104</v>
      </c>
    </row>
    <row r="351846" spans="2:2" x14ac:dyDescent="0.25">
      <c r="B351846" t="s">
        <v>1105</v>
      </c>
    </row>
    <row r="351847" spans="2:2" x14ac:dyDescent="0.25">
      <c r="B351847" t="s">
        <v>1106</v>
      </c>
    </row>
    <row r="351848" spans="2:2" x14ac:dyDescent="0.25">
      <c r="B351848" t="s">
        <v>1107</v>
      </c>
    </row>
    <row r="351849" spans="2:2" x14ac:dyDescent="0.25">
      <c r="B351849" t="s">
        <v>1108</v>
      </c>
    </row>
    <row r="351850" spans="2:2" x14ac:dyDescent="0.25">
      <c r="B351850" t="s">
        <v>1109</v>
      </c>
    </row>
    <row r="351851" spans="2:2" x14ac:dyDescent="0.25">
      <c r="B351851" t="s">
        <v>1110</v>
      </c>
    </row>
    <row r="351852" spans="2:2" x14ac:dyDescent="0.25">
      <c r="B351852" t="s">
        <v>1111</v>
      </c>
    </row>
    <row r="351853" spans="2:2" x14ac:dyDescent="0.25">
      <c r="B351853" t="s">
        <v>1112</v>
      </c>
    </row>
    <row r="351854" spans="2:2" x14ac:dyDescent="0.25">
      <c r="B351854" t="s">
        <v>1113</v>
      </c>
    </row>
    <row r="351855" spans="2:2" x14ac:dyDescent="0.25">
      <c r="B351855" t="s">
        <v>1114</v>
      </c>
    </row>
    <row r="351856" spans="2:2" x14ac:dyDescent="0.25">
      <c r="B351856" t="s">
        <v>1115</v>
      </c>
    </row>
    <row r="351857" spans="2:2" x14ac:dyDescent="0.25">
      <c r="B351857" t="s">
        <v>1116</v>
      </c>
    </row>
    <row r="351858" spans="2:2" x14ac:dyDescent="0.25">
      <c r="B351858" t="s">
        <v>1117</v>
      </c>
    </row>
    <row r="351859" spans="2:2" x14ac:dyDescent="0.25">
      <c r="B351859" t="s">
        <v>1118</v>
      </c>
    </row>
    <row r="351860" spans="2:2" x14ac:dyDescent="0.25">
      <c r="B351860" t="s">
        <v>1119</v>
      </c>
    </row>
    <row r="351861" spans="2:2" x14ac:dyDescent="0.25">
      <c r="B351861" t="s">
        <v>1120</v>
      </c>
    </row>
    <row r="351862" spans="2:2" x14ac:dyDescent="0.25">
      <c r="B351862" t="s">
        <v>1121</v>
      </c>
    </row>
    <row r="351863" spans="2:2" x14ac:dyDescent="0.25">
      <c r="B351863" t="s">
        <v>1122</v>
      </c>
    </row>
    <row r="351864" spans="2:2" x14ac:dyDescent="0.25">
      <c r="B351864" t="s">
        <v>1123</v>
      </c>
    </row>
    <row r="351865" spans="2:2" x14ac:dyDescent="0.25">
      <c r="B351865" t="s">
        <v>1124</v>
      </c>
    </row>
    <row r="351866" spans="2:2" x14ac:dyDescent="0.25">
      <c r="B351866" t="s">
        <v>1125</v>
      </c>
    </row>
    <row r="351867" spans="2:2" x14ac:dyDescent="0.25">
      <c r="B351867" t="s">
        <v>1126</v>
      </c>
    </row>
    <row r="351868" spans="2:2" x14ac:dyDescent="0.25">
      <c r="B351868" t="s">
        <v>1127</v>
      </c>
    </row>
    <row r="351869" spans="2:2" x14ac:dyDescent="0.25">
      <c r="B351869" t="s">
        <v>1128</v>
      </c>
    </row>
    <row r="351870" spans="2:2" x14ac:dyDescent="0.25">
      <c r="B351870" t="s">
        <v>1129</v>
      </c>
    </row>
    <row r="351871" spans="2:2" x14ac:dyDescent="0.25">
      <c r="B351871" t="s">
        <v>1130</v>
      </c>
    </row>
    <row r="351872" spans="2:2" x14ac:dyDescent="0.25">
      <c r="B351872" t="s">
        <v>1131</v>
      </c>
    </row>
    <row r="351873" spans="2:2" x14ac:dyDescent="0.25">
      <c r="B351873" t="s">
        <v>1132</v>
      </c>
    </row>
    <row r="351874" spans="2:2" x14ac:dyDescent="0.25">
      <c r="B351874" t="s">
        <v>1133</v>
      </c>
    </row>
    <row r="351875" spans="2:2" x14ac:dyDescent="0.25">
      <c r="B351875" t="s">
        <v>1134</v>
      </c>
    </row>
    <row r="351876" spans="2:2" x14ac:dyDescent="0.25">
      <c r="B351876" t="s">
        <v>1135</v>
      </c>
    </row>
    <row r="351877" spans="2:2" x14ac:dyDescent="0.25">
      <c r="B351877" t="s">
        <v>1136</v>
      </c>
    </row>
    <row r="351878" spans="2:2" x14ac:dyDescent="0.25">
      <c r="B351878" t="s">
        <v>1137</v>
      </c>
    </row>
    <row r="351879" spans="2:2" x14ac:dyDescent="0.25">
      <c r="B351879" t="s">
        <v>1138</v>
      </c>
    </row>
    <row r="351880" spans="2:2" x14ac:dyDescent="0.25">
      <c r="B351880" t="s">
        <v>1139</v>
      </c>
    </row>
    <row r="351881" spans="2:2" x14ac:dyDescent="0.25">
      <c r="B351881" t="s">
        <v>1140</v>
      </c>
    </row>
    <row r="351882" spans="2:2" x14ac:dyDescent="0.25">
      <c r="B351882" t="s">
        <v>1141</v>
      </c>
    </row>
    <row r="351883" spans="2:2" x14ac:dyDescent="0.25">
      <c r="B351883" t="s">
        <v>1142</v>
      </c>
    </row>
    <row r="351884" spans="2:2" x14ac:dyDescent="0.25">
      <c r="B351884" t="s">
        <v>1143</v>
      </c>
    </row>
    <row r="351885" spans="2:2" x14ac:dyDescent="0.25">
      <c r="B351885" t="s">
        <v>1144</v>
      </c>
    </row>
    <row r="351886" spans="2:2" x14ac:dyDescent="0.25">
      <c r="B351886" t="s">
        <v>1145</v>
      </c>
    </row>
    <row r="351887" spans="2:2" x14ac:dyDescent="0.25">
      <c r="B351887" t="s">
        <v>1146</v>
      </c>
    </row>
    <row r="351888" spans="2:2" x14ac:dyDescent="0.25">
      <c r="B351888" t="s">
        <v>1147</v>
      </c>
    </row>
    <row r="351889" spans="2:2" x14ac:dyDescent="0.25">
      <c r="B351889" t="s">
        <v>1148</v>
      </c>
    </row>
    <row r="351890" spans="2:2" x14ac:dyDescent="0.25">
      <c r="B351890" t="s">
        <v>1149</v>
      </c>
    </row>
    <row r="351891" spans="2:2" x14ac:dyDescent="0.25">
      <c r="B351891" t="s">
        <v>1150</v>
      </c>
    </row>
    <row r="351892" spans="2:2" x14ac:dyDescent="0.25">
      <c r="B351892" t="s">
        <v>1151</v>
      </c>
    </row>
    <row r="351893" spans="2:2" x14ac:dyDescent="0.25">
      <c r="B351893" t="s">
        <v>1152</v>
      </c>
    </row>
    <row r="351894" spans="2:2" x14ac:dyDescent="0.25">
      <c r="B351894" t="s">
        <v>1153</v>
      </c>
    </row>
    <row r="351895" spans="2:2" x14ac:dyDescent="0.25">
      <c r="B351895" t="s">
        <v>1154</v>
      </c>
    </row>
    <row r="351896" spans="2:2" x14ac:dyDescent="0.25">
      <c r="B351896" t="s">
        <v>1155</v>
      </c>
    </row>
    <row r="351897" spans="2:2" x14ac:dyDescent="0.25">
      <c r="B351897" t="s">
        <v>1156</v>
      </c>
    </row>
    <row r="351898" spans="2:2" x14ac:dyDescent="0.25">
      <c r="B351898" t="s">
        <v>1157</v>
      </c>
    </row>
    <row r="351899" spans="2:2" x14ac:dyDescent="0.25">
      <c r="B351899" t="s">
        <v>1158</v>
      </c>
    </row>
    <row r="351900" spans="2:2" x14ac:dyDescent="0.25">
      <c r="B351900" t="s">
        <v>1159</v>
      </c>
    </row>
    <row r="351901" spans="2:2" x14ac:dyDescent="0.25">
      <c r="B351901" t="s">
        <v>1160</v>
      </c>
    </row>
    <row r="351902" spans="2:2" x14ac:dyDescent="0.25">
      <c r="B351902" t="s">
        <v>1161</v>
      </c>
    </row>
    <row r="351903" spans="2:2" x14ac:dyDescent="0.25">
      <c r="B351903" t="s">
        <v>1162</v>
      </c>
    </row>
    <row r="351904" spans="2:2" x14ac:dyDescent="0.25">
      <c r="B351904" t="s">
        <v>1163</v>
      </c>
    </row>
    <row r="351905" spans="2:2" x14ac:dyDescent="0.25">
      <c r="B351905" t="s">
        <v>1164</v>
      </c>
    </row>
    <row r="351906" spans="2:2" x14ac:dyDescent="0.25">
      <c r="B351906" t="s">
        <v>1165</v>
      </c>
    </row>
    <row r="351907" spans="2:2" x14ac:dyDescent="0.25">
      <c r="B351907" t="s">
        <v>1166</v>
      </c>
    </row>
    <row r="351908" spans="2:2" x14ac:dyDescent="0.25">
      <c r="B351908" t="s">
        <v>1167</v>
      </c>
    </row>
    <row r="351909" spans="2:2" x14ac:dyDescent="0.25">
      <c r="B351909" t="s">
        <v>1168</v>
      </c>
    </row>
    <row r="351910" spans="2:2" x14ac:dyDescent="0.25">
      <c r="B351910" t="s">
        <v>1169</v>
      </c>
    </row>
    <row r="351911" spans="2:2" x14ac:dyDescent="0.25">
      <c r="B351911" t="s">
        <v>1170</v>
      </c>
    </row>
    <row r="351912" spans="2:2" x14ac:dyDescent="0.25">
      <c r="B351912" t="s">
        <v>1171</v>
      </c>
    </row>
    <row r="351913" spans="2:2" x14ac:dyDescent="0.25">
      <c r="B351913" t="s">
        <v>1172</v>
      </c>
    </row>
    <row r="351914" spans="2:2" x14ac:dyDescent="0.25">
      <c r="B351914" t="s">
        <v>1173</v>
      </c>
    </row>
    <row r="351915" spans="2:2" x14ac:dyDescent="0.25">
      <c r="B351915" t="s">
        <v>1174</v>
      </c>
    </row>
    <row r="351916" spans="2:2" x14ac:dyDescent="0.25">
      <c r="B351916" t="s">
        <v>1175</v>
      </c>
    </row>
    <row r="351917" spans="2:2" x14ac:dyDescent="0.25">
      <c r="B351917" t="s">
        <v>1176</v>
      </c>
    </row>
    <row r="351918" spans="2:2" x14ac:dyDescent="0.25">
      <c r="B351918" t="s">
        <v>1177</v>
      </c>
    </row>
    <row r="351919" spans="2:2" x14ac:dyDescent="0.25">
      <c r="B351919" t="s">
        <v>1178</v>
      </c>
    </row>
    <row r="351920" spans="2:2" x14ac:dyDescent="0.25">
      <c r="B351920" t="s">
        <v>1179</v>
      </c>
    </row>
    <row r="351921" spans="2:2" x14ac:dyDescent="0.25">
      <c r="B351921" t="s">
        <v>1180</v>
      </c>
    </row>
    <row r="351922" spans="2:2" x14ac:dyDescent="0.25">
      <c r="B351922" t="s">
        <v>1181</v>
      </c>
    </row>
    <row r="351923" spans="2:2" x14ac:dyDescent="0.25">
      <c r="B351923" t="s">
        <v>1182</v>
      </c>
    </row>
    <row r="351924" spans="2:2" x14ac:dyDescent="0.25">
      <c r="B351924" t="s">
        <v>1183</v>
      </c>
    </row>
    <row r="351925" spans="2:2" x14ac:dyDescent="0.25">
      <c r="B351925" t="s">
        <v>1184</v>
      </c>
    </row>
    <row r="351926" spans="2:2" x14ac:dyDescent="0.25">
      <c r="B351926" t="s">
        <v>1185</v>
      </c>
    </row>
    <row r="351927" spans="2:2" x14ac:dyDescent="0.25">
      <c r="B351927" t="s">
        <v>1186</v>
      </c>
    </row>
    <row r="351928" spans="2:2" x14ac:dyDescent="0.25">
      <c r="B351928" t="s">
        <v>1187</v>
      </c>
    </row>
    <row r="351929" spans="2:2" x14ac:dyDescent="0.25">
      <c r="B351929" t="s">
        <v>1188</v>
      </c>
    </row>
    <row r="351930" spans="2:2" x14ac:dyDescent="0.25">
      <c r="B351930" t="s">
        <v>1189</v>
      </c>
    </row>
    <row r="351931" spans="2:2" x14ac:dyDescent="0.25">
      <c r="B351931" t="s">
        <v>1190</v>
      </c>
    </row>
    <row r="351932" spans="2:2" x14ac:dyDescent="0.25">
      <c r="B351932" t="s">
        <v>1191</v>
      </c>
    </row>
    <row r="351933" spans="2:2" x14ac:dyDescent="0.25">
      <c r="B351933" t="s">
        <v>1192</v>
      </c>
    </row>
    <row r="351934" spans="2:2" x14ac:dyDescent="0.25">
      <c r="B351934" t="s">
        <v>1193</v>
      </c>
    </row>
    <row r="351935" spans="2:2" x14ac:dyDescent="0.25">
      <c r="B351935" t="s">
        <v>1194</v>
      </c>
    </row>
    <row r="351936" spans="2:2" x14ac:dyDescent="0.25">
      <c r="B351936" t="s">
        <v>1195</v>
      </c>
    </row>
    <row r="351937" spans="2:2" x14ac:dyDescent="0.25">
      <c r="B351937" t="s">
        <v>1196</v>
      </c>
    </row>
    <row r="351938" spans="2:2" x14ac:dyDescent="0.25">
      <c r="B351938" t="s">
        <v>1197</v>
      </c>
    </row>
    <row r="351939" spans="2:2" x14ac:dyDescent="0.25">
      <c r="B351939" t="s">
        <v>1198</v>
      </c>
    </row>
    <row r="351940" spans="2:2" x14ac:dyDescent="0.25">
      <c r="B351940" t="s">
        <v>1199</v>
      </c>
    </row>
    <row r="351941" spans="2:2" x14ac:dyDescent="0.25">
      <c r="B351941" t="s">
        <v>1200</v>
      </c>
    </row>
    <row r="351942" spans="2:2" x14ac:dyDescent="0.25">
      <c r="B351942" t="s">
        <v>1201</v>
      </c>
    </row>
    <row r="351943" spans="2:2" x14ac:dyDescent="0.25">
      <c r="B351943" t="s">
        <v>1202</v>
      </c>
    </row>
    <row r="351944" spans="2:2" x14ac:dyDescent="0.25">
      <c r="B351944" t="s">
        <v>1203</v>
      </c>
    </row>
    <row r="351945" spans="2:2" x14ac:dyDescent="0.25">
      <c r="B351945" t="s">
        <v>1204</v>
      </c>
    </row>
    <row r="351946" spans="2:2" x14ac:dyDescent="0.25">
      <c r="B351946" t="s">
        <v>1205</v>
      </c>
    </row>
    <row r="351947" spans="2:2" x14ac:dyDescent="0.25">
      <c r="B351947" t="s">
        <v>1206</v>
      </c>
    </row>
    <row r="351948" spans="2:2" x14ac:dyDescent="0.25">
      <c r="B351948" t="s">
        <v>1207</v>
      </c>
    </row>
    <row r="351949" spans="2:2" x14ac:dyDescent="0.25">
      <c r="B351949" t="s">
        <v>1208</v>
      </c>
    </row>
    <row r="351950" spans="2:2" x14ac:dyDescent="0.25">
      <c r="B351950" t="s">
        <v>1209</v>
      </c>
    </row>
    <row r="351951" spans="2:2" x14ac:dyDescent="0.25">
      <c r="B351951" t="s">
        <v>1210</v>
      </c>
    </row>
    <row r="351952" spans="2:2" x14ac:dyDescent="0.25">
      <c r="B351952" t="s">
        <v>1211</v>
      </c>
    </row>
    <row r="351953" spans="2:2" x14ac:dyDescent="0.25">
      <c r="B351953" t="s">
        <v>1212</v>
      </c>
    </row>
    <row r="351954" spans="2:2" x14ac:dyDescent="0.25">
      <c r="B351954" t="s">
        <v>1213</v>
      </c>
    </row>
    <row r="351955" spans="2:2" x14ac:dyDescent="0.25">
      <c r="B351955" t="s">
        <v>1214</v>
      </c>
    </row>
    <row r="351956" spans="2:2" x14ac:dyDescent="0.25">
      <c r="B351956" t="s">
        <v>1215</v>
      </c>
    </row>
    <row r="351957" spans="2:2" x14ac:dyDescent="0.25">
      <c r="B351957" t="s">
        <v>1216</v>
      </c>
    </row>
    <row r="351958" spans="2:2" x14ac:dyDescent="0.25">
      <c r="B351958" t="s">
        <v>1217</v>
      </c>
    </row>
    <row r="351959" spans="2:2" x14ac:dyDescent="0.25">
      <c r="B351959" t="s">
        <v>1218</v>
      </c>
    </row>
    <row r="351960" spans="2:2" x14ac:dyDescent="0.25">
      <c r="B351960" t="s">
        <v>1219</v>
      </c>
    </row>
    <row r="351961" spans="2:2" x14ac:dyDescent="0.25">
      <c r="B351961" t="s">
        <v>1220</v>
      </c>
    </row>
    <row r="351962" spans="2:2" x14ac:dyDescent="0.25">
      <c r="B351962" t="s">
        <v>1221</v>
      </c>
    </row>
    <row r="351963" spans="2:2" x14ac:dyDescent="0.25">
      <c r="B351963" t="s">
        <v>1222</v>
      </c>
    </row>
    <row r="351964" spans="2:2" x14ac:dyDescent="0.25">
      <c r="B351964" t="s">
        <v>1223</v>
      </c>
    </row>
    <row r="351965" spans="2:2" x14ac:dyDescent="0.25">
      <c r="B351965" t="s">
        <v>1224</v>
      </c>
    </row>
    <row r="351966" spans="2:2" x14ac:dyDescent="0.25">
      <c r="B351966" t="s">
        <v>1225</v>
      </c>
    </row>
    <row r="351967" spans="2:2" x14ac:dyDescent="0.25">
      <c r="B351967" t="s">
        <v>1226</v>
      </c>
    </row>
    <row r="351968" spans="2:2" x14ac:dyDescent="0.25">
      <c r="B351968" t="s">
        <v>1227</v>
      </c>
    </row>
    <row r="351969" spans="2:2" x14ac:dyDescent="0.25">
      <c r="B351969" t="s">
        <v>1228</v>
      </c>
    </row>
    <row r="351970" spans="2:2" x14ac:dyDescent="0.25">
      <c r="B351970" t="s">
        <v>1229</v>
      </c>
    </row>
    <row r="351971" spans="2:2" x14ac:dyDescent="0.25">
      <c r="B351971" t="s">
        <v>1230</v>
      </c>
    </row>
    <row r="351972" spans="2:2" x14ac:dyDescent="0.25">
      <c r="B351972" t="s">
        <v>1231</v>
      </c>
    </row>
    <row r="351973" spans="2:2" x14ac:dyDescent="0.25">
      <c r="B351973" t="s">
        <v>1232</v>
      </c>
    </row>
    <row r="351974" spans="2:2" x14ac:dyDescent="0.25">
      <c r="B351974" t="s">
        <v>1233</v>
      </c>
    </row>
    <row r="351975" spans="2:2" x14ac:dyDescent="0.25">
      <c r="B351975" t="s">
        <v>1234</v>
      </c>
    </row>
    <row r="351976" spans="2:2" x14ac:dyDescent="0.25">
      <c r="B351976" t="s">
        <v>1235</v>
      </c>
    </row>
    <row r="351977" spans="2:2" x14ac:dyDescent="0.25">
      <c r="B351977" t="s">
        <v>1236</v>
      </c>
    </row>
    <row r="351978" spans="2:2" x14ac:dyDescent="0.25">
      <c r="B351978" t="s">
        <v>1237</v>
      </c>
    </row>
    <row r="351979" spans="2:2" x14ac:dyDescent="0.25">
      <c r="B351979" t="s">
        <v>1238</v>
      </c>
    </row>
    <row r="351980" spans="2:2" x14ac:dyDescent="0.25">
      <c r="B351980" t="s">
        <v>1239</v>
      </c>
    </row>
    <row r="351981" spans="2:2" x14ac:dyDescent="0.25">
      <c r="B351981" t="s">
        <v>1240</v>
      </c>
    </row>
    <row r="351982" spans="2:2" x14ac:dyDescent="0.25">
      <c r="B351982" t="s">
        <v>1241</v>
      </c>
    </row>
    <row r="351983" spans="2:2" x14ac:dyDescent="0.25">
      <c r="B351983" t="s">
        <v>1242</v>
      </c>
    </row>
    <row r="351984" spans="2:2" x14ac:dyDescent="0.25">
      <c r="B351984" t="s">
        <v>1243</v>
      </c>
    </row>
    <row r="351985" spans="2:2" x14ac:dyDescent="0.25">
      <c r="B351985" t="s">
        <v>1244</v>
      </c>
    </row>
    <row r="351986" spans="2:2" x14ac:dyDescent="0.25">
      <c r="B351986" t="s">
        <v>1245</v>
      </c>
    </row>
    <row r="351987" spans="2:2" x14ac:dyDescent="0.25">
      <c r="B351987" t="s">
        <v>1246</v>
      </c>
    </row>
    <row r="351988" spans="2:2" x14ac:dyDescent="0.25">
      <c r="B351988" t="s">
        <v>1247</v>
      </c>
    </row>
    <row r="351989" spans="2:2" x14ac:dyDescent="0.25">
      <c r="B351989" t="s">
        <v>1248</v>
      </c>
    </row>
    <row r="351990" spans="2:2" x14ac:dyDescent="0.25">
      <c r="B351990" t="s">
        <v>1249</v>
      </c>
    </row>
    <row r="351991" spans="2:2" x14ac:dyDescent="0.25">
      <c r="B351991" t="s">
        <v>1250</v>
      </c>
    </row>
    <row r="351992" spans="2:2" x14ac:dyDescent="0.25">
      <c r="B351992" t="s">
        <v>1251</v>
      </c>
    </row>
    <row r="351993" spans="2:2" x14ac:dyDescent="0.25">
      <c r="B351993" t="s">
        <v>1252</v>
      </c>
    </row>
    <row r="351994" spans="2:2" x14ac:dyDescent="0.25">
      <c r="B351994" t="s">
        <v>1253</v>
      </c>
    </row>
    <row r="351995" spans="2:2" x14ac:dyDescent="0.25">
      <c r="B351995" t="s">
        <v>1254</v>
      </c>
    </row>
    <row r="351996" spans="2:2" x14ac:dyDescent="0.25">
      <c r="B351996" t="s">
        <v>1255</v>
      </c>
    </row>
    <row r="351997" spans="2:2" x14ac:dyDescent="0.25">
      <c r="B351997" t="s">
        <v>1256</v>
      </c>
    </row>
    <row r="351998" spans="2:2" x14ac:dyDescent="0.25">
      <c r="B351998" t="s">
        <v>1257</v>
      </c>
    </row>
    <row r="351999" spans="2:2" x14ac:dyDescent="0.25">
      <c r="B351999" t="s">
        <v>1258</v>
      </c>
    </row>
    <row r="352000" spans="2:2" x14ac:dyDescent="0.25">
      <c r="B352000" t="s">
        <v>1259</v>
      </c>
    </row>
    <row r="352001" spans="2:2" x14ac:dyDescent="0.25">
      <c r="B352001" t="s">
        <v>1260</v>
      </c>
    </row>
    <row r="352002" spans="2:2" x14ac:dyDescent="0.25">
      <c r="B352002" t="s">
        <v>1261</v>
      </c>
    </row>
    <row r="352003" spans="2:2" x14ac:dyDescent="0.25">
      <c r="B352003" t="s">
        <v>1262</v>
      </c>
    </row>
    <row r="352004" spans="2:2" x14ac:dyDescent="0.25">
      <c r="B352004" t="s">
        <v>1263</v>
      </c>
    </row>
    <row r="352005" spans="2:2" x14ac:dyDescent="0.25">
      <c r="B352005" t="s">
        <v>1264</v>
      </c>
    </row>
    <row r="352006" spans="2:2" x14ac:dyDescent="0.25">
      <c r="B352006" t="s">
        <v>1265</v>
      </c>
    </row>
    <row r="352007" spans="2:2" x14ac:dyDescent="0.25">
      <c r="B352007" t="s">
        <v>1266</v>
      </c>
    </row>
    <row r="352008" spans="2:2" x14ac:dyDescent="0.25">
      <c r="B352008" t="s">
        <v>1267</v>
      </c>
    </row>
    <row r="352009" spans="2:2" x14ac:dyDescent="0.25">
      <c r="B352009" t="s">
        <v>1268</v>
      </c>
    </row>
    <row r="352010" spans="2:2" x14ac:dyDescent="0.25">
      <c r="B352010" t="s">
        <v>1269</v>
      </c>
    </row>
    <row r="352011" spans="2:2" x14ac:dyDescent="0.25">
      <c r="B352011" t="s">
        <v>1270</v>
      </c>
    </row>
    <row r="352012" spans="2:2" x14ac:dyDescent="0.25">
      <c r="B352012" t="s">
        <v>1271</v>
      </c>
    </row>
    <row r="352013" spans="2:2" x14ac:dyDescent="0.25">
      <c r="B352013" t="s">
        <v>1272</v>
      </c>
    </row>
    <row r="352014" spans="2:2" x14ac:dyDescent="0.25">
      <c r="B352014" t="s">
        <v>1273</v>
      </c>
    </row>
    <row r="352015" spans="2:2" x14ac:dyDescent="0.25">
      <c r="B352015" t="s">
        <v>1274</v>
      </c>
    </row>
    <row r="352016" spans="2:2" x14ac:dyDescent="0.25">
      <c r="B352016" t="s">
        <v>1275</v>
      </c>
    </row>
    <row r="352017" spans="2:2" x14ac:dyDescent="0.25">
      <c r="B352017" t="s">
        <v>1276</v>
      </c>
    </row>
    <row r="352018" spans="2:2" x14ac:dyDescent="0.25">
      <c r="B352018" t="s">
        <v>1277</v>
      </c>
    </row>
    <row r="352019" spans="2:2" x14ac:dyDescent="0.25">
      <c r="B352019" t="s">
        <v>1278</v>
      </c>
    </row>
    <row r="352020" spans="2:2" x14ac:dyDescent="0.25">
      <c r="B352020" t="s">
        <v>1279</v>
      </c>
    </row>
    <row r="352021" spans="2:2" x14ac:dyDescent="0.25">
      <c r="B352021" t="s">
        <v>1280</v>
      </c>
    </row>
    <row r="352022" spans="2:2" x14ac:dyDescent="0.25">
      <c r="B352022" t="s">
        <v>1281</v>
      </c>
    </row>
    <row r="352023" spans="2:2" x14ac:dyDescent="0.25">
      <c r="B352023" t="s">
        <v>1282</v>
      </c>
    </row>
    <row r="352024" spans="2:2" x14ac:dyDescent="0.25">
      <c r="B352024" t="s">
        <v>1283</v>
      </c>
    </row>
    <row r="352025" spans="2:2" x14ac:dyDescent="0.25">
      <c r="B352025" t="s">
        <v>1284</v>
      </c>
    </row>
    <row r="352026" spans="2:2" x14ac:dyDescent="0.25">
      <c r="B352026" t="s">
        <v>1285</v>
      </c>
    </row>
    <row r="352027" spans="2:2" x14ac:dyDescent="0.25">
      <c r="B352027" t="s">
        <v>1286</v>
      </c>
    </row>
    <row r="352028" spans="2:2" x14ac:dyDescent="0.25">
      <c r="B352028" t="s">
        <v>1287</v>
      </c>
    </row>
    <row r="352029" spans="2:2" x14ac:dyDescent="0.25">
      <c r="B352029" t="s">
        <v>1288</v>
      </c>
    </row>
    <row r="352030" spans="2:2" x14ac:dyDescent="0.25">
      <c r="B352030" t="s">
        <v>1289</v>
      </c>
    </row>
    <row r="352031" spans="2:2" x14ac:dyDescent="0.25">
      <c r="B352031" t="s">
        <v>1290</v>
      </c>
    </row>
    <row r="352032" spans="2:2" x14ac:dyDescent="0.25">
      <c r="B352032" t="s">
        <v>1291</v>
      </c>
    </row>
    <row r="352033" spans="2:2" x14ac:dyDescent="0.25">
      <c r="B352033" t="s">
        <v>1292</v>
      </c>
    </row>
    <row r="352034" spans="2:2" x14ac:dyDescent="0.25">
      <c r="B352034" t="s">
        <v>1293</v>
      </c>
    </row>
    <row r="352035" spans="2:2" x14ac:dyDescent="0.25">
      <c r="B352035" t="s">
        <v>1294</v>
      </c>
    </row>
    <row r="352036" spans="2:2" x14ac:dyDescent="0.25">
      <c r="B352036" t="s">
        <v>1295</v>
      </c>
    </row>
    <row r="352037" spans="2:2" x14ac:dyDescent="0.25">
      <c r="B352037" t="s">
        <v>1296</v>
      </c>
    </row>
    <row r="352038" spans="2:2" x14ac:dyDescent="0.25">
      <c r="B352038" t="s">
        <v>1297</v>
      </c>
    </row>
    <row r="352039" spans="2:2" x14ac:dyDescent="0.25">
      <c r="B352039" t="s">
        <v>1298</v>
      </c>
    </row>
    <row r="352040" spans="2:2" x14ac:dyDescent="0.25">
      <c r="B352040" t="s">
        <v>1299</v>
      </c>
    </row>
    <row r="352041" spans="2:2" x14ac:dyDescent="0.25">
      <c r="B352041" t="s">
        <v>1300</v>
      </c>
    </row>
    <row r="352042" spans="2:2" x14ac:dyDescent="0.25">
      <c r="B352042" t="s">
        <v>1301</v>
      </c>
    </row>
    <row r="352043" spans="2:2" x14ac:dyDescent="0.25">
      <c r="B352043" t="s">
        <v>1302</v>
      </c>
    </row>
    <row r="352044" spans="2:2" x14ac:dyDescent="0.25">
      <c r="B352044" t="s">
        <v>1303</v>
      </c>
    </row>
    <row r="352045" spans="2:2" x14ac:dyDescent="0.25">
      <c r="B352045" t="s">
        <v>1304</v>
      </c>
    </row>
    <row r="352046" spans="2:2" x14ac:dyDescent="0.25">
      <c r="B352046" t="s">
        <v>1305</v>
      </c>
    </row>
    <row r="352047" spans="2:2" x14ac:dyDescent="0.25">
      <c r="B352047" t="s">
        <v>1306</v>
      </c>
    </row>
    <row r="352048" spans="2:2" x14ac:dyDescent="0.25">
      <c r="B352048" t="s">
        <v>1307</v>
      </c>
    </row>
    <row r="352049" spans="2:2" x14ac:dyDescent="0.25">
      <c r="B352049" t="s">
        <v>1308</v>
      </c>
    </row>
    <row r="352050" spans="2:2" x14ac:dyDescent="0.25">
      <c r="B352050" t="s">
        <v>1309</v>
      </c>
    </row>
    <row r="352051" spans="2:2" x14ac:dyDescent="0.25">
      <c r="B352051" t="s">
        <v>1310</v>
      </c>
    </row>
    <row r="352052" spans="2:2" x14ac:dyDescent="0.25">
      <c r="B352052" t="s">
        <v>1311</v>
      </c>
    </row>
    <row r="352053" spans="2:2" x14ac:dyDescent="0.25">
      <c r="B352053" t="s">
        <v>1312</v>
      </c>
    </row>
    <row r="352054" spans="2:2" x14ac:dyDescent="0.25">
      <c r="B352054" t="s">
        <v>1313</v>
      </c>
    </row>
    <row r="352055" spans="2:2" x14ac:dyDescent="0.25">
      <c r="B352055" t="s">
        <v>1314</v>
      </c>
    </row>
    <row r="352056" spans="2:2" x14ac:dyDescent="0.25">
      <c r="B352056" t="s">
        <v>1315</v>
      </c>
    </row>
    <row r="352057" spans="2:2" x14ac:dyDescent="0.25">
      <c r="B352057" t="s">
        <v>1316</v>
      </c>
    </row>
    <row r="352058" spans="2:2" x14ac:dyDescent="0.25">
      <c r="B352058" t="s">
        <v>1317</v>
      </c>
    </row>
    <row r="352059" spans="2:2" x14ac:dyDescent="0.25">
      <c r="B352059" t="s">
        <v>1318</v>
      </c>
    </row>
    <row r="352060" spans="2:2" x14ac:dyDescent="0.25">
      <c r="B352060" t="s">
        <v>1319</v>
      </c>
    </row>
    <row r="352061" spans="2:2" x14ac:dyDescent="0.25">
      <c r="B352061" t="s">
        <v>1320</v>
      </c>
    </row>
    <row r="352062" spans="2:2" x14ac:dyDescent="0.25">
      <c r="B352062" t="s">
        <v>1321</v>
      </c>
    </row>
    <row r="352063" spans="2:2" x14ac:dyDescent="0.25">
      <c r="B352063" t="s">
        <v>1322</v>
      </c>
    </row>
    <row r="352064" spans="2:2" x14ac:dyDescent="0.25">
      <c r="B352064" t="s">
        <v>1323</v>
      </c>
    </row>
    <row r="352065" spans="2:2" x14ac:dyDescent="0.25">
      <c r="B352065" t="s">
        <v>1324</v>
      </c>
    </row>
    <row r="352066" spans="2:2" x14ac:dyDescent="0.25">
      <c r="B352066" t="s">
        <v>1325</v>
      </c>
    </row>
    <row r="352067" spans="2:2" x14ac:dyDescent="0.25">
      <c r="B352067" t="s">
        <v>1326</v>
      </c>
    </row>
    <row r="352068" spans="2:2" x14ac:dyDescent="0.25">
      <c r="B352068" t="s">
        <v>1327</v>
      </c>
    </row>
    <row r="352069" spans="2:2" x14ac:dyDescent="0.25">
      <c r="B352069" t="s">
        <v>1328</v>
      </c>
    </row>
    <row r="352070" spans="2:2" x14ac:dyDescent="0.25">
      <c r="B352070" t="s">
        <v>1329</v>
      </c>
    </row>
    <row r="352071" spans="2:2" x14ac:dyDescent="0.25">
      <c r="B352071" t="s">
        <v>1330</v>
      </c>
    </row>
    <row r="352072" spans="2:2" x14ac:dyDescent="0.25">
      <c r="B352072" t="s">
        <v>1331</v>
      </c>
    </row>
    <row r="352073" spans="2:2" x14ac:dyDescent="0.25">
      <c r="B352073" t="s">
        <v>1332</v>
      </c>
    </row>
    <row r="352074" spans="2:2" x14ac:dyDescent="0.25">
      <c r="B352074" t="s">
        <v>1333</v>
      </c>
    </row>
    <row r="352075" spans="2:2" x14ac:dyDescent="0.25">
      <c r="B352075" t="s">
        <v>1334</v>
      </c>
    </row>
    <row r="352076" spans="2:2" x14ac:dyDescent="0.25">
      <c r="B352076" t="s">
        <v>1335</v>
      </c>
    </row>
    <row r="352077" spans="2:2" x14ac:dyDescent="0.25">
      <c r="B352077" t="s">
        <v>1336</v>
      </c>
    </row>
    <row r="352078" spans="2:2" x14ac:dyDescent="0.25">
      <c r="B352078" t="s">
        <v>1337</v>
      </c>
    </row>
    <row r="352079" spans="2:2" x14ac:dyDescent="0.25">
      <c r="B352079" t="s">
        <v>1338</v>
      </c>
    </row>
    <row r="352080" spans="2:2" x14ac:dyDescent="0.25">
      <c r="B352080" t="s">
        <v>1339</v>
      </c>
    </row>
    <row r="352081" spans="2:2" x14ac:dyDescent="0.25">
      <c r="B352081" t="s">
        <v>1340</v>
      </c>
    </row>
    <row r="352082" spans="2:2" x14ac:dyDescent="0.25">
      <c r="B352082" t="s">
        <v>1341</v>
      </c>
    </row>
    <row r="352083" spans="2:2" x14ac:dyDescent="0.25">
      <c r="B352083" t="s">
        <v>1342</v>
      </c>
    </row>
    <row r="352084" spans="2:2" x14ac:dyDescent="0.25">
      <c r="B352084" t="s">
        <v>1343</v>
      </c>
    </row>
    <row r="352085" spans="2:2" x14ac:dyDescent="0.25">
      <c r="B352085" t="s">
        <v>1344</v>
      </c>
    </row>
    <row r="352086" spans="2:2" x14ac:dyDescent="0.25">
      <c r="B352086" t="s">
        <v>1345</v>
      </c>
    </row>
    <row r="352087" spans="2:2" x14ac:dyDescent="0.25">
      <c r="B352087" t="s">
        <v>1346</v>
      </c>
    </row>
    <row r="352088" spans="2:2" x14ac:dyDescent="0.25">
      <c r="B352088" t="s">
        <v>1347</v>
      </c>
    </row>
    <row r="352089" spans="2:2" x14ac:dyDescent="0.25">
      <c r="B352089" t="s">
        <v>1348</v>
      </c>
    </row>
    <row r="352090" spans="2:2" x14ac:dyDescent="0.25">
      <c r="B352090" t="s">
        <v>1349</v>
      </c>
    </row>
    <row r="352091" spans="2:2" x14ac:dyDescent="0.25">
      <c r="B352091" t="s">
        <v>1350</v>
      </c>
    </row>
    <row r="352092" spans="2:2" x14ac:dyDescent="0.25">
      <c r="B352092" t="s">
        <v>1351</v>
      </c>
    </row>
    <row r="352093" spans="2:2" x14ac:dyDescent="0.25">
      <c r="B352093" t="s">
        <v>1352</v>
      </c>
    </row>
    <row r="352094" spans="2:2" x14ac:dyDescent="0.25">
      <c r="B352094" t="s">
        <v>1353</v>
      </c>
    </row>
    <row r="352095" spans="2:2" x14ac:dyDescent="0.25">
      <c r="B352095" t="s">
        <v>1354</v>
      </c>
    </row>
    <row r="352096" spans="2:2" x14ac:dyDescent="0.25">
      <c r="B352096" t="s">
        <v>1355</v>
      </c>
    </row>
    <row r="352097" spans="2:2" x14ac:dyDescent="0.25">
      <c r="B352097" t="s">
        <v>1356</v>
      </c>
    </row>
    <row r="352098" spans="2:2" x14ac:dyDescent="0.25">
      <c r="B352098" t="s">
        <v>1357</v>
      </c>
    </row>
    <row r="352099" spans="2:2" x14ac:dyDescent="0.25">
      <c r="B352099" t="s">
        <v>1358</v>
      </c>
    </row>
    <row r="352100" spans="2:2" x14ac:dyDescent="0.25">
      <c r="B352100" t="s">
        <v>1359</v>
      </c>
    </row>
    <row r="352101" spans="2:2" x14ac:dyDescent="0.25">
      <c r="B352101" t="s">
        <v>1360</v>
      </c>
    </row>
    <row r="352102" spans="2:2" x14ac:dyDescent="0.25">
      <c r="B352102" t="s">
        <v>1361</v>
      </c>
    </row>
    <row r="352103" spans="2:2" x14ac:dyDescent="0.25">
      <c r="B352103" t="s">
        <v>1362</v>
      </c>
    </row>
    <row r="352104" spans="2:2" x14ac:dyDescent="0.25">
      <c r="B352104" t="s">
        <v>1363</v>
      </c>
    </row>
    <row r="352105" spans="2:2" x14ac:dyDescent="0.25">
      <c r="B352105" t="s">
        <v>1364</v>
      </c>
    </row>
    <row r="352106" spans="2:2" x14ac:dyDescent="0.25">
      <c r="B352106" t="s">
        <v>1365</v>
      </c>
    </row>
    <row r="352107" spans="2:2" x14ac:dyDescent="0.25">
      <c r="B352107" t="s">
        <v>1366</v>
      </c>
    </row>
    <row r="352108" spans="2:2" x14ac:dyDescent="0.25">
      <c r="B352108" t="s">
        <v>1367</v>
      </c>
    </row>
    <row r="352109" spans="2:2" x14ac:dyDescent="0.25">
      <c r="B352109" t="s">
        <v>1368</v>
      </c>
    </row>
    <row r="352110" spans="2:2" x14ac:dyDescent="0.25">
      <c r="B352110" t="s">
        <v>1369</v>
      </c>
    </row>
    <row r="352111" spans="2:2" x14ac:dyDescent="0.25">
      <c r="B352111" t="s">
        <v>1370</v>
      </c>
    </row>
    <row r="352112" spans="2:2" x14ac:dyDescent="0.25">
      <c r="B352112" t="s">
        <v>1371</v>
      </c>
    </row>
    <row r="352113" spans="2:2" x14ac:dyDescent="0.25">
      <c r="B352113" t="s">
        <v>1372</v>
      </c>
    </row>
    <row r="352114" spans="2:2" x14ac:dyDescent="0.25">
      <c r="B352114" t="s">
        <v>1373</v>
      </c>
    </row>
    <row r="352115" spans="2:2" x14ac:dyDescent="0.25">
      <c r="B352115" t="s">
        <v>1374</v>
      </c>
    </row>
    <row r="352116" spans="2:2" x14ac:dyDescent="0.25">
      <c r="B352116" t="s">
        <v>1375</v>
      </c>
    </row>
    <row r="352117" spans="2:2" x14ac:dyDescent="0.25">
      <c r="B352117" t="s">
        <v>1376</v>
      </c>
    </row>
    <row r="352118" spans="2:2" x14ac:dyDescent="0.25">
      <c r="B352118" t="s">
        <v>1377</v>
      </c>
    </row>
    <row r="352119" spans="2:2" x14ac:dyDescent="0.25">
      <c r="B352119" t="s">
        <v>1378</v>
      </c>
    </row>
    <row r="352120" spans="2:2" x14ac:dyDescent="0.25">
      <c r="B352120" t="s">
        <v>1379</v>
      </c>
    </row>
    <row r="352121" spans="2:2" x14ac:dyDescent="0.25">
      <c r="B352121" t="s">
        <v>1380</v>
      </c>
    </row>
    <row r="352122" spans="2:2" x14ac:dyDescent="0.25">
      <c r="B352122" t="s">
        <v>1381</v>
      </c>
    </row>
    <row r="352123" spans="2:2" x14ac:dyDescent="0.25">
      <c r="B352123" t="s">
        <v>1382</v>
      </c>
    </row>
    <row r="352124" spans="2:2" x14ac:dyDescent="0.25">
      <c r="B352124" t="s">
        <v>1383</v>
      </c>
    </row>
    <row r="352125" spans="2:2" x14ac:dyDescent="0.25">
      <c r="B352125" t="s">
        <v>1384</v>
      </c>
    </row>
    <row r="352126" spans="2:2" x14ac:dyDescent="0.25">
      <c r="B352126" t="s">
        <v>1385</v>
      </c>
    </row>
    <row r="352127" spans="2:2" x14ac:dyDescent="0.25">
      <c r="B352127" t="s">
        <v>1386</v>
      </c>
    </row>
    <row r="352128" spans="2:2" x14ac:dyDescent="0.25">
      <c r="B352128" t="s">
        <v>1387</v>
      </c>
    </row>
    <row r="352129" spans="2:2" x14ac:dyDescent="0.25">
      <c r="B352129" t="s">
        <v>1388</v>
      </c>
    </row>
    <row r="352130" spans="2:2" x14ac:dyDescent="0.25">
      <c r="B352130" t="s">
        <v>1389</v>
      </c>
    </row>
    <row r="352131" spans="2:2" x14ac:dyDescent="0.25">
      <c r="B352131" t="s">
        <v>1390</v>
      </c>
    </row>
    <row r="352132" spans="2:2" x14ac:dyDescent="0.25">
      <c r="B352132" t="s">
        <v>1391</v>
      </c>
    </row>
    <row r="352133" spans="2:2" x14ac:dyDescent="0.25">
      <c r="B352133" t="s">
        <v>1392</v>
      </c>
    </row>
    <row r="352134" spans="2:2" x14ac:dyDescent="0.25">
      <c r="B352134" t="s">
        <v>1393</v>
      </c>
    </row>
    <row r="352135" spans="2:2" x14ac:dyDescent="0.25">
      <c r="B352135" t="s">
        <v>1394</v>
      </c>
    </row>
    <row r="352136" spans="2:2" x14ac:dyDescent="0.25">
      <c r="B352136" t="s">
        <v>1395</v>
      </c>
    </row>
    <row r="352137" spans="2:2" x14ac:dyDescent="0.25">
      <c r="B352137" t="s">
        <v>1396</v>
      </c>
    </row>
    <row r="352138" spans="2:2" x14ac:dyDescent="0.25">
      <c r="B352138" t="s">
        <v>1397</v>
      </c>
    </row>
    <row r="352139" spans="2:2" x14ac:dyDescent="0.25">
      <c r="B352139" t="s">
        <v>1398</v>
      </c>
    </row>
    <row r="352140" spans="2:2" x14ac:dyDescent="0.25">
      <c r="B352140" t="s">
        <v>1399</v>
      </c>
    </row>
    <row r="352141" spans="2:2" x14ac:dyDescent="0.25">
      <c r="B352141" t="s">
        <v>1400</v>
      </c>
    </row>
    <row r="352142" spans="2:2" x14ac:dyDescent="0.25">
      <c r="B352142" t="s">
        <v>1401</v>
      </c>
    </row>
    <row r="352143" spans="2:2" x14ac:dyDescent="0.25">
      <c r="B352143" t="s">
        <v>1402</v>
      </c>
    </row>
    <row r="352144" spans="2:2" x14ac:dyDescent="0.25">
      <c r="B352144" t="s">
        <v>1403</v>
      </c>
    </row>
    <row r="352145" spans="2:2" x14ac:dyDescent="0.25">
      <c r="B352145" t="s">
        <v>1404</v>
      </c>
    </row>
    <row r="352146" spans="2:2" x14ac:dyDescent="0.25">
      <c r="B352146" t="s">
        <v>1405</v>
      </c>
    </row>
    <row r="352147" spans="2:2" x14ac:dyDescent="0.25">
      <c r="B352147" t="s">
        <v>1406</v>
      </c>
    </row>
    <row r="352148" spans="2:2" x14ac:dyDescent="0.25">
      <c r="B352148" t="s">
        <v>1407</v>
      </c>
    </row>
    <row r="352149" spans="2:2" x14ac:dyDescent="0.25">
      <c r="B352149" t="s">
        <v>1408</v>
      </c>
    </row>
    <row r="352150" spans="2:2" x14ac:dyDescent="0.25">
      <c r="B352150" t="s">
        <v>1409</v>
      </c>
    </row>
    <row r="352151" spans="2:2" x14ac:dyDescent="0.25">
      <c r="B352151" t="s">
        <v>1410</v>
      </c>
    </row>
    <row r="352152" spans="2:2" x14ac:dyDescent="0.25">
      <c r="B352152" t="s">
        <v>1411</v>
      </c>
    </row>
    <row r="352153" spans="2:2" x14ac:dyDescent="0.25">
      <c r="B352153" t="s">
        <v>1412</v>
      </c>
    </row>
    <row r="352154" spans="2:2" x14ac:dyDescent="0.25">
      <c r="B352154" t="s">
        <v>1413</v>
      </c>
    </row>
    <row r="352155" spans="2:2" x14ac:dyDescent="0.25">
      <c r="B352155" t="s">
        <v>1414</v>
      </c>
    </row>
    <row r="352156" spans="2:2" x14ac:dyDescent="0.25">
      <c r="B352156" t="s">
        <v>1415</v>
      </c>
    </row>
    <row r="352157" spans="2:2" x14ac:dyDescent="0.25">
      <c r="B352157" t="s">
        <v>1416</v>
      </c>
    </row>
    <row r="352158" spans="2:2" x14ac:dyDescent="0.25">
      <c r="B352158" t="s">
        <v>1417</v>
      </c>
    </row>
    <row r="352159" spans="2:2" x14ac:dyDescent="0.25">
      <c r="B352159" t="s">
        <v>1418</v>
      </c>
    </row>
  </sheetData>
  <mergeCells count="3">
    <mergeCell ref="D1:G1"/>
    <mergeCell ref="D2:G2"/>
    <mergeCell ref="B8:S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51004"/>
  <sheetViews>
    <sheetView zoomScale="70" zoomScaleNormal="70" workbookViewId="0">
      <selection activeCell="O13" sqref="O13"/>
    </sheetView>
  </sheetViews>
  <sheetFormatPr baseColWidth="10" defaultColWidth="9.140625" defaultRowHeight="15" x14ac:dyDescent="0.25"/>
  <cols>
    <col min="1" max="1" width="9.140625" style="1358"/>
    <col min="2" max="2" width="22" style="1358" customWidth="1"/>
    <col min="3" max="3" width="32" style="1358" customWidth="1"/>
    <col min="4" max="4" width="19" style="1358" customWidth="1"/>
    <col min="5" max="5" width="32.5703125" style="1358" customWidth="1"/>
    <col min="6" max="6" width="15" style="1358" customWidth="1"/>
    <col min="7" max="7" width="37" style="1358" customWidth="1"/>
    <col min="8" max="8" width="51.7109375" style="1346" customWidth="1"/>
    <col min="9" max="16384" width="9.140625" style="1358"/>
  </cols>
  <sheetData>
    <row r="1" spans="1:10" x14ac:dyDescent="0.25">
      <c r="B1" s="1357" t="s">
        <v>0</v>
      </c>
      <c r="C1" s="1357">
        <v>51</v>
      </c>
      <c r="D1" s="1436" t="s">
        <v>1</v>
      </c>
      <c r="E1" s="1437"/>
      <c r="F1" s="1437"/>
      <c r="G1" s="1437"/>
    </row>
    <row r="2" spans="1:10" x14ac:dyDescent="0.25">
      <c r="B2" s="1357" t="s">
        <v>2</v>
      </c>
      <c r="C2" s="1357">
        <v>371</v>
      </c>
      <c r="D2" s="1436" t="s">
        <v>1419</v>
      </c>
      <c r="E2" s="1437"/>
      <c r="F2" s="1437"/>
      <c r="G2" s="1437"/>
    </row>
    <row r="3" spans="1:10" x14ac:dyDescent="0.25">
      <c r="B3" s="1357" t="s">
        <v>4</v>
      </c>
      <c r="C3" s="1357">
        <v>1</v>
      </c>
    </row>
    <row r="4" spans="1:10" x14ac:dyDescent="0.25">
      <c r="B4" s="1357" t="s">
        <v>5</v>
      </c>
      <c r="C4" s="1357">
        <v>11754</v>
      </c>
    </row>
    <row r="5" spans="1:10" x14ac:dyDescent="0.25">
      <c r="B5" s="1357" t="s">
        <v>6</v>
      </c>
      <c r="C5" s="1355">
        <v>42369</v>
      </c>
    </row>
    <row r="6" spans="1:10" x14ac:dyDescent="0.25">
      <c r="B6" s="1359" t="s">
        <v>7</v>
      </c>
      <c r="C6" s="1359">
        <v>12</v>
      </c>
      <c r="D6" s="1359" t="s">
        <v>8</v>
      </c>
    </row>
    <row r="8" spans="1:10" x14ac:dyDescent="0.25">
      <c r="A8" s="1359" t="s">
        <v>9</v>
      </c>
      <c r="B8" s="1438" t="s">
        <v>1420</v>
      </c>
      <c r="C8" s="1437"/>
      <c r="D8" s="1437"/>
      <c r="E8" s="1437"/>
      <c r="F8" s="1437"/>
      <c r="G8" s="1437"/>
      <c r="H8" s="1437"/>
    </row>
    <row r="9" spans="1:10" x14ac:dyDescent="0.25">
      <c r="C9" s="1359">
        <v>2</v>
      </c>
      <c r="D9" s="1359">
        <v>3</v>
      </c>
      <c r="E9" s="1359">
        <v>4</v>
      </c>
      <c r="F9" s="1359">
        <v>8</v>
      </c>
      <c r="G9" s="1359">
        <v>11</v>
      </c>
      <c r="H9" s="1360">
        <v>12</v>
      </c>
    </row>
    <row r="10" spans="1:10" ht="15.75" thickBot="1" x14ac:dyDescent="0.3">
      <c r="C10" s="1359" t="s">
        <v>12</v>
      </c>
      <c r="D10" s="1359" t="s">
        <v>13</v>
      </c>
      <c r="E10" s="1359" t="s">
        <v>1421</v>
      </c>
      <c r="F10" s="1359" t="s">
        <v>1422</v>
      </c>
      <c r="G10" s="1359" t="s">
        <v>1423</v>
      </c>
      <c r="H10" s="1360" t="s">
        <v>23</v>
      </c>
    </row>
    <row r="11" spans="1:10" ht="60.75" thickBot="1" x14ac:dyDescent="0.3">
      <c r="A11" s="1359">
        <v>10</v>
      </c>
      <c r="B11" s="1358" t="s">
        <v>1424</v>
      </c>
      <c r="C11" s="10" t="s">
        <v>54</v>
      </c>
      <c r="D11" s="10" t="s">
        <v>24</v>
      </c>
      <c r="E11" s="1348" t="s">
        <v>1425</v>
      </c>
      <c r="F11" s="10" t="s">
        <v>54</v>
      </c>
      <c r="G11" s="14">
        <v>25200000</v>
      </c>
      <c r="H11" s="1347" t="s">
        <v>5706</v>
      </c>
    </row>
    <row r="12" spans="1:10" ht="60.75" thickBot="1" x14ac:dyDescent="0.3">
      <c r="A12" s="1359">
        <v>20</v>
      </c>
      <c r="B12" s="1358" t="s">
        <v>1426</v>
      </c>
      <c r="C12" s="9" t="s">
        <v>24</v>
      </c>
      <c r="D12" s="9" t="s">
        <v>24</v>
      </c>
      <c r="E12" s="1348" t="s">
        <v>1427</v>
      </c>
      <c r="F12" s="10" t="s">
        <v>54</v>
      </c>
      <c r="G12" s="10">
        <v>0</v>
      </c>
      <c r="H12" s="1347" t="s">
        <v>5705</v>
      </c>
      <c r="J12" s="1349"/>
    </row>
    <row r="13" spans="1:10" ht="60.75" thickBot="1" x14ac:dyDescent="0.3">
      <c r="A13" s="1359">
        <v>30</v>
      </c>
      <c r="B13" s="1358" t="s">
        <v>1428</v>
      </c>
      <c r="C13" s="9" t="s">
        <v>24</v>
      </c>
      <c r="D13" s="9" t="s">
        <v>24</v>
      </c>
      <c r="E13" s="1348" t="s">
        <v>1429</v>
      </c>
      <c r="F13" s="10" t="s">
        <v>54</v>
      </c>
      <c r="G13" s="10">
        <v>0</v>
      </c>
      <c r="H13" s="1347" t="s">
        <v>5704</v>
      </c>
    </row>
    <row r="14" spans="1:10" ht="75.75" thickBot="1" x14ac:dyDescent="0.3">
      <c r="A14" s="1359">
        <v>40</v>
      </c>
      <c r="B14" s="1358" t="s">
        <v>1430</v>
      </c>
      <c r="C14" s="9" t="s">
        <v>24</v>
      </c>
      <c r="D14" s="9" t="s">
        <v>24</v>
      </c>
      <c r="E14" s="1348" t="s">
        <v>1431</v>
      </c>
      <c r="F14" s="10" t="s">
        <v>54</v>
      </c>
      <c r="G14" s="10">
        <v>0</v>
      </c>
      <c r="H14" s="1347" t="s">
        <v>5703</v>
      </c>
    </row>
    <row r="15" spans="1:10" ht="135.75" thickBot="1" x14ac:dyDescent="0.3">
      <c r="A15" s="1359">
        <v>50</v>
      </c>
      <c r="B15" s="1358" t="s">
        <v>1432</v>
      </c>
      <c r="C15" s="9" t="s">
        <v>24</v>
      </c>
      <c r="D15" s="9" t="s">
        <v>24</v>
      </c>
      <c r="E15" s="1348" t="s">
        <v>1433</v>
      </c>
      <c r="F15" s="10" t="s">
        <v>54</v>
      </c>
      <c r="G15" s="10">
        <v>0</v>
      </c>
      <c r="H15" s="1347" t="s">
        <v>5702</v>
      </c>
    </row>
    <row r="16" spans="1:10" ht="79.900000000000006" customHeight="1" thickBot="1" x14ac:dyDescent="0.3">
      <c r="A16" s="1359">
        <v>60</v>
      </c>
      <c r="B16" s="1358" t="s">
        <v>1434</v>
      </c>
      <c r="C16" s="9" t="s">
        <v>24</v>
      </c>
      <c r="D16" s="9" t="s">
        <v>24</v>
      </c>
      <c r="E16" s="1348" t="s">
        <v>1435</v>
      </c>
      <c r="F16" s="10" t="s">
        <v>54</v>
      </c>
      <c r="G16" s="10">
        <v>0</v>
      </c>
      <c r="H16" s="1347" t="s">
        <v>5701</v>
      </c>
    </row>
    <row r="17" spans="1:8" ht="133.15" customHeight="1" thickBot="1" x14ac:dyDescent="0.3">
      <c r="A17" s="1359">
        <v>70</v>
      </c>
      <c r="B17" s="1358" t="s">
        <v>1436</v>
      </c>
      <c r="C17" s="9" t="s">
        <v>24</v>
      </c>
      <c r="D17" s="9" t="s">
        <v>24</v>
      </c>
      <c r="E17" s="1348" t="s">
        <v>1437</v>
      </c>
      <c r="F17" s="10" t="s">
        <v>54</v>
      </c>
      <c r="G17" s="10">
        <v>0</v>
      </c>
      <c r="H17" s="1347" t="s">
        <v>5700</v>
      </c>
    </row>
    <row r="18" spans="1:8" ht="111" customHeight="1" thickBot="1" x14ac:dyDescent="0.3">
      <c r="A18" s="1359">
        <v>80</v>
      </c>
      <c r="B18" s="1358" t="s">
        <v>1438</v>
      </c>
      <c r="C18" s="9" t="s">
        <v>24</v>
      </c>
      <c r="D18" s="9" t="s">
        <v>24</v>
      </c>
      <c r="E18" s="1348" t="s">
        <v>1439</v>
      </c>
      <c r="F18" s="10" t="s">
        <v>54</v>
      </c>
      <c r="G18" s="10">
        <v>0</v>
      </c>
      <c r="H18" s="1347" t="s">
        <v>5709</v>
      </c>
    </row>
    <row r="19" spans="1:8" ht="45.75" thickBot="1" x14ac:dyDescent="0.3">
      <c r="A19" s="1359">
        <v>90</v>
      </c>
      <c r="B19" s="1358" t="s">
        <v>1440</v>
      </c>
      <c r="C19" s="9" t="s">
        <v>24</v>
      </c>
      <c r="D19" s="9" t="s">
        <v>24</v>
      </c>
      <c r="E19" s="1348" t="s">
        <v>1441</v>
      </c>
      <c r="F19" s="10" t="s">
        <v>54</v>
      </c>
      <c r="G19" s="10">
        <v>0</v>
      </c>
      <c r="H19" s="1347" t="s">
        <v>5699</v>
      </c>
    </row>
    <row r="20" spans="1:8" ht="146.44999999999999" customHeight="1" thickBot="1" x14ac:dyDescent="0.3">
      <c r="A20" s="1359">
        <v>100</v>
      </c>
      <c r="B20" s="1358" t="s">
        <v>1442</v>
      </c>
      <c r="C20" s="9" t="s">
        <v>24</v>
      </c>
      <c r="D20" s="9" t="s">
        <v>24</v>
      </c>
      <c r="E20" s="1348" t="s">
        <v>1443</v>
      </c>
      <c r="F20" s="10" t="s">
        <v>54</v>
      </c>
      <c r="G20" s="10">
        <v>0</v>
      </c>
      <c r="H20" s="1347" t="s">
        <v>5698</v>
      </c>
    </row>
    <row r="351003" spans="1:2" x14ac:dyDescent="0.25">
      <c r="A351003" s="1358" t="s">
        <v>54</v>
      </c>
      <c r="B351003" s="1358" t="s">
        <v>54</v>
      </c>
    </row>
    <row r="351004" spans="1:2" x14ac:dyDescent="0.25">
      <c r="A351004" s="1358" t="s">
        <v>55</v>
      </c>
      <c r="B351004" s="1358" t="s">
        <v>55</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H20 H11">
      <formula1>0</formula1>
      <formula2>390</formula2>
    </dataValidation>
  </dataValidation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D19" sqref="D19"/>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432" t="s">
        <v>1</v>
      </c>
      <c r="E1" s="1433"/>
      <c r="F1" s="1433"/>
      <c r="G1" s="1433"/>
    </row>
    <row r="2" spans="1:10" x14ac:dyDescent="0.25">
      <c r="B2" s="1" t="s">
        <v>2</v>
      </c>
      <c r="C2" s="1">
        <v>372</v>
      </c>
      <c r="D2" s="1432" t="s">
        <v>1444</v>
      </c>
      <c r="E2" s="1433"/>
      <c r="F2" s="1433"/>
      <c r="G2" s="1433"/>
    </row>
    <row r="3" spans="1:10" x14ac:dyDescent="0.25">
      <c r="B3" s="1" t="s">
        <v>4</v>
      </c>
      <c r="C3" s="1">
        <v>1</v>
      </c>
    </row>
    <row r="4" spans="1:10" x14ac:dyDescent="0.25">
      <c r="B4" s="1" t="s">
        <v>5</v>
      </c>
      <c r="C4" s="1">
        <v>11754</v>
      </c>
    </row>
    <row r="5" spans="1:10" x14ac:dyDescent="0.25">
      <c r="B5" s="1" t="s">
        <v>6</v>
      </c>
      <c r="C5" s="5">
        <v>42369</v>
      </c>
    </row>
    <row r="6" spans="1:10" x14ac:dyDescent="0.25">
      <c r="B6" s="1" t="s">
        <v>7</v>
      </c>
      <c r="C6" s="1">
        <v>12</v>
      </c>
      <c r="D6" s="1" t="s">
        <v>8</v>
      </c>
    </row>
    <row r="8" spans="1:10" x14ac:dyDescent="0.25">
      <c r="A8" s="1" t="s">
        <v>67</v>
      </c>
      <c r="B8" s="1432" t="s">
        <v>1445</v>
      </c>
      <c r="C8" s="1433"/>
      <c r="D8" s="1433"/>
      <c r="E8" s="1433"/>
      <c r="F8" s="1433"/>
      <c r="G8" s="1433"/>
      <c r="H8" s="1433"/>
      <c r="I8" s="1433"/>
      <c r="J8" s="1433"/>
    </row>
    <row r="9" spans="1:10" x14ac:dyDescent="0.25">
      <c r="C9" s="1">
        <v>2</v>
      </c>
      <c r="D9" s="1">
        <v>3</v>
      </c>
      <c r="E9" s="1">
        <v>4</v>
      </c>
      <c r="F9" s="1">
        <v>8</v>
      </c>
      <c r="G9" s="1">
        <v>12</v>
      </c>
      <c r="H9" s="1">
        <v>16</v>
      </c>
      <c r="I9" s="1">
        <v>20</v>
      </c>
      <c r="J9" s="1">
        <v>24</v>
      </c>
    </row>
    <row r="10" spans="1:10" x14ac:dyDescent="0.25">
      <c r="C10" s="1" t="s">
        <v>12</v>
      </c>
      <c r="D10" s="1" t="s">
        <v>13</v>
      </c>
      <c r="E10" s="1" t="s">
        <v>1446</v>
      </c>
      <c r="F10" s="1" t="s">
        <v>1447</v>
      </c>
      <c r="G10" s="1" t="s">
        <v>1448</v>
      </c>
      <c r="H10" s="1" t="s">
        <v>1449</v>
      </c>
      <c r="I10" s="1" t="s">
        <v>1450</v>
      </c>
      <c r="J10" s="1" t="s">
        <v>23</v>
      </c>
    </row>
    <row r="11" spans="1:10" x14ac:dyDescent="0.25">
      <c r="A11" s="1">
        <v>1</v>
      </c>
      <c r="B11" t="s">
        <v>65</v>
      </c>
      <c r="C11" s="4" t="s">
        <v>55</v>
      </c>
      <c r="D11" s="4" t="s">
        <v>5708</v>
      </c>
      <c r="E11" s="4" t="s">
        <v>5708</v>
      </c>
      <c r="F11" s="3">
        <v>1</v>
      </c>
      <c r="G11" s="4">
        <v>0</v>
      </c>
      <c r="H11" s="4" t="s">
        <v>101</v>
      </c>
      <c r="I11" s="4">
        <v>0</v>
      </c>
      <c r="J11" s="4" t="s">
        <v>5708</v>
      </c>
    </row>
    <row r="13" spans="1:10" x14ac:dyDescent="0.25">
      <c r="A13" s="1" t="s">
        <v>69</v>
      </c>
      <c r="B13" s="1432" t="s">
        <v>1451</v>
      </c>
      <c r="C13" s="1433"/>
      <c r="D13" s="1433"/>
      <c r="E13" s="1433"/>
      <c r="F13" s="1433"/>
      <c r="G13" s="1433"/>
      <c r="H13" s="1433"/>
      <c r="I13" s="1433"/>
      <c r="J13" s="1433"/>
    </row>
    <row r="14" spans="1:10" x14ac:dyDescent="0.25">
      <c r="C14" s="1">
        <v>2</v>
      </c>
      <c r="D14" s="1">
        <v>3</v>
      </c>
      <c r="E14" s="1">
        <v>4</v>
      </c>
      <c r="F14" s="1">
        <v>8</v>
      </c>
      <c r="G14" s="1">
        <v>12</v>
      </c>
      <c r="H14" s="1">
        <v>16</v>
      </c>
      <c r="I14" s="1">
        <v>20</v>
      </c>
      <c r="J14" s="1">
        <v>24</v>
      </c>
    </row>
    <row r="15" spans="1:10" x14ac:dyDescent="0.25">
      <c r="C15" s="1" t="s">
        <v>12</v>
      </c>
      <c r="D15" s="1" t="s">
        <v>13</v>
      </c>
      <c r="E15" s="1" t="s">
        <v>1446</v>
      </c>
      <c r="F15" s="1" t="s">
        <v>1447</v>
      </c>
      <c r="G15" s="1" t="s">
        <v>1448</v>
      </c>
      <c r="H15" s="1" t="s">
        <v>1449</v>
      </c>
      <c r="I15" s="1" t="s">
        <v>1450</v>
      </c>
      <c r="J15" s="1" t="s">
        <v>23</v>
      </c>
    </row>
    <row r="16" spans="1:10" x14ac:dyDescent="0.25">
      <c r="A16" s="1">
        <v>1</v>
      </c>
      <c r="B16" t="s">
        <v>65</v>
      </c>
      <c r="C16" s="4" t="s">
        <v>55</v>
      </c>
      <c r="D16" s="4" t="s">
        <v>5708</v>
      </c>
      <c r="E16" s="4" t="s">
        <v>5708</v>
      </c>
      <c r="F16" s="3">
        <v>1</v>
      </c>
      <c r="G16" s="4">
        <v>0</v>
      </c>
      <c r="H16" s="4" t="s">
        <v>5708</v>
      </c>
      <c r="I16" s="4" t="s">
        <v>5708</v>
      </c>
      <c r="J16" s="4" t="s">
        <v>5708</v>
      </c>
    </row>
    <row r="351003" spans="1:2" x14ac:dyDescent="0.25">
      <c r="A351003" t="s">
        <v>54</v>
      </c>
      <c r="B351003" t="s">
        <v>1452</v>
      </c>
    </row>
    <row r="351004" spans="1:2" x14ac:dyDescent="0.25">
      <c r="A351004" t="s">
        <v>55</v>
      </c>
      <c r="B351004" t="s">
        <v>1453</v>
      </c>
    </row>
    <row r="351005" spans="1:2" x14ac:dyDescent="0.25">
      <c r="B351005" t="s">
        <v>1454</v>
      </c>
    </row>
    <row r="351006" spans="1:2" x14ac:dyDescent="0.25">
      <c r="B351006" t="s">
        <v>1455</v>
      </c>
    </row>
    <row r="351007" spans="1:2" x14ac:dyDescent="0.25">
      <c r="B351007" t="s">
        <v>1456</v>
      </c>
    </row>
    <row r="351008" spans="1:2" x14ac:dyDescent="0.25">
      <c r="B351008" t="s">
        <v>1457</v>
      </c>
    </row>
    <row r="351009" spans="2:2" x14ac:dyDescent="0.25">
      <c r="B351009" t="s">
        <v>1458</v>
      </c>
    </row>
    <row r="351010" spans="2:2" x14ac:dyDescent="0.25">
      <c r="B351010" t="s">
        <v>1459</v>
      </c>
    </row>
    <row r="351011" spans="2:2" x14ac:dyDescent="0.25">
      <c r="B351011" t="s">
        <v>101</v>
      </c>
    </row>
  </sheetData>
  <mergeCells count="4">
    <mergeCell ref="D1:G1"/>
    <mergeCell ref="D2:G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 promptTitle="Cualquier contenido" prompt=" Registre el NOMBRE COMPLETO del estudio realizado." sqref="E11">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error="Escriba un texto " promptTitle="Cualquier contenido" prompt=" Registre el NOMBRE COMPLETO del estudio realizado." sqref="E16">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error="Escriba un texto " promptTitle="Cualquier contenido" prompt=" Registre el MÉTODO UTILIZADO para el desarrollo del estudio." sqref="H16">
      <formula1>0</formula1>
      <formula2>3500</formula2>
    </dataValidation>
    <dataValidation type="textLength" allowBlank="1" showInputMessage="1"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352127"/>
  <sheetViews>
    <sheetView tabSelected="1" topLeftCell="A5" zoomScale="70" zoomScaleNormal="70" workbookViewId="0">
      <pane ySplit="6" topLeftCell="A935" activePane="bottomLeft" state="frozen"/>
      <selection activeCell="A10" sqref="A10"/>
      <selection pane="bottomLeft" activeCell="H1010" sqref="H1010"/>
    </sheetView>
  </sheetViews>
  <sheetFormatPr baseColWidth="10" defaultColWidth="9.140625" defaultRowHeight="15" x14ac:dyDescent="0.25"/>
  <cols>
    <col min="1" max="1" width="9.140625" style="1363"/>
    <col min="2" max="2" width="21" style="1361" customWidth="1"/>
    <col min="3" max="3" width="32" style="1361" customWidth="1"/>
    <col min="4" max="4" width="19" style="1361" customWidth="1"/>
    <col min="5" max="5" width="35.28515625" style="1361" bestFit="1" customWidth="1"/>
    <col min="6" max="6" width="28" style="1361" hidden="1" customWidth="1"/>
    <col min="7" max="7" width="37" style="1361" hidden="1" customWidth="1"/>
    <col min="8" max="8" width="31" style="1361" customWidth="1"/>
    <col min="9" max="9" width="12" style="1361" customWidth="1"/>
    <col min="10" max="10" width="28" style="1361" customWidth="1"/>
    <col min="11" max="11" width="22" style="1361" customWidth="1"/>
    <col min="12" max="12" width="24" style="1361" customWidth="1"/>
    <col min="13" max="13" width="28" style="1361" customWidth="1"/>
    <col min="14" max="14" width="34" style="1361" customWidth="1"/>
    <col min="15" max="16" width="23" style="1361" customWidth="1"/>
    <col min="17" max="17" width="34" style="1361" customWidth="1"/>
    <col min="18" max="18" width="38" style="1361" customWidth="1"/>
    <col min="19" max="19" width="23" style="1361" customWidth="1"/>
    <col min="20" max="20" width="29" style="1361" customWidth="1"/>
    <col min="21" max="21" width="25" style="1361" customWidth="1"/>
    <col min="22" max="22" width="26" style="1361" customWidth="1"/>
    <col min="23" max="23" width="19" style="1361" customWidth="1"/>
    <col min="24" max="16384" width="9.140625" style="1361"/>
  </cols>
  <sheetData>
    <row r="1" spans="1:23" hidden="1" x14ac:dyDescent="0.25">
      <c r="B1" s="1362" t="s">
        <v>0</v>
      </c>
      <c r="C1" s="1362">
        <v>51</v>
      </c>
      <c r="D1" s="1438" t="s">
        <v>1</v>
      </c>
      <c r="E1" s="1437"/>
      <c r="F1" s="1437"/>
      <c r="G1" s="1437"/>
    </row>
    <row r="2" spans="1:23" hidden="1" x14ac:dyDescent="0.25">
      <c r="B2" s="1362" t="s">
        <v>2</v>
      </c>
      <c r="C2" s="1362">
        <v>389</v>
      </c>
      <c r="D2" s="1438" t="s">
        <v>7472</v>
      </c>
      <c r="E2" s="1437"/>
      <c r="F2" s="1437"/>
      <c r="G2" s="1437"/>
    </row>
    <row r="3" spans="1:23" hidden="1" x14ac:dyDescent="0.25">
      <c r="B3" s="1362" t="s">
        <v>4</v>
      </c>
      <c r="C3" s="1362">
        <v>1</v>
      </c>
    </row>
    <row r="4" spans="1:23" hidden="1" x14ac:dyDescent="0.25">
      <c r="B4" s="1362" t="s">
        <v>5</v>
      </c>
      <c r="C4" s="1362">
        <v>11754</v>
      </c>
    </row>
    <row r="5" spans="1:23" x14ac:dyDescent="0.25">
      <c r="B5" s="1362" t="s">
        <v>6</v>
      </c>
      <c r="C5" s="1431">
        <v>42369</v>
      </c>
    </row>
    <row r="6" spans="1:23" x14ac:dyDescent="0.25">
      <c r="B6" s="1362" t="s">
        <v>7</v>
      </c>
      <c r="C6" s="1362">
        <v>12</v>
      </c>
      <c r="D6" s="1362" t="s">
        <v>8</v>
      </c>
    </row>
    <row r="8" spans="1:23" x14ac:dyDescent="0.25">
      <c r="A8" s="1430" t="s">
        <v>9</v>
      </c>
      <c r="B8" s="1438" t="s">
        <v>7471</v>
      </c>
      <c r="C8" s="1437"/>
      <c r="D8" s="1437"/>
      <c r="E8" s="1437"/>
      <c r="F8" s="1437"/>
      <c r="G8" s="1437"/>
      <c r="H8" s="1437"/>
      <c r="I8" s="1437"/>
      <c r="J8" s="1437"/>
      <c r="K8" s="1437"/>
      <c r="L8" s="1437"/>
      <c r="M8" s="1437"/>
      <c r="N8" s="1437"/>
      <c r="O8" s="1437"/>
      <c r="P8" s="1437"/>
      <c r="Q8" s="1437"/>
      <c r="R8" s="1437"/>
      <c r="S8" s="1437"/>
      <c r="T8" s="1437"/>
      <c r="U8" s="1437"/>
      <c r="V8" s="1437"/>
      <c r="W8" s="1437"/>
    </row>
    <row r="9" spans="1:23" x14ac:dyDescent="0.25">
      <c r="C9" s="1362">
        <v>2</v>
      </c>
      <c r="D9" s="1362">
        <v>3</v>
      </c>
      <c r="E9" s="1362">
        <v>4</v>
      </c>
      <c r="F9" s="1362">
        <v>7</v>
      </c>
      <c r="G9" s="1362">
        <v>8</v>
      </c>
      <c r="H9" s="1362">
        <v>12</v>
      </c>
      <c r="I9" s="1362">
        <v>16</v>
      </c>
      <c r="J9" s="1362">
        <v>20</v>
      </c>
      <c r="K9" s="1362">
        <v>39</v>
      </c>
      <c r="L9" s="1362">
        <v>40</v>
      </c>
      <c r="M9" s="1362">
        <v>44</v>
      </c>
      <c r="N9" s="1362">
        <v>46</v>
      </c>
      <c r="O9" s="1362">
        <v>47</v>
      </c>
      <c r="P9" s="1362">
        <v>48</v>
      </c>
      <c r="Q9" s="1362">
        <v>51</v>
      </c>
      <c r="R9" s="1362">
        <v>52</v>
      </c>
      <c r="S9" s="1362">
        <v>56</v>
      </c>
      <c r="T9" s="1362">
        <v>60</v>
      </c>
      <c r="U9" s="1362">
        <v>63</v>
      </c>
      <c r="V9" s="1362">
        <v>64</v>
      </c>
      <c r="W9" s="1362">
        <v>68</v>
      </c>
    </row>
    <row r="10" spans="1:23" x14ac:dyDescent="0.25">
      <c r="C10" s="1354" t="s">
        <v>12</v>
      </c>
      <c r="D10" s="1354" t="s">
        <v>13</v>
      </c>
      <c r="E10" s="1354" t="s">
        <v>7470</v>
      </c>
      <c r="F10" s="1354" t="s">
        <v>7469</v>
      </c>
      <c r="G10" s="1354" t="s">
        <v>7468</v>
      </c>
      <c r="H10" s="1354" t="s">
        <v>7467</v>
      </c>
      <c r="I10" s="1354" t="s">
        <v>7466</v>
      </c>
      <c r="J10" s="1354" t="s">
        <v>7465</v>
      </c>
      <c r="K10" s="1354" t="s">
        <v>7464</v>
      </c>
      <c r="L10" s="1354" t="s">
        <v>7463</v>
      </c>
      <c r="M10" s="1354" t="s">
        <v>7462</v>
      </c>
      <c r="N10" s="1354" t="s">
        <v>7461</v>
      </c>
      <c r="O10" s="1354" t="s">
        <v>7460</v>
      </c>
      <c r="P10" s="1354" t="s">
        <v>7459</v>
      </c>
      <c r="Q10" s="1354" t="s">
        <v>7458</v>
      </c>
      <c r="R10" s="1354" t="s">
        <v>7457</v>
      </c>
      <c r="S10" s="1354" t="s">
        <v>7456</v>
      </c>
      <c r="T10" s="1354" t="s">
        <v>7455</v>
      </c>
      <c r="U10" s="1354" t="s">
        <v>7454</v>
      </c>
      <c r="V10" s="1354" t="s">
        <v>7453</v>
      </c>
      <c r="W10" s="1354" t="s">
        <v>23</v>
      </c>
    </row>
    <row r="11" spans="1:23" ht="39" hidden="1" x14ac:dyDescent="0.25">
      <c r="A11" s="1376">
        <v>1</v>
      </c>
      <c r="B11" s="1367" t="s">
        <v>65</v>
      </c>
      <c r="C11" s="1368" t="s">
        <v>54</v>
      </c>
      <c r="D11" s="1368"/>
      <c r="E11" s="1424" t="s">
        <v>7452</v>
      </c>
      <c r="F11" s="1425">
        <v>35531</v>
      </c>
      <c r="G11" s="1369" t="s">
        <v>5736</v>
      </c>
      <c r="H11" s="1369" t="s">
        <v>852</v>
      </c>
      <c r="I11" s="1369" t="s">
        <v>5722</v>
      </c>
      <c r="J11" s="1369" t="s">
        <v>7451</v>
      </c>
      <c r="K11" s="1368" t="s">
        <v>5734</v>
      </c>
      <c r="L11" s="1369" t="s">
        <v>6628</v>
      </c>
      <c r="M11" s="1368"/>
      <c r="N11" s="1368" t="s">
        <v>24</v>
      </c>
      <c r="O11" s="1368"/>
      <c r="P11" s="1369" t="s">
        <v>5718</v>
      </c>
      <c r="Q11" s="1429">
        <v>7700000000</v>
      </c>
      <c r="R11" s="1428">
        <v>0</v>
      </c>
      <c r="S11" s="1369" t="s">
        <v>5732</v>
      </c>
      <c r="T11" s="1368">
        <v>0</v>
      </c>
      <c r="U11" s="1368" t="s">
        <v>6888</v>
      </c>
      <c r="V11" s="1427" t="s">
        <v>24</v>
      </c>
      <c r="W11" s="1368" t="s">
        <v>24</v>
      </c>
    </row>
    <row r="12" spans="1:23" ht="39" hidden="1" x14ac:dyDescent="0.25">
      <c r="A12" s="1376">
        <v>2</v>
      </c>
      <c r="B12" s="1367" t="s">
        <v>3377</v>
      </c>
      <c r="C12" s="1368" t="s">
        <v>54</v>
      </c>
      <c r="D12" s="1368"/>
      <c r="E12" s="1424" t="s">
        <v>7450</v>
      </c>
      <c r="F12" s="1425">
        <v>1</v>
      </c>
      <c r="G12" s="1369" t="s">
        <v>5736</v>
      </c>
      <c r="H12" s="1369" t="s">
        <v>852</v>
      </c>
      <c r="I12" s="1369" t="s">
        <v>5722</v>
      </c>
      <c r="J12" s="1369" t="s">
        <v>7449</v>
      </c>
      <c r="K12" s="1368" t="s">
        <v>5734</v>
      </c>
      <c r="L12" s="1369" t="s">
        <v>6628</v>
      </c>
      <c r="M12" s="1426" t="s">
        <v>24</v>
      </c>
      <c r="N12" s="1426" t="s">
        <v>24</v>
      </c>
      <c r="O12" s="1426" t="s">
        <v>24</v>
      </c>
      <c r="P12" s="1369" t="s">
        <v>5716</v>
      </c>
      <c r="Q12" s="1381">
        <v>50000000</v>
      </c>
      <c r="R12" s="1368">
        <v>0</v>
      </c>
      <c r="S12" s="1369" t="s">
        <v>5720</v>
      </c>
      <c r="T12" s="1368">
        <v>0</v>
      </c>
      <c r="U12" s="1426" t="s">
        <v>24</v>
      </c>
      <c r="V12" s="1426" t="s">
        <v>24</v>
      </c>
      <c r="W12" s="1426" t="s">
        <v>24</v>
      </c>
    </row>
    <row r="13" spans="1:23" ht="39" hidden="1" x14ac:dyDescent="0.25">
      <c r="A13" s="1376">
        <v>3</v>
      </c>
      <c r="B13" s="1367" t="s">
        <v>3379</v>
      </c>
      <c r="C13" s="1368" t="s">
        <v>54</v>
      </c>
      <c r="D13" s="1368"/>
      <c r="E13" s="1424" t="s">
        <v>7448</v>
      </c>
      <c r="F13" s="1425">
        <v>1</v>
      </c>
      <c r="G13" s="1369" t="s">
        <v>5736</v>
      </c>
      <c r="H13" s="1369" t="s">
        <v>1198</v>
      </c>
      <c r="I13" s="1369" t="s">
        <v>5722</v>
      </c>
      <c r="J13" s="1369" t="s">
        <v>7447</v>
      </c>
      <c r="K13" s="1368" t="s">
        <v>5734</v>
      </c>
      <c r="L13" s="1369" t="s">
        <v>6590</v>
      </c>
      <c r="M13" s="1426" t="s">
        <v>24</v>
      </c>
      <c r="N13" s="1426" t="s">
        <v>24</v>
      </c>
      <c r="O13" s="1426" t="s">
        <v>24</v>
      </c>
      <c r="P13" s="1369" t="s">
        <v>5716</v>
      </c>
      <c r="Q13" s="1381">
        <v>375000000</v>
      </c>
      <c r="R13" s="1368">
        <v>0</v>
      </c>
      <c r="S13" s="1369" t="s">
        <v>5723</v>
      </c>
      <c r="T13" s="1368">
        <v>0</v>
      </c>
      <c r="U13" s="1426" t="s">
        <v>24</v>
      </c>
      <c r="V13" s="1426" t="s">
        <v>24</v>
      </c>
      <c r="W13" s="1426" t="s">
        <v>24</v>
      </c>
    </row>
    <row r="14" spans="1:23" ht="39" hidden="1" x14ac:dyDescent="0.25">
      <c r="A14" s="1376">
        <v>4</v>
      </c>
      <c r="B14" s="1367" t="s">
        <v>3383</v>
      </c>
      <c r="C14" s="1368" t="s">
        <v>54</v>
      </c>
      <c r="D14" s="1368"/>
      <c r="E14" s="1424" t="s">
        <v>7446</v>
      </c>
      <c r="F14" s="1425">
        <v>1</v>
      </c>
      <c r="G14" s="1369" t="s">
        <v>5736</v>
      </c>
      <c r="H14" s="1369" t="s">
        <v>470</v>
      </c>
      <c r="I14" s="1369" t="s">
        <v>5726</v>
      </c>
      <c r="J14" s="1369" t="s">
        <v>7445</v>
      </c>
      <c r="K14" s="1368" t="s">
        <v>5734</v>
      </c>
      <c r="L14" s="1369" t="s">
        <v>6662</v>
      </c>
      <c r="M14" s="1367"/>
      <c r="N14" s="1367"/>
      <c r="O14" s="1367"/>
      <c r="P14" s="1369" t="s">
        <v>5721</v>
      </c>
      <c r="Q14" s="1381">
        <v>0</v>
      </c>
      <c r="R14" s="1368">
        <v>0</v>
      </c>
      <c r="S14" s="1369" t="s">
        <v>5720</v>
      </c>
      <c r="T14" s="1368">
        <v>0</v>
      </c>
      <c r="U14" s="1367"/>
      <c r="V14" s="1367"/>
      <c r="W14" s="1367"/>
    </row>
    <row r="15" spans="1:23" ht="39" hidden="1" x14ac:dyDescent="0.25">
      <c r="A15" s="1376">
        <v>5</v>
      </c>
      <c r="B15" s="1367" t="s">
        <v>3386</v>
      </c>
      <c r="C15" s="1368" t="s">
        <v>54</v>
      </c>
      <c r="D15" s="1368"/>
      <c r="E15" s="1424" t="s">
        <v>7444</v>
      </c>
      <c r="F15" s="1425">
        <v>1</v>
      </c>
      <c r="G15" s="1369" t="s">
        <v>5736</v>
      </c>
      <c r="H15" s="1369" t="s">
        <v>226</v>
      </c>
      <c r="I15" s="1369" t="s">
        <v>5726</v>
      </c>
      <c r="J15" s="1369" t="s">
        <v>7443</v>
      </c>
      <c r="K15" s="1368" t="s">
        <v>5734</v>
      </c>
      <c r="L15" s="1369" t="s">
        <v>6590</v>
      </c>
      <c r="M15" s="1367"/>
      <c r="N15" s="1367"/>
      <c r="O15" s="1367"/>
      <c r="P15" s="1369" t="s">
        <v>5716</v>
      </c>
      <c r="Q15" s="1381">
        <v>48478579.520000003</v>
      </c>
      <c r="R15" s="1368">
        <v>0</v>
      </c>
      <c r="S15" s="1369" t="s">
        <v>5723</v>
      </c>
      <c r="T15" s="1368">
        <v>0</v>
      </c>
      <c r="U15" s="1367"/>
      <c r="V15" s="1367"/>
      <c r="W15" s="1367"/>
    </row>
    <row r="16" spans="1:23" ht="39" hidden="1" x14ac:dyDescent="0.25">
      <c r="A16" s="1376">
        <v>6</v>
      </c>
      <c r="B16" s="1367" t="s">
        <v>3391</v>
      </c>
      <c r="C16" s="1368" t="s">
        <v>54</v>
      </c>
      <c r="D16" s="1368"/>
      <c r="E16" s="1424" t="s">
        <v>7442</v>
      </c>
      <c r="F16" s="1425">
        <v>1</v>
      </c>
      <c r="G16" s="1369" t="s">
        <v>5736</v>
      </c>
      <c r="H16" s="1369" t="s">
        <v>1390</v>
      </c>
      <c r="I16" s="1369" t="s">
        <v>5722</v>
      </c>
      <c r="J16" s="1369" t="s">
        <v>7441</v>
      </c>
      <c r="K16" s="1368" t="s">
        <v>5734</v>
      </c>
      <c r="L16" s="1369" t="s">
        <v>6628</v>
      </c>
      <c r="M16" s="1367"/>
      <c r="N16" s="1367"/>
      <c r="O16" s="1367"/>
      <c r="P16" s="1369" t="s">
        <v>5724</v>
      </c>
      <c r="Q16" s="1381">
        <v>955550000</v>
      </c>
      <c r="R16" s="1368">
        <v>0</v>
      </c>
      <c r="S16" s="1369" t="s">
        <v>5720</v>
      </c>
      <c r="T16" s="1368">
        <v>0</v>
      </c>
      <c r="U16" s="1367"/>
      <c r="V16" s="1367"/>
      <c r="W16" s="1367"/>
    </row>
    <row r="17" spans="1:23" ht="39" hidden="1" x14ac:dyDescent="0.25">
      <c r="A17" s="1376">
        <v>7</v>
      </c>
      <c r="B17" s="1367" t="s">
        <v>3393</v>
      </c>
      <c r="C17" s="1368" t="s">
        <v>54</v>
      </c>
      <c r="D17" s="1368"/>
      <c r="E17" s="1424" t="s">
        <v>7440</v>
      </c>
      <c r="F17" s="1425">
        <v>1</v>
      </c>
      <c r="G17" s="1369" t="s">
        <v>5736</v>
      </c>
      <c r="H17" s="1369" t="s">
        <v>386</v>
      </c>
      <c r="I17" s="1369" t="s">
        <v>5726</v>
      </c>
      <c r="J17" s="1369" t="s">
        <v>7439</v>
      </c>
      <c r="K17" s="1368" t="s">
        <v>5734</v>
      </c>
      <c r="L17" s="1369" t="s">
        <v>6681</v>
      </c>
      <c r="M17" s="1367"/>
      <c r="N17" s="1367"/>
      <c r="O17" s="1367"/>
      <c r="P17" s="1369" t="s">
        <v>5724</v>
      </c>
      <c r="Q17" s="1381">
        <v>0</v>
      </c>
      <c r="R17" s="1368">
        <v>0</v>
      </c>
      <c r="S17" s="1369" t="s">
        <v>5720</v>
      </c>
      <c r="T17" s="1368">
        <v>0</v>
      </c>
      <c r="U17" s="1367"/>
      <c r="V17" s="1367"/>
      <c r="W17" s="1367"/>
    </row>
    <row r="18" spans="1:23" ht="39" hidden="1" x14ac:dyDescent="0.25">
      <c r="A18" s="1376">
        <v>8</v>
      </c>
      <c r="B18" s="1367" t="s">
        <v>3395</v>
      </c>
      <c r="C18" s="1368" t="s">
        <v>54</v>
      </c>
      <c r="D18" s="1368"/>
      <c r="E18" s="1424" t="s">
        <v>7438</v>
      </c>
      <c r="F18" s="1425">
        <v>1</v>
      </c>
      <c r="G18" s="1369" t="s">
        <v>5736</v>
      </c>
      <c r="H18" s="1369" t="s">
        <v>1331</v>
      </c>
      <c r="I18" s="1369" t="s">
        <v>5726</v>
      </c>
      <c r="J18" s="1369" t="s">
        <v>7437</v>
      </c>
      <c r="K18" s="1368" t="s">
        <v>5734</v>
      </c>
      <c r="L18" s="1369" t="s">
        <v>6681</v>
      </c>
      <c r="M18" s="1367"/>
      <c r="N18" s="1367"/>
      <c r="O18" s="1367"/>
      <c r="P18" s="1369" t="s">
        <v>5716</v>
      </c>
      <c r="Q18" s="1381">
        <v>0</v>
      </c>
      <c r="R18" s="1368">
        <v>0</v>
      </c>
      <c r="S18" s="1369" t="s">
        <v>5723</v>
      </c>
      <c r="T18" s="1368">
        <v>0</v>
      </c>
      <c r="U18" s="1367"/>
      <c r="V18" s="1367"/>
      <c r="W18" s="1367"/>
    </row>
    <row r="19" spans="1:23" ht="39" hidden="1" x14ac:dyDescent="0.25">
      <c r="A19" s="1376">
        <v>9</v>
      </c>
      <c r="B19" s="1367" t="s">
        <v>3398</v>
      </c>
      <c r="C19" s="1368" t="s">
        <v>54</v>
      </c>
      <c r="D19" s="1368"/>
      <c r="E19" s="1424" t="s">
        <v>7436</v>
      </c>
      <c r="F19" s="1425">
        <v>1</v>
      </c>
      <c r="G19" s="1369" t="s">
        <v>5736</v>
      </c>
      <c r="H19" s="1369" t="s">
        <v>226</v>
      </c>
      <c r="I19" s="1369" t="s">
        <v>5722</v>
      </c>
      <c r="J19" s="1369" t="s">
        <v>7435</v>
      </c>
      <c r="K19" s="1368" t="s">
        <v>5734</v>
      </c>
      <c r="L19" s="1369" t="s">
        <v>6590</v>
      </c>
      <c r="M19" s="1367"/>
      <c r="N19" s="1367"/>
      <c r="O19" s="1367"/>
      <c r="P19" s="1369" t="s">
        <v>5721</v>
      </c>
      <c r="Q19" s="1381">
        <v>598000000</v>
      </c>
      <c r="R19" s="1368">
        <v>0</v>
      </c>
      <c r="S19" s="1369" t="s">
        <v>5720</v>
      </c>
      <c r="T19" s="1368">
        <v>0</v>
      </c>
      <c r="U19" s="1367"/>
      <c r="V19" s="1367"/>
      <c r="W19" s="1367"/>
    </row>
    <row r="20" spans="1:23" ht="39" hidden="1" x14ac:dyDescent="0.25">
      <c r="A20" s="1376">
        <v>10</v>
      </c>
      <c r="B20" s="1367" t="s">
        <v>92</v>
      </c>
      <c r="C20" s="1368" t="s">
        <v>54</v>
      </c>
      <c r="D20" s="1368"/>
      <c r="E20" s="1424" t="s">
        <v>7434</v>
      </c>
      <c r="F20" s="1425">
        <v>1</v>
      </c>
      <c r="G20" s="1369" t="s">
        <v>5736</v>
      </c>
      <c r="H20" s="1369" t="s">
        <v>226</v>
      </c>
      <c r="I20" s="1369" t="s">
        <v>5726</v>
      </c>
      <c r="J20" s="1369" t="s">
        <v>7433</v>
      </c>
      <c r="K20" s="1368" t="s">
        <v>5734</v>
      </c>
      <c r="L20" s="1369" t="s">
        <v>6590</v>
      </c>
      <c r="M20" s="1367"/>
      <c r="N20" s="1367"/>
      <c r="O20" s="1367"/>
      <c r="P20" s="1369" t="s">
        <v>5718</v>
      </c>
      <c r="Q20" s="1381">
        <v>1000000000</v>
      </c>
      <c r="R20" s="1368">
        <v>0</v>
      </c>
      <c r="S20" s="1369" t="s">
        <v>5723</v>
      </c>
      <c r="T20" s="1368">
        <v>0</v>
      </c>
      <c r="U20" s="1367"/>
      <c r="V20" s="1367"/>
      <c r="W20" s="1367"/>
    </row>
    <row r="21" spans="1:23" ht="39" hidden="1" x14ac:dyDescent="0.25">
      <c r="A21" s="1376">
        <v>11</v>
      </c>
      <c r="B21" s="1367" t="s">
        <v>3403</v>
      </c>
      <c r="C21" s="1368" t="s">
        <v>54</v>
      </c>
      <c r="D21" s="1368"/>
      <c r="E21" s="1424" t="s">
        <v>7432</v>
      </c>
      <c r="F21" s="1425">
        <v>1</v>
      </c>
      <c r="G21" s="1369" t="s">
        <v>5736</v>
      </c>
      <c r="H21" s="1369" t="s">
        <v>1331</v>
      </c>
      <c r="I21" s="1369" t="s">
        <v>5726</v>
      </c>
      <c r="J21" s="1369" t="s">
        <v>7431</v>
      </c>
      <c r="K21" s="1368" t="s">
        <v>5734</v>
      </c>
      <c r="L21" s="1369" t="s">
        <v>6681</v>
      </c>
      <c r="M21" s="1367"/>
      <c r="N21" s="1367"/>
      <c r="O21" s="1367"/>
      <c r="P21" s="1369" t="s">
        <v>5716</v>
      </c>
      <c r="Q21" s="1381">
        <v>0</v>
      </c>
      <c r="R21" s="1368">
        <v>0</v>
      </c>
      <c r="S21" s="1369" t="s">
        <v>5723</v>
      </c>
      <c r="T21" s="1368">
        <v>0</v>
      </c>
      <c r="U21" s="1367"/>
      <c r="V21" s="1367"/>
      <c r="W21" s="1367"/>
    </row>
    <row r="22" spans="1:23" ht="39" hidden="1" x14ac:dyDescent="0.25">
      <c r="A22" s="1376">
        <v>12</v>
      </c>
      <c r="B22" s="1367" t="s">
        <v>3407</v>
      </c>
      <c r="C22" s="1368" t="s">
        <v>54</v>
      </c>
      <c r="D22" s="1368"/>
      <c r="E22" s="1424" t="s">
        <v>7430</v>
      </c>
      <c r="F22" s="1425">
        <v>1</v>
      </c>
      <c r="G22" s="1369" t="s">
        <v>5736</v>
      </c>
      <c r="H22" s="1369" t="s">
        <v>446</v>
      </c>
      <c r="I22" s="1369" t="s">
        <v>5722</v>
      </c>
      <c r="J22" s="1369" t="s">
        <v>7429</v>
      </c>
      <c r="K22" s="1368" t="s">
        <v>5734</v>
      </c>
      <c r="L22" s="1369" t="s">
        <v>6590</v>
      </c>
      <c r="M22" s="1367"/>
      <c r="N22" s="1367"/>
      <c r="O22" s="1367"/>
      <c r="P22" s="1369" t="s">
        <v>5716</v>
      </c>
      <c r="Q22" s="1381">
        <v>71600000</v>
      </c>
      <c r="R22" s="1368">
        <v>0</v>
      </c>
      <c r="S22" s="1369" t="s">
        <v>5723</v>
      </c>
      <c r="T22" s="1368">
        <v>0</v>
      </c>
      <c r="U22" s="1367"/>
      <c r="V22" s="1367"/>
      <c r="W22" s="1367"/>
    </row>
    <row r="23" spans="1:23" ht="39" hidden="1" x14ac:dyDescent="0.25">
      <c r="A23" s="1376">
        <v>13</v>
      </c>
      <c r="B23" s="1367" t="s">
        <v>3410</v>
      </c>
      <c r="C23" s="1368" t="s">
        <v>54</v>
      </c>
      <c r="D23" s="1368"/>
      <c r="E23" s="1424" t="s">
        <v>7428</v>
      </c>
      <c r="F23" s="1425">
        <v>1</v>
      </c>
      <c r="G23" s="1369" t="s">
        <v>5736</v>
      </c>
      <c r="H23" s="1369" t="s">
        <v>470</v>
      </c>
      <c r="I23" s="1369" t="s">
        <v>5722</v>
      </c>
      <c r="J23" s="1369" t="s">
        <v>7427</v>
      </c>
      <c r="K23" s="1368" t="s">
        <v>5734</v>
      </c>
      <c r="L23" s="1369" t="s">
        <v>6590</v>
      </c>
      <c r="M23" s="1367"/>
      <c r="N23" s="1367"/>
      <c r="O23" s="1367"/>
      <c r="P23" s="1369" t="s">
        <v>5716</v>
      </c>
      <c r="Q23" s="1381">
        <v>500000000</v>
      </c>
      <c r="R23" s="1368">
        <v>0</v>
      </c>
      <c r="S23" s="1369" t="s">
        <v>5723</v>
      </c>
      <c r="T23" s="1368">
        <v>0</v>
      </c>
      <c r="U23" s="1367"/>
      <c r="V23" s="1367"/>
      <c r="W23" s="1367"/>
    </row>
    <row r="24" spans="1:23" ht="39" hidden="1" x14ac:dyDescent="0.25">
      <c r="A24" s="1376">
        <v>14</v>
      </c>
      <c r="B24" s="1367" t="s">
        <v>3413</v>
      </c>
      <c r="C24" s="1368" t="s">
        <v>54</v>
      </c>
      <c r="D24" s="1368"/>
      <c r="E24" s="1424" t="s">
        <v>7426</v>
      </c>
      <c r="F24" s="1425">
        <v>1</v>
      </c>
      <c r="G24" s="1369" t="s">
        <v>5731</v>
      </c>
      <c r="H24" s="1369" t="s">
        <v>226</v>
      </c>
      <c r="I24" s="1369" t="s">
        <v>5722</v>
      </c>
      <c r="J24" s="1369" t="s">
        <v>7425</v>
      </c>
      <c r="K24" s="1368" t="s">
        <v>5734</v>
      </c>
      <c r="L24" s="1369" t="s">
        <v>6590</v>
      </c>
      <c r="M24" s="1367"/>
      <c r="N24" s="1367"/>
      <c r="O24" s="1367"/>
      <c r="P24" s="1369" t="s">
        <v>5718</v>
      </c>
      <c r="Q24" s="1381">
        <v>0</v>
      </c>
      <c r="R24" s="1368">
        <v>0</v>
      </c>
      <c r="S24" s="1369" t="s">
        <v>5723</v>
      </c>
      <c r="T24" s="1368">
        <v>0</v>
      </c>
      <c r="U24" s="1367"/>
      <c r="V24" s="1367"/>
      <c r="W24" s="1367"/>
    </row>
    <row r="25" spans="1:23" ht="39" hidden="1" x14ac:dyDescent="0.25">
      <c r="A25" s="1376">
        <v>15</v>
      </c>
      <c r="B25" s="1367" t="s">
        <v>3415</v>
      </c>
      <c r="C25" s="1368" t="s">
        <v>54</v>
      </c>
      <c r="D25" s="1368"/>
      <c r="E25" s="1424" t="s">
        <v>7424</v>
      </c>
      <c r="F25" s="1425">
        <v>1</v>
      </c>
      <c r="G25" s="1369" t="s">
        <v>5736</v>
      </c>
      <c r="H25" s="1369" t="s">
        <v>993</v>
      </c>
      <c r="I25" s="1369" t="s">
        <v>5726</v>
      </c>
      <c r="J25" s="1369" t="s">
        <v>7423</v>
      </c>
      <c r="K25" s="1368" t="s">
        <v>5734</v>
      </c>
      <c r="L25" s="1369" t="s">
        <v>6681</v>
      </c>
      <c r="M25" s="1367"/>
      <c r="N25" s="1367"/>
      <c r="O25" s="1367"/>
      <c r="P25" s="1369" t="s">
        <v>5716</v>
      </c>
      <c r="Q25" s="1381">
        <v>0</v>
      </c>
      <c r="R25" s="1368">
        <v>0</v>
      </c>
      <c r="S25" s="1369" t="s">
        <v>5723</v>
      </c>
      <c r="T25" s="1368">
        <v>0</v>
      </c>
      <c r="U25" s="1367"/>
      <c r="V25" s="1367"/>
      <c r="W25" s="1367"/>
    </row>
    <row r="26" spans="1:23" ht="39" hidden="1" x14ac:dyDescent="0.25">
      <c r="A26" s="1376">
        <v>16</v>
      </c>
      <c r="B26" s="1367" t="s">
        <v>3417</v>
      </c>
      <c r="C26" s="1368" t="s">
        <v>54</v>
      </c>
      <c r="D26" s="1368"/>
      <c r="E26" s="1424" t="s">
        <v>7422</v>
      </c>
      <c r="F26" s="1425">
        <v>1</v>
      </c>
      <c r="G26" s="1369" t="s">
        <v>5736</v>
      </c>
      <c r="H26" s="1369" t="s">
        <v>386</v>
      </c>
      <c r="I26" s="1369" t="s">
        <v>5726</v>
      </c>
      <c r="J26" s="1369" t="s">
        <v>7421</v>
      </c>
      <c r="K26" s="1368" t="s">
        <v>5734</v>
      </c>
      <c r="L26" s="1369" t="s">
        <v>6628</v>
      </c>
      <c r="M26" s="1367"/>
      <c r="N26" s="1367"/>
      <c r="O26" s="1367"/>
      <c r="P26" s="1369" t="s">
        <v>5714</v>
      </c>
      <c r="Q26" s="1381">
        <v>117630208000</v>
      </c>
      <c r="R26" s="1368">
        <v>0</v>
      </c>
      <c r="S26" s="1369" t="s">
        <v>5720</v>
      </c>
      <c r="T26" s="1368">
        <v>0</v>
      </c>
      <c r="U26" s="1367"/>
      <c r="V26" s="1367"/>
      <c r="W26" s="1367"/>
    </row>
    <row r="27" spans="1:23" ht="39" hidden="1" x14ac:dyDescent="0.25">
      <c r="A27" s="1376">
        <v>17</v>
      </c>
      <c r="B27" s="1367" t="s">
        <v>3421</v>
      </c>
      <c r="C27" s="1368" t="s">
        <v>54</v>
      </c>
      <c r="D27" s="1368"/>
      <c r="E27" s="1424" t="s">
        <v>7420</v>
      </c>
      <c r="F27" s="1425">
        <v>1</v>
      </c>
      <c r="G27" s="1369" t="s">
        <v>5736</v>
      </c>
      <c r="H27" s="1369" t="s">
        <v>386</v>
      </c>
      <c r="I27" s="1369" t="s">
        <v>5722</v>
      </c>
      <c r="J27" s="1369" t="s">
        <v>7419</v>
      </c>
      <c r="K27" s="1368" t="s">
        <v>5734</v>
      </c>
      <c r="L27" s="1369" t="s">
        <v>6590</v>
      </c>
      <c r="M27" s="1367"/>
      <c r="N27" s="1367"/>
      <c r="O27" s="1367"/>
      <c r="P27" s="1369" t="s">
        <v>5711</v>
      </c>
      <c r="Q27" s="1381">
        <v>50000000</v>
      </c>
      <c r="R27" s="1368">
        <v>0</v>
      </c>
      <c r="S27" s="1369" t="s">
        <v>5732</v>
      </c>
      <c r="T27" s="1368">
        <v>0</v>
      </c>
      <c r="U27" s="1368" t="s">
        <v>6888</v>
      </c>
      <c r="V27" s="1367"/>
      <c r="W27" s="1367"/>
    </row>
    <row r="28" spans="1:23" ht="39" hidden="1" x14ac:dyDescent="0.25">
      <c r="A28" s="1376">
        <v>18</v>
      </c>
      <c r="B28" s="1367" t="s">
        <v>3423</v>
      </c>
      <c r="C28" s="1368" t="s">
        <v>54</v>
      </c>
      <c r="D28" s="1368"/>
      <c r="E28" s="1424" t="s">
        <v>7418</v>
      </c>
      <c r="F28" s="1425">
        <v>1</v>
      </c>
      <c r="G28" s="1369" t="s">
        <v>5736</v>
      </c>
      <c r="H28" s="1369" t="s">
        <v>446</v>
      </c>
      <c r="I28" s="1369" t="s">
        <v>5722</v>
      </c>
      <c r="J28" s="1369" t="s">
        <v>7417</v>
      </c>
      <c r="K28" s="1368" t="s">
        <v>5734</v>
      </c>
      <c r="L28" s="1369" t="s">
        <v>6590</v>
      </c>
      <c r="M28" s="1367"/>
      <c r="N28" s="1367"/>
      <c r="O28" s="1367"/>
      <c r="P28" s="1369" t="s">
        <v>5718</v>
      </c>
      <c r="Q28" s="1381">
        <v>1262826000</v>
      </c>
      <c r="R28" s="1368">
        <v>0</v>
      </c>
      <c r="S28" s="1369" t="s">
        <v>5723</v>
      </c>
      <c r="T28" s="1368">
        <v>0</v>
      </c>
      <c r="U28" s="1367"/>
      <c r="V28" s="1367"/>
      <c r="W28" s="1367"/>
    </row>
    <row r="29" spans="1:23" ht="39" hidden="1" x14ac:dyDescent="0.25">
      <c r="A29" s="1376">
        <v>19</v>
      </c>
      <c r="B29" s="1367" t="s">
        <v>3425</v>
      </c>
      <c r="C29" s="1368" t="s">
        <v>54</v>
      </c>
      <c r="D29" s="1368"/>
      <c r="E29" s="1424" t="s">
        <v>7416</v>
      </c>
      <c r="F29" s="1425">
        <v>1</v>
      </c>
      <c r="G29" s="1369" t="s">
        <v>5736</v>
      </c>
      <c r="H29" s="1369" t="s">
        <v>631</v>
      </c>
      <c r="I29" s="1369" t="s">
        <v>5726</v>
      </c>
      <c r="J29" s="1369" t="s">
        <v>7415</v>
      </c>
      <c r="K29" s="1368" t="s">
        <v>5729</v>
      </c>
      <c r="L29" s="1369" t="s">
        <v>6619</v>
      </c>
      <c r="M29" s="1367">
        <v>8000000</v>
      </c>
      <c r="N29" s="1367"/>
      <c r="O29" s="1367"/>
      <c r="P29" s="1369" t="s">
        <v>5721</v>
      </c>
      <c r="Q29" s="1381">
        <v>0</v>
      </c>
      <c r="R29" s="1368">
        <v>0</v>
      </c>
      <c r="S29" s="1369" t="s">
        <v>5720</v>
      </c>
      <c r="T29" s="1368">
        <v>0</v>
      </c>
      <c r="U29" s="1367"/>
      <c r="V29" s="1367"/>
      <c r="W29" s="1367"/>
    </row>
    <row r="30" spans="1:23" ht="39" hidden="1" x14ac:dyDescent="0.25">
      <c r="A30" s="1376">
        <v>20</v>
      </c>
      <c r="B30" s="1367" t="s">
        <v>3331</v>
      </c>
      <c r="C30" s="1368" t="s">
        <v>54</v>
      </c>
      <c r="D30" s="1368"/>
      <c r="E30" s="1424" t="s">
        <v>7414</v>
      </c>
      <c r="F30" s="1425">
        <v>1</v>
      </c>
      <c r="G30" s="1369" t="s">
        <v>5736</v>
      </c>
      <c r="H30" s="1369" t="s">
        <v>226</v>
      </c>
      <c r="I30" s="1369" t="s">
        <v>5726</v>
      </c>
      <c r="J30" s="1369" t="s">
        <v>7413</v>
      </c>
      <c r="K30" s="1368" t="s">
        <v>5734</v>
      </c>
      <c r="L30" s="1369" t="s">
        <v>7170</v>
      </c>
      <c r="M30" s="1367"/>
      <c r="N30" s="1367"/>
      <c r="O30" s="1367"/>
      <c r="P30" s="1369" t="s">
        <v>5724</v>
      </c>
      <c r="Q30" s="1381">
        <v>0</v>
      </c>
      <c r="R30" s="1368">
        <v>0</v>
      </c>
      <c r="S30" s="1369" t="s">
        <v>5720</v>
      </c>
      <c r="T30" s="1368">
        <v>0</v>
      </c>
      <c r="U30" s="1367"/>
      <c r="V30" s="1367"/>
      <c r="W30" s="1367"/>
    </row>
    <row r="31" spans="1:23" ht="39" hidden="1" x14ac:dyDescent="0.25">
      <c r="A31" s="1376">
        <v>21</v>
      </c>
      <c r="B31" s="1367" t="s">
        <v>3430</v>
      </c>
      <c r="C31" s="1368" t="s">
        <v>54</v>
      </c>
      <c r="D31" s="1368"/>
      <c r="E31" s="1424" t="s">
        <v>7412</v>
      </c>
      <c r="F31" s="1425">
        <v>1</v>
      </c>
      <c r="G31" s="1369" t="s">
        <v>5736</v>
      </c>
      <c r="H31" s="1369" t="s">
        <v>1198</v>
      </c>
      <c r="I31" s="1369" t="s">
        <v>5726</v>
      </c>
      <c r="J31" s="1369" t="s">
        <v>7411</v>
      </c>
      <c r="K31" s="1368" t="s">
        <v>5734</v>
      </c>
      <c r="L31" s="1369" t="s">
        <v>6681</v>
      </c>
      <c r="M31" s="1367"/>
      <c r="N31" s="1367"/>
      <c r="O31" s="1367"/>
      <c r="P31" s="1369" t="s">
        <v>5714</v>
      </c>
      <c r="Q31" s="1381">
        <v>0</v>
      </c>
      <c r="R31" s="1368">
        <v>0</v>
      </c>
      <c r="S31" s="1369" t="s">
        <v>5720</v>
      </c>
      <c r="T31" s="1368">
        <v>0</v>
      </c>
      <c r="U31" s="1367"/>
      <c r="V31" s="1367"/>
      <c r="W31" s="1367"/>
    </row>
    <row r="32" spans="1:23" ht="39" hidden="1" x14ac:dyDescent="0.25">
      <c r="A32" s="1376">
        <v>22</v>
      </c>
      <c r="B32" s="1367" t="s">
        <v>3434</v>
      </c>
      <c r="C32" s="1368" t="s">
        <v>54</v>
      </c>
      <c r="D32" s="1368"/>
      <c r="E32" s="1424" t="s">
        <v>7410</v>
      </c>
      <c r="F32" s="1425">
        <v>1</v>
      </c>
      <c r="G32" s="1369" t="s">
        <v>5736</v>
      </c>
      <c r="H32" s="1369" t="s">
        <v>226</v>
      </c>
      <c r="I32" s="1369" t="s">
        <v>5726</v>
      </c>
      <c r="J32" s="1369" t="s">
        <v>7408</v>
      </c>
      <c r="K32" s="1368" t="s">
        <v>5734</v>
      </c>
      <c r="L32" s="1369" t="s">
        <v>6662</v>
      </c>
      <c r="M32" s="1367"/>
      <c r="N32" s="1367"/>
      <c r="O32" s="1367"/>
      <c r="P32" s="1369" t="s">
        <v>5714</v>
      </c>
      <c r="Q32" s="1381">
        <v>0</v>
      </c>
      <c r="R32" s="1368">
        <v>0</v>
      </c>
      <c r="S32" s="1369" t="s">
        <v>5720</v>
      </c>
      <c r="T32" s="1368">
        <v>0</v>
      </c>
      <c r="U32" s="1367"/>
      <c r="V32" s="1367"/>
      <c r="W32" s="1367"/>
    </row>
    <row r="33" spans="1:23" ht="39" hidden="1" x14ac:dyDescent="0.25">
      <c r="A33" s="1376">
        <v>23</v>
      </c>
      <c r="B33" s="1367" t="s">
        <v>3437</v>
      </c>
      <c r="C33" s="1368" t="s">
        <v>54</v>
      </c>
      <c r="D33" s="1368"/>
      <c r="E33" s="1424" t="s">
        <v>7409</v>
      </c>
      <c r="F33" s="1425">
        <v>1</v>
      </c>
      <c r="G33" s="1369" t="s">
        <v>5736</v>
      </c>
      <c r="H33" s="1369" t="s">
        <v>226</v>
      </c>
      <c r="I33" s="1369" t="s">
        <v>5726</v>
      </c>
      <c r="J33" s="1369" t="s">
        <v>7408</v>
      </c>
      <c r="K33" s="1368" t="s">
        <v>5734</v>
      </c>
      <c r="L33" s="1369" t="s">
        <v>6662</v>
      </c>
      <c r="M33" s="1367"/>
      <c r="N33" s="1367"/>
      <c r="O33" s="1367"/>
      <c r="P33" s="1369" t="s">
        <v>5714</v>
      </c>
      <c r="Q33" s="1381">
        <v>0</v>
      </c>
      <c r="R33" s="1368">
        <v>0</v>
      </c>
      <c r="S33" s="1369" t="s">
        <v>5720</v>
      </c>
      <c r="T33" s="1368">
        <v>0</v>
      </c>
      <c r="U33" s="1367"/>
      <c r="V33" s="1367"/>
      <c r="W33" s="1367"/>
    </row>
    <row r="34" spans="1:23" ht="39" hidden="1" x14ac:dyDescent="0.25">
      <c r="A34" s="1376">
        <v>24</v>
      </c>
      <c r="B34" s="1367" t="s">
        <v>3440</v>
      </c>
      <c r="C34" s="1368" t="s">
        <v>54</v>
      </c>
      <c r="D34" s="1368"/>
      <c r="E34" s="1424" t="s">
        <v>7407</v>
      </c>
      <c r="F34" s="1425">
        <v>1</v>
      </c>
      <c r="G34" s="1369" t="s">
        <v>5736</v>
      </c>
      <c r="H34" s="1369" t="s">
        <v>226</v>
      </c>
      <c r="I34" s="1369" t="s">
        <v>5726</v>
      </c>
      <c r="J34" s="1369" t="s">
        <v>7406</v>
      </c>
      <c r="K34" s="1368" t="s">
        <v>5734</v>
      </c>
      <c r="L34" s="1369" t="s">
        <v>7170</v>
      </c>
      <c r="M34" s="1367"/>
      <c r="N34" s="1367"/>
      <c r="O34" s="1367"/>
      <c r="P34" s="1369" t="s">
        <v>5711</v>
      </c>
      <c r="Q34" s="1381">
        <v>0</v>
      </c>
      <c r="R34" s="1368">
        <v>0</v>
      </c>
      <c r="S34" s="1369" t="s">
        <v>5720</v>
      </c>
      <c r="T34" s="1368">
        <v>0</v>
      </c>
      <c r="U34" s="1367"/>
      <c r="V34" s="1367"/>
      <c r="W34" s="1367"/>
    </row>
    <row r="35" spans="1:23" ht="39" hidden="1" x14ac:dyDescent="0.25">
      <c r="A35" s="1376">
        <v>25</v>
      </c>
      <c r="B35" s="1367" t="s">
        <v>3444</v>
      </c>
      <c r="C35" s="1368" t="s">
        <v>54</v>
      </c>
      <c r="D35" s="1368"/>
      <c r="E35" s="1424" t="s">
        <v>7405</v>
      </c>
      <c r="F35" s="1425">
        <v>1</v>
      </c>
      <c r="G35" s="1369" t="s">
        <v>5736</v>
      </c>
      <c r="H35" s="1369" t="s">
        <v>1198</v>
      </c>
      <c r="I35" s="1369" t="s">
        <v>5726</v>
      </c>
      <c r="J35" s="1369" t="s">
        <v>7404</v>
      </c>
      <c r="K35" s="1368" t="s">
        <v>5734</v>
      </c>
      <c r="L35" s="1369" t="s">
        <v>7170</v>
      </c>
      <c r="M35" s="1367"/>
      <c r="N35" s="1367"/>
      <c r="O35" s="1367"/>
      <c r="P35" s="1369" t="s">
        <v>5718</v>
      </c>
      <c r="Q35" s="1381">
        <v>0</v>
      </c>
      <c r="R35" s="1368">
        <v>0</v>
      </c>
      <c r="S35" s="1369" t="s">
        <v>5723</v>
      </c>
      <c r="T35" s="1368">
        <v>0</v>
      </c>
      <c r="U35" s="1367"/>
      <c r="V35" s="1367"/>
      <c r="W35" s="1367"/>
    </row>
    <row r="36" spans="1:23" ht="39" hidden="1" x14ac:dyDescent="0.25">
      <c r="A36" s="1376">
        <v>26</v>
      </c>
      <c r="B36" s="1367" t="s">
        <v>3447</v>
      </c>
      <c r="C36" s="1368" t="s">
        <v>54</v>
      </c>
      <c r="D36" s="1368"/>
      <c r="E36" s="1424" t="s">
        <v>7403</v>
      </c>
      <c r="F36" s="1425">
        <v>1</v>
      </c>
      <c r="G36" s="1369" t="s">
        <v>5736</v>
      </c>
      <c r="H36" s="1369" t="s">
        <v>727</v>
      </c>
      <c r="I36" s="1369" t="s">
        <v>5722</v>
      </c>
      <c r="J36" s="1369" t="s">
        <v>7402</v>
      </c>
      <c r="K36" s="1368" t="s">
        <v>5734</v>
      </c>
      <c r="L36" s="1369" t="s">
        <v>6590</v>
      </c>
      <c r="M36" s="1367"/>
      <c r="N36" s="1367"/>
      <c r="O36" s="1367"/>
      <c r="P36" s="1369" t="s">
        <v>5716</v>
      </c>
      <c r="Q36" s="1381">
        <v>368102619</v>
      </c>
      <c r="R36" s="1368">
        <v>0</v>
      </c>
      <c r="S36" s="1369" t="s">
        <v>5723</v>
      </c>
      <c r="T36" s="1368">
        <v>0</v>
      </c>
      <c r="U36" s="1367"/>
      <c r="V36" s="1367"/>
      <c r="W36" s="1367"/>
    </row>
    <row r="37" spans="1:23" ht="39" hidden="1" x14ac:dyDescent="0.25">
      <c r="A37" s="1376">
        <v>27</v>
      </c>
      <c r="B37" s="1367" t="s">
        <v>3451</v>
      </c>
      <c r="C37" s="1368" t="s">
        <v>54</v>
      </c>
      <c r="D37" s="1368"/>
      <c r="E37" s="1424" t="s">
        <v>7401</v>
      </c>
      <c r="F37" s="1425">
        <v>1</v>
      </c>
      <c r="G37" s="1369" t="s">
        <v>5736</v>
      </c>
      <c r="H37" s="1369" t="s">
        <v>226</v>
      </c>
      <c r="I37" s="1369" t="s">
        <v>5726</v>
      </c>
      <c r="J37" s="1369" t="s">
        <v>7400</v>
      </c>
      <c r="K37" s="1368" t="s">
        <v>5734</v>
      </c>
      <c r="L37" s="1369" t="s">
        <v>6662</v>
      </c>
      <c r="M37" s="1367"/>
      <c r="N37" s="1367"/>
      <c r="O37" s="1367"/>
      <c r="P37" s="1369" t="s">
        <v>5721</v>
      </c>
      <c r="Q37" s="1381">
        <v>0</v>
      </c>
      <c r="R37" s="1368">
        <v>0</v>
      </c>
      <c r="S37" s="1369" t="s">
        <v>5720</v>
      </c>
      <c r="T37" s="1368">
        <v>0</v>
      </c>
      <c r="U37" s="1367"/>
      <c r="V37" s="1367"/>
      <c r="W37" s="1367"/>
    </row>
    <row r="38" spans="1:23" ht="39" hidden="1" x14ac:dyDescent="0.25">
      <c r="A38" s="1376">
        <v>28</v>
      </c>
      <c r="B38" s="1367" t="s">
        <v>3454</v>
      </c>
      <c r="C38" s="1368" t="s">
        <v>54</v>
      </c>
      <c r="D38" s="1368"/>
      <c r="E38" s="1424" t="s">
        <v>7399</v>
      </c>
      <c r="F38" s="1425">
        <v>1</v>
      </c>
      <c r="G38" s="1369" t="s">
        <v>5736</v>
      </c>
      <c r="H38" s="1369" t="s">
        <v>1235</v>
      </c>
      <c r="I38" s="1369" t="s">
        <v>5722</v>
      </c>
      <c r="J38" s="1369" t="s">
        <v>7398</v>
      </c>
      <c r="K38" s="1368" t="s">
        <v>5734</v>
      </c>
      <c r="L38" s="1369" t="s">
        <v>6590</v>
      </c>
      <c r="M38" s="1367"/>
      <c r="N38" s="1367"/>
      <c r="O38" s="1367"/>
      <c r="P38" s="1369" t="s">
        <v>5733</v>
      </c>
      <c r="Q38" s="1381">
        <v>450000000</v>
      </c>
      <c r="R38" s="1368">
        <v>0</v>
      </c>
      <c r="S38" s="1369" t="s">
        <v>5720</v>
      </c>
      <c r="T38" s="1368">
        <v>0</v>
      </c>
      <c r="U38" s="1367"/>
      <c r="V38" s="1367"/>
      <c r="W38" s="1367"/>
    </row>
    <row r="39" spans="1:23" ht="39" hidden="1" x14ac:dyDescent="0.25">
      <c r="A39" s="1376">
        <v>29</v>
      </c>
      <c r="B39" s="1367" t="s">
        <v>3457</v>
      </c>
      <c r="C39" s="1368" t="s">
        <v>54</v>
      </c>
      <c r="D39" s="1368"/>
      <c r="E39" s="1424" t="s">
        <v>7397</v>
      </c>
      <c r="F39" s="1425">
        <v>1</v>
      </c>
      <c r="G39" s="1369" t="s">
        <v>5736</v>
      </c>
      <c r="H39" s="1369" t="s">
        <v>1203</v>
      </c>
      <c r="I39" s="1369" t="s">
        <v>5726</v>
      </c>
      <c r="J39" s="1369" t="s">
        <v>7396</v>
      </c>
      <c r="K39" s="1368" t="s">
        <v>5734</v>
      </c>
      <c r="L39" s="1369" t="s">
        <v>7170</v>
      </c>
      <c r="M39" s="1367"/>
      <c r="N39" s="1367"/>
      <c r="O39" s="1367"/>
      <c r="P39" s="1369" t="s">
        <v>5721</v>
      </c>
      <c r="Q39" s="1381">
        <v>0</v>
      </c>
      <c r="R39" s="1368">
        <v>0</v>
      </c>
      <c r="S39" s="1369" t="s">
        <v>5720</v>
      </c>
      <c r="T39" s="1368">
        <v>0</v>
      </c>
      <c r="U39" s="1367"/>
      <c r="V39" s="1367"/>
      <c r="W39" s="1367"/>
    </row>
    <row r="40" spans="1:23" ht="39" hidden="1" x14ac:dyDescent="0.25">
      <c r="A40" s="1376">
        <v>30</v>
      </c>
      <c r="B40" s="1367" t="s">
        <v>3333</v>
      </c>
      <c r="C40" s="1368" t="s">
        <v>54</v>
      </c>
      <c r="D40" s="1368"/>
      <c r="E40" s="1424" t="s">
        <v>7395</v>
      </c>
      <c r="F40" s="1425">
        <v>1</v>
      </c>
      <c r="G40" s="1369" t="s">
        <v>5736</v>
      </c>
      <c r="H40" s="1369" t="s">
        <v>1198</v>
      </c>
      <c r="I40" s="1369" t="s">
        <v>5726</v>
      </c>
      <c r="J40" s="1369" t="s">
        <v>7394</v>
      </c>
      <c r="K40" s="1368" t="s">
        <v>5734</v>
      </c>
      <c r="L40" s="1369" t="s">
        <v>6628</v>
      </c>
      <c r="M40" s="1367"/>
      <c r="N40" s="1367"/>
      <c r="O40" s="1367"/>
      <c r="P40" s="1369" t="s">
        <v>5711</v>
      </c>
      <c r="Q40" s="1381">
        <v>5000000000</v>
      </c>
      <c r="R40" s="1368">
        <v>0</v>
      </c>
      <c r="S40" s="1369" t="s">
        <v>5720</v>
      </c>
      <c r="T40" s="1368">
        <v>0</v>
      </c>
      <c r="U40" s="1367"/>
      <c r="V40" s="1367"/>
      <c r="W40" s="1367"/>
    </row>
    <row r="41" spans="1:23" ht="39" hidden="1" x14ac:dyDescent="0.25">
      <c r="A41" s="1376">
        <v>31</v>
      </c>
      <c r="B41" s="1367" t="s">
        <v>3462</v>
      </c>
      <c r="C41" s="1368" t="s">
        <v>54</v>
      </c>
      <c r="D41" s="1368"/>
      <c r="E41" s="1424" t="s">
        <v>7393</v>
      </c>
      <c r="F41" s="1425">
        <v>1</v>
      </c>
      <c r="G41" s="1369" t="s">
        <v>5736</v>
      </c>
      <c r="H41" s="1369" t="s">
        <v>631</v>
      </c>
      <c r="I41" s="1369" t="s">
        <v>5726</v>
      </c>
      <c r="J41" s="1369" t="s">
        <v>7392</v>
      </c>
      <c r="K41" s="1368" t="s">
        <v>5734</v>
      </c>
      <c r="L41" s="1369" t="s">
        <v>6681</v>
      </c>
      <c r="M41" s="1367"/>
      <c r="N41" s="1367"/>
      <c r="O41" s="1367"/>
      <c r="P41" s="1369" t="s">
        <v>5711</v>
      </c>
      <c r="Q41" s="1381">
        <v>0</v>
      </c>
      <c r="R41" s="1368">
        <v>0</v>
      </c>
      <c r="S41" s="1369" t="s">
        <v>5720</v>
      </c>
      <c r="T41" s="1368">
        <v>0</v>
      </c>
      <c r="U41" s="1367"/>
      <c r="V41" s="1367"/>
      <c r="W41" s="1367"/>
    </row>
    <row r="42" spans="1:23" ht="39" hidden="1" x14ac:dyDescent="0.25">
      <c r="A42" s="1376">
        <v>32</v>
      </c>
      <c r="B42" s="1367" t="s">
        <v>3466</v>
      </c>
      <c r="C42" s="1368" t="s">
        <v>54</v>
      </c>
      <c r="D42" s="1368"/>
      <c r="E42" s="1424" t="s">
        <v>7391</v>
      </c>
      <c r="F42" s="1425">
        <v>1</v>
      </c>
      <c r="G42" s="1369" t="s">
        <v>5736</v>
      </c>
      <c r="H42" s="1369" t="s">
        <v>961</v>
      </c>
      <c r="I42" s="1369" t="s">
        <v>5722</v>
      </c>
      <c r="J42" s="1369" t="s">
        <v>7390</v>
      </c>
      <c r="K42" s="1368" t="s">
        <v>5734</v>
      </c>
      <c r="L42" s="1369" t="s">
        <v>6590</v>
      </c>
      <c r="M42" s="1367"/>
      <c r="N42" s="1367"/>
      <c r="O42" s="1367"/>
      <c r="P42" s="1369" t="s">
        <v>5716</v>
      </c>
      <c r="Q42" s="1381">
        <v>36702150</v>
      </c>
      <c r="R42" s="1368">
        <v>0</v>
      </c>
      <c r="S42" s="1369" t="s">
        <v>5723</v>
      </c>
      <c r="T42" s="1368">
        <v>0</v>
      </c>
      <c r="U42" s="1367"/>
      <c r="V42" s="1367"/>
      <c r="W42" s="1367"/>
    </row>
    <row r="43" spans="1:23" ht="39" hidden="1" x14ac:dyDescent="0.25">
      <c r="A43" s="1376">
        <v>33</v>
      </c>
      <c r="B43" s="1367" t="s">
        <v>3469</v>
      </c>
      <c r="C43" s="1368" t="s">
        <v>54</v>
      </c>
      <c r="D43" s="1368"/>
      <c r="E43" s="1424" t="s">
        <v>7389</v>
      </c>
      <c r="F43" s="1425">
        <v>1</v>
      </c>
      <c r="G43" s="1369" t="s">
        <v>5736</v>
      </c>
      <c r="H43" s="1369" t="s">
        <v>1235</v>
      </c>
      <c r="I43" s="1369" t="s">
        <v>5726</v>
      </c>
      <c r="J43" s="1369" t="s">
        <v>7388</v>
      </c>
      <c r="K43" s="1368" t="s">
        <v>5734</v>
      </c>
      <c r="L43" s="1369" t="s">
        <v>6593</v>
      </c>
      <c r="M43" s="1367"/>
      <c r="N43" s="1367"/>
      <c r="O43" s="1367"/>
      <c r="P43" s="1369" t="s">
        <v>5721</v>
      </c>
      <c r="Q43" s="1381">
        <v>0</v>
      </c>
      <c r="R43" s="1368">
        <v>0</v>
      </c>
      <c r="S43" s="1369" t="s">
        <v>5732</v>
      </c>
      <c r="T43" s="1368">
        <v>0</v>
      </c>
      <c r="U43" s="1368" t="s">
        <v>6888</v>
      </c>
      <c r="V43" s="1367"/>
      <c r="W43" s="1367"/>
    </row>
    <row r="44" spans="1:23" ht="39" hidden="1" x14ac:dyDescent="0.25">
      <c r="A44" s="1376">
        <v>34</v>
      </c>
      <c r="B44" s="1367" t="s">
        <v>3473</v>
      </c>
      <c r="C44" s="1368" t="s">
        <v>54</v>
      </c>
      <c r="D44" s="1368"/>
      <c r="E44" s="1424" t="s">
        <v>7387</v>
      </c>
      <c r="F44" s="1425">
        <v>1</v>
      </c>
      <c r="G44" s="1369" t="s">
        <v>5736</v>
      </c>
      <c r="H44" s="1369" t="s">
        <v>273</v>
      </c>
      <c r="I44" s="1369" t="s">
        <v>5726</v>
      </c>
      <c r="J44" s="1369" t="s">
        <v>7386</v>
      </c>
      <c r="K44" s="1368" t="s">
        <v>5734</v>
      </c>
      <c r="L44" s="1369" t="s">
        <v>6681</v>
      </c>
      <c r="M44" s="1367"/>
      <c r="N44" s="1367"/>
      <c r="O44" s="1367"/>
      <c r="P44" s="1369" t="s">
        <v>5733</v>
      </c>
      <c r="Q44" s="1381">
        <v>0</v>
      </c>
      <c r="R44" s="1368">
        <v>0</v>
      </c>
      <c r="S44" s="1369" t="s">
        <v>5720</v>
      </c>
      <c r="T44" s="1368">
        <v>0</v>
      </c>
      <c r="U44" s="1367"/>
      <c r="V44" s="1367"/>
      <c r="W44" s="1367"/>
    </row>
    <row r="45" spans="1:23" ht="39" hidden="1" x14ac:dyDescent="0.25">
      <c r="A45" s="1376">
        <v>35</v>
      </c>
      <c r="B45" s="1367" t="s">
        <v>3475</v>
      </c>
      <c r="C45" s="1368" t="s">
        <v>54</v>
      </c>
      <c r="D45" s="1368"/>
      <c r="E45" s="1424" t="s">
        <v>7385</v>
      </c>
      <c r="F45" s="1425">
        <v>1</v>
      </c>
      <c r="G45" s="1369" t="s">
        <v>5736</v>
      </c>
      <c r="H45" s="1369" t="s">
        <v>1415</v>
      </c>
      <c r="I45" s="1369" t="s">
        <v>5726</v>
      </c>
      <c r="J45" s="1369" t="s">
        <v>7384</v>
      </c>
      <c r="K45" s="1368" t="s">
        <v>5734</v>
      </c>
      <c r="L45" s="1369" t="s">
        <v>6681</v>
      </c>
      <c r="M45" s="1367"/>
      <c r="N45" s="1367"/>
      <c r="O45" s="1367"/>
      <c r="P45" s="1369" t="s">
        <v>5724</v>
      </c>
      <c r="Q45" s="1381">
        <v>0</v>
      </c>
      <c r="R45" s="1368">
        <v>0</v>
      </c>
      <c r="S45" s="1369" t="s">
        <v>5720</v>
      </c>
      <c r="T45" s="1368">
        <v>0</v>
      </c>
      <c r="U45" s="1367"/>
      <c r="V45" s="1367"/>
      <c r="W45" s="1367"/>
    </row>
    <row r="46" spans="1:23" ht="39" hidden="1" x14ac:dyDescent="0.25">
      <c r="A46" s="1376">
        <v>36</v>
      </c>
      <c r="B46" s="1367" t="s">
        <v>3477</v>
      </c>
      <c r="C46" s="1368" t="s">
        <v>54</v>
      </c>
      <c r="D46" s="1368"/>
      <c r="E46" s="1424" t="s">
        <v>7383</v>
      </c>
      <c r="F46" s="1425">
        <v>1</v>
      </c>
      <c r="G46" s="1369" t="s">
        <v>5736</v>
      </c>
      <c r="H46" s="1369" t="s">
        <v>1415</v>
      </c>
      <c r="I46" s="1369" t="s">
        <v>5726</v>
      </c>
      <c r="J46" s="1369" t="s">
        <v>7382</v>
      </c>
      <c r="K46" s="1368" t="s">
        <v>5734</v>
      </c>
      <c r="L46" s="1369" t="s">
        <v>6681</v>
      </c>
      <c r="M46" s="1367"/>
      <c r="N46" s="1367"/>
      <c r="O46" s="1367"/>
      <c r="P46" s="1369" t="s">
        <v>5724</v>
      </c>
      <c r="Q46" s="1381">
        <v>0</v>
      </c>
      <c r="R46" s="1368">
        <v>0</v>
      </c>
      <c r="S46" s="1369" t="s">
        <v>5720</v>
      </c>
      <c r="T46" s="1368">
        <v>0</v>
      </c>
      <c r="U46" s="1367"/>
      <c r="V46" s="1367"/>
      <c r="W46" s="1367"/>
    </row>
    <row r="47" spans="1:23" ht="39" hidden="1" x14ac:dyDescent="0.25">
      <c r="A47" s="1376">
        <v>37</v>
      </c>
      <c r="B47" s="1367" t="s">
        <v>3482</v>
      </c>
      <c r="C47" s="1368" t="s">
        <v>54</v>
      </c>
      <c r="D47" s="1368"/>
      <c r="E47" s="1424" t="s">
        <v>7381</v>
      </c>
      <c r="F47" s="1425">
        <v>1</v>
      </c>
      <c r="G47" s="1369" t="s">
        <v>5736</v>
      </c>
      <c r="H47" s="1369" t="s">
        <v>1043</v>
      </c>
      <c r="I47" s="1369" t="s">
        <v>5726</v>
      </c>
      <c r="J47" s="1369" t="s">
        <v>7380</v>
      </c>
      <c r="K47" s="1368" t="s">
        <v>5734</v>
      </c>
      <c r="L47" s="1369" t="s">
        <v>7170</v>
      </c>
      <c r="M47" s="1367"/>
      <c r="N47" s="1367"/>
      <c r="O47" s="1367"/>
      <c r="P47" s="1369" t="s">
        <v>5711</v>
      </c>
      <c r="Q47" s="1381">
        <v>0</v>
      </c>
      <c r="R47" s="1368">
        <v>0</v>
      </c>
      <c r="S47" s="1369" t="s">
        <v>5720</v>
      </c>
      <c r="T47" s="1368">
        <v>0</v>
      </c>
      <c r="U47" s="1367"/>
      <c r="V47" s="1367"/>
      <c r="W47" s="1367"/>
    </row>
    <row r="48" spans="1:23" ht="39" hidden="1" x14ac:dyDescent="0.25">
      <c r="A48" s="1376">
        <v>38</v>
      </c>
      <c r="B48" s="1367" t="s">
        <v>3484</v>
      </c>
      <c r="C48" s="1368" t="s">
        <v>54</v>
      </c>
      <c r="D48" s="1368"/>
      <c r="E48" s="1424" t="s">
        <v>7379</v>
      </c>
      <c r="F48" s="1425">
        <v>1</v>
      </c>
      <c r="G48" s="1369" t="s">
        <v>5736</v>
      </c>
      <c r="H48" s="1369" t="s">
        <v>386</v>
      </c>
      <c r="I48" s="1369" t="s">
        <v>5726</v>
      </c>
      <c r="J48" s="1369" t="s">
        <v>7378</v>
      </c>
      <c r="K48" s="1368" t="s">
        <v>5734</v>
      </c>
      <c r="L48" s="1369" t="s">
        <v>6662</v>
      </c>
      <c r="M48" s="1367"/>
      <c r="N48" s="1367"/>
      <c r="O48" s="1367"/>
      <c r="P48" s="1369" t="s">
        <v>5711</v>
      </c>
      <c r="Q48" s="1381">
        <v>0</v>
      </c>
      <c r="R48" s="1368">
        <v>0</v>
      </c>
      <c r="S48" s="1369" t="s">
        <v>5720</v>
      </c>
      <c r="T48" s="1368">
        <v>0</v>
      </c>
      <c r="U48" s="1367"/>
      <c r="V48" s="1367"/>
      <c r="W48" s="1367"/>
    </row>
    <row r="49" spans="1:23" ht="39" hidden="1" x14ac:dyDescent="0.25">
      <c r="A49" s="1376">
        <v>39</v>
      </c>
      <c r="B49" s="1367" t="s">
        <v>3486</v>
      </c>
      <c r="C49" s="1368" t="s">
        <v>54</v>
      </c>
      <c r="D49" s="1368"/>
      <c r="E49" s="1424" t="s">
        <v>7377</v>
      </c>
      <c r="F49" s="1425">
        <v>1</v>
      </c>
      <c r="G49" s="1369" t="s">
        <v>5736</v>
      </c>
      <c r="H49" s="1369" t="s">
        <v>961</v>
      </c>
      <c r="I49" s="1369" t="s">
        <v>5726</v>
      </c>
      <c r="J49" s="1369" t="s">
        <v>7376</v>
      </c>
      <c r="K49" s="1368" t="s">
        <v>5734</v>
      </c>
      <c r="L49" s="1369" t="s">
        <v>7170</v>
      </c>
      <c r="M49" s="1367"/>
      <c r="N49" s="1367"/>
      <c r="O49" s="1367"/>
      <c r="P49" s="1369" t="s">
        <v>5721</v>
      </c>
      <c r="Q49" s="1381">
        <v>0</v>
      </c>
      <c r="R49" s="1368">
        <v>0</v>
      </c>
      <c r="S49" s="1369" t="s">
        <v>5720</v>
      </c>
      <c r="T49" s="1368">
        <v>0</v>
      </c>
      <c r="U49" s="1367"/>
      <c r="V49" s="1367"/>
      <c r="W49" s="1367"/>
    </row>
    <row r="50" spans="1:23" ht="39" hidden="1" x14ac:dyDescent="0.25">
      <c r="A50" s="1376">
        <v>40</v>
      </c>
      <c r="B50" s="1367" t="s">
        <v>3335</v>
      </c>
      <c r="C50" s="1368" t="s">
        <v>54</v>
      </c>
      <c r="D50" s="1368"/>
      <c r="E50" s="1424" t="s">
        <v>7375</v>
      </c>
      <c r="F50" s="1425">
        <v>1</v>
      </c>
      <c r="G50" s="1369" t="s">
        <v>5736</v>
      </c>
      <c r="H50" s="1369" t="s">
        <v>386</v>
      </c>
      <c r="I50" s="1369" t="s">
        <v>5726</v>
      </c>
      <c r="J50" s="1369" t="s">
        <v>7374</v>
      </c>
      <c r="K50" s="1368" t="s">
        <v>5734</v>
      </c>
      <c r="L50" s="1369" t="s">
        <v>6662</v>
      </c>
      <c r="M50" s="1367"/>
      <c r="N50" s="1367"/>
      <c r="O50" s="1367"/>
      <c r="P50" s="1369" t="s">
        <v>5721</v>
      </c>
      <c r="Q50" s="1381">
        <v>0</v>
      </c>
      <c r="R50" s="1368">
        <v>0</v>
      </c>
      <c r="S50" s="1369" t="s">
        <v>5720</v>
      </c>
      <c r="T50" s="1368">
        <v>0</v>
      </c>
      <c r="U50" s="1367"/>
      <c r="V50" s="1367"/>
      <c r="W50" s="1367"/>
    </row>
    <row r="51" spans="1:23" ht="39" hidden="1" x14ac:dyDescent="0.25">
      <c r="A51" s="1376">
        <v>41</v>
      </c>
      <c r="B51" s="1367" t="s">
        <v>3487</v>
      </c>
      <c r="C51" s="1368" t="s">
        <v>54</v>
      </c>
      <c r="D51" s="1368"/>
      <c r="E51" s="1424" t="s">
        <v>7373</v>
      </c>
      <c r="F51" s="1425">
        <v>1</v>
      </c>
      <c r="G51" s="1369" t="s">
        <v>5736</v>
      </c>
      <c r="H51" s="1369" t="s">
        <v>386</v>
      </c>
      <c r="I51" s="1369" t="s">
        <v>5726</v>
      </c>
      <c r="J51" s="1369" t="s">
        <v>7372</v>
      </c>
      <c r="K51" s="1368" t="s">
        <v>5734</v>
      </c>
      <c r="L51" s="1369" t="s">
        <v>6590</v>
      </c>
      <c r="M51" s="1367"/>
      <c r="N51" s="1367"/>
      <c r="O51" s="1367"/>
      <c r="P51" s="1369" t="s">
        <v>5724</v>
      </c>
      <c r="Q51" s="1381">
        <v>2254950000</v>
      </c>
      <c r="R51" s="1368">
        <v>0</v>
      </c>
      <c r="S51" s="1369" t="s">
        <v>5720</v>
      </c>
      <c r="T51" s="1368">
        <v>0</v>
      </c>
      <c r="U51" s="1367"/>
      <c r="V51" s="1367"/>
      <c r="W51" s="1367"/>
    </row>
    <row r="52" spans="1:23" ht="39" hidden="1" x14ac:dyDescent="0.25">
      <c r="A52" s="1376">
        <v>42</v>
      </c>
      <c r="B52" s="1367" t="s">
        <v>3488</v>
      </c>
      <c r="C52" s="1368" t="s">
        <v>54</v>
      </c>
      <c r="D52" s="1368"/>
      <c r="E52" s="1424" t="s">
        <v>7371</v>
      </c>
      <c r="F52" s="1425">
        <v>1</v>
      </c>
      <c r="G52" s="1369" t="s">
        <v>5736</v>
      </c>
      <c r="H52" s="1369" t="s">
        <v>1390</v>
      </c>
      <c r="I52" s="1369" t="s">
        <v>5726</v>
      </c>
      <c r="J52" s="1369" t="s">
        <v>7370</v>
      </c>
      <c r="K52" s="1368" t="s">
        <v>5729</v>
      </c>
      <c r="L52" s="1369" t="s">
        <v>5763</v>
      </c>
      <c r="M52" s="1367">
        <v>8000000</v>
      </c>
      <c r="N52" s="1367"/>
      <c r="O52" s="1367"/>
      <c r="P52" s="1369" t="s">
        <v>5714</v>
      </c>
      <c r="Q52" s="1381">
        <v>0</v>
      </c>
      <c r="R52" s="1368">
        <v>0</v>
      </c>
      <c r="S52" s="1369" t="s">
        <v>5720</v>
      </c>
      <c r="T52" s="1368">
        <v>0</v>
      </c>
      <c r="U52" s="1367"/>
      <c r="V52" s="1367"/>
      <c r="W52" s="1367"/>
    </row>
    <row r="53" spans="1:23" ht="39" hidden="1" x14ac:dyDescent="0.25">
      <c r="A53" s="1376">
        <v>43</v>
      </c>
      <c r="B53" s="1367" t="s">
        <v>3489</v>
      </c>
      <c r="C53" s="1368" t="s">
        <v>54</v>
      </c>
      <c r="D53" s="1368"/>
      <c r="E53" s="1424" t="s">
        <v>7369</v>
      </c>
      <c r="F53" s="1425">
        <v>1</v>
      </c>
      <c r="G53" s="1369" t="s">
        <v>5736</v>
      </c>
      <c r="H53" s="1369" t="s">
        <v>1235</v>
      </c>
      <c r="I53" s="1369" t="s">
        <v>5726</v>
      </c>
      <c r="J53" s="1369" t="s">
        <v>7368</v>
      </c>
      <c r="K53" s="1368" t="s">
        <v>5734</v>
      </c>
      <c r="L53" s="1369" t="s">
        <v>6628</v>
      </c>
      <c r="M53" s="1367"/>
      <c r="N53" s="1367"/>
      <c r="O53" s="1367"/>
      <c r="P53" s="1369" t="s">
        <v>5714</v>
      </c>
      <c r="Q53" s="1381">
        <v>11445632</v>
      </c>
      <c r="R53" s="1368">
        <v>0</v>
      </c>
      <c r="S53" s="1369" t="s">
        <v>5720</v>
      </c>
      <c r="T53" s="1368">
        <v>0</v>
      </c>
      <c r="U53" s="1367"/>
      <c r="V53" s="1367"/>
      <c r="W53" s="1367"/>
    </row>
    <row r="54" spans="1:23" ht="39" hidden="1" x14ac:dyDescent="0.25">
      <c r="A54" s="1376">
        <v>44</v>
      </c>
      <c r="B54" s="1367" t="s">
        <v>3491</v>
      </c>
      <c r="C54" s="1368" t="s">
        <v>54</v>
      </c>
      <c r="D54" s="1368"/>
      <c r="E54" s="1424" t="s">
        <v>7367</v>
      </c>
      <c r="F54" s="1425">
        <v>1</v>
      </c>
      <c r="G54" s="1369" t="s">
        <v>5736</v>
      </c>
      <c r="H54" s="1369" t="s">
        <v>727</v>
      </c>
      <c r="I54" s="1369" t="s">
        <v>5726</v>
      </c>
      <c r="J54" s="1369" t="s">
        <v>7366</v>
      </c>
      <c r="K54" s="1368" t="s">
        <v>5734</v>
      </c>
      <c r="L54" s="1369" t="s">
        <v>6662</v>
      </c>
      <c r="M54" s="1367"/>
      <c r="N54" s="1367"/>
      <c r="O54" s="1367"/>
      <c r="P54" s="1369" t="s">
        <v>5728</v>
      </c>
      <c r="Q54" s="1381">
        <v>0</v>
      </c>
      <c r="R54" s="1368">
        <v>0</v>
      </c>
      <c r="S54" s="1369" t="s">
        <v>5720</v>
      </c>
      <c r="T54" s="1368">
        <v>0</v>
      </c>
      <c r="U54" s="1367"/>
      <c r="V54" s="1367"/>
      <c r="W54" s="1367"/>
    </row>
    <row r="55" spans="1:23" ht="39" hidden="1" x14ac:dyDescent="0.25">
      <c r="A55" s="1376">
        <v>45</v>
      </c>
      <c r="B55" s="1367" t="s">
        <v>3493</v>
      </c>
      <c r="C55" s="1368" t="s">
        <v>54</v>
      </c>
      <c r="D55" s="1368"/>
      <c r="E55" s="1424" t="s">
        <v>7365</v>
      </c>
      <c r="F55" s="1425">
        <v>1</v>
      </c>
      <c r="G55" s="1369" t="s">
        <v>5736</v>
      </c>
      <c r="H55" s="1369" t="s">
        <v>838</v>
      </c>
      <c r="I55" s="1369" t="s">
        <v>5726</v>
      </c>
      <c r="J55" s="1369" t="s">
        <v>7364</v>
      </c>
      <c r="K55" s="1368" t="s">
        <v>5729</v>
      </c>
      <c r="L55" s="1369" t="s">
        <v>7346</v>
      </c>
      <c r="M55" s="1367">
        <v>4000000</v>
      </c>
      <c r="N55" s="1367"/>
      <c r="O55" s="1367"/>
      <c r="P55" s="1369" t="s">
        <v>5716</v>
      </c>
      <c r="Q55" s="1381">
        <v>0</v>
      </c>
      <c r="R55" s="1368">
        <v>0</v>
      </c>
      <c r="S55" s="1369" t="s">
        <v>5723</v>
      </c>
      <c r="T55" s="1368">
        <v>0</v>
      </c>
      <c r="U55" s="1367"/>
      <c r="V55" s="1367"/>
      <c r="W55" s="1367"/>
    </row>
    <row r="56" spans="1:23" ht="39" hidden="1" x14ac:dyDescent="0.25">
      <c r="A56" s="1376">
        <v>46</v>
      </c>
      <c r="B56" s="1367" t="s">
        <v>3495</v>
      </c>
      <c r="C56" s="1368" t="s">
        <v>54</v>
      </c>
      <c r="D56" s="1368"/>
      <c r="E56" s="1424" t="s">
        <v>7363</v>
      </c>
      <c r="F56" s="1425">
        <v>1</v>
      </c>
      <c r="G56" s="1369" t="s">
        <v>5736</v>
      </c>
      <c r="H56" s="1369" t="s">
        <v>1415</v>
      </c>
      <c r="I56" s="1369" t="s">
        <v>5726</v>
      </c>
      <c r="J56" s="1369" t="s">
        <v>7353</v>
      </c>
      <c r="K56" s="1368" t="s">
        <v>5734</v>
      </c>
      <c r="L56" s="1369" t="s">
        <v>6681</v>
      </c>
      <c r="M56" s="1367"/>
      <c r="N56" s="1367"/>
      <c r="O56" s="1367"/>
      <c r="P56" s="1369" t="s">
        <v>5711</v>
      </c>
      <c r="Q56" s="1381">
        <v>0</v>
      </c>
      <c r="R56" s="1368">
        <v>0</v>
      </c>
      <c r="S56" s="1369" t="s">
        <v>5720</v>
      </c>
      <c r="T56" s="1368">
        <v>0</v>
      </c>
      <c r="U56" s="1367"/>
      <c r="V56" s="1367"/>
      <c r="W56" s="1367"/>
    </row>
    <row r="57" spans="1:23" ht="39" hidden="1" x14ac:dyDescent="0.25">
      <c r="A57" s="1376">
        <v>47</v>
      </c>
      <c r="B57" s="1367" t="s">
        <v>3497</v>
      </c>
      <c r="C57" s="1368" t="s">
        <v>54</v>
      </c>
      <c r="D57" s="1368"/>
      <c r="E57" s="1424" t="s">
        <v>7362</v>
      </c>
      <c r="F57" s="1425">
        <v>1</v>
      </c>
      <c r="G57" s="1369" t="s">
        <v>5736</v>
      </c>
      <c r="H57" s="1369" t="s">
        <v>226</v>
      </c>
      <c r="I57" s="1369" t="s">
        <v>5726</v>
      </c>
      <c r="J57" s="1369" t="s">
        <v>7361</v>
      </c>
      <c r="K57" s="1368" t="s">
        <v>5734</v>
      </c>
      <c r="L57" s="1369" t="s">
        <v>7170</v>
      </c>
      <c r="M57" s="1367"/>
      <c r="N57" s="1367"/>
      <c r="O57" s="1367"/>
      <c r="P57" s="1369" t="s">
        <v>5711</v>
      </c>
      <c r="Q57" s="1381">
        <v>0</v>
      </c>
      <c r="R57" s="1368">
        <v>0</v>
      </c>
      <c r="S57" s="1369" t="s">
        <v>5720</v>
      </c>
      <c r="T57" s="1368">
        <v>0</v>
      </c>
      <c r="U57" s="1367"/>
      <c r="V57" s="1367"/>
      <c r="W57" s="1367"/>
    </row>
    <row r="58" spans="1:23" ht="39" hidden="1" x14ac:dyDescent="0.25">
      <c r="A58" s="1376">
        <v>48</v>
      </c>
      <c r="B58" s="1367" t="s">
        <v>3499</v>
      </c>
      <c r="C58" s="1368" t="s">
        <v>54</v>
      </c>
      <c r="D58" s="1368"/>
      <c r="E58" s="1424" t="s">
        <v>7360</v>
      </c>
      <c r="F58" s="1425">
        <v>1</v>
      </c>
      <c r="G58" s="1369" t="s">
        <v>5736</v>
      </c>
      <c r="H58" s="1369" t="s">
        <v>631</v>
      </c>
      <c r="I58" s="1369" t="s">
        <v>5726</v>
      </c>
      <c r="J58" s="1369" t="s">
        <v>7359</v>
      </c>
      <c r="K58" s="1368" t="s">
        <v>5734</v>
      </c>
      <c r="L58" s="1369" t="s">
        <v>6681</v>
      </c>
      <c r="M58" s="1367"/>
      <c r="N58" s="1367"/>
      <c r="O58" s="1367"/>
      <c r="P58" s="1369" t="s">
        <v>5733</v>
      </c>
      <c r="Q58" s="1381">
        <v>0</v>
      </c>
      <c r="R58" s="1368">
        <v>0</v>
      </c>
      <c r="S58" s="1369" t="s">
        <v>5720</v>
      </c>
      <c r="T58" s="1368">
        <v>0</v>
      </c>
      <c r="U58" s="1367"/>
      <c r="V58" s="1367"/>
      <c r="W58" s="1367"/>
    </row>
    <row r="59" spans="1:23" ht="39" hidden="1" x14ac:dyDescent="0.25">
      <c r="A59" s="1376">
        <v>49</v>
      </c>
      <c r="B59" s="1367" t="s">
        <v>3501</v>
      </c>
      <c r="C59" s="1368" t="s">
        <v>54</v>
      </c>
      <c r="D59" s="1368"/>
      <c r="E59" s="1424" t="s">
        <v>7358</v>
      </c>
      <c r="F59" s="1425">
        <v>1</v>
      </c>
      <c r="G59" s="1369" t="s">
        <v>5736</v>
      </c>
      <c r="H59" s="1369" t="s">
        <v>903</v>
      </c>
      <c r="I59" s="1369" t="s">
        <v>5726</v>
      </c>
      <c r="J59" s="1369" t="s">
        <v>7357</v>
      </c>
      <c r="K59" s="1368" t="s">
        <v>5734</v>
      </c>
      <c r="L59" s="1369" t="s">
        <v>7170</v>
      </c>
      <c r="M59" s="1367"/>
      <c r="N59" s="1367"/>
      <c r="O59" s="1367"/>
      <c r="P59" s="1369" t="s">
        <v>5721</v>
      </c>
      <c r="Q59" s="1381">
        <v>0</v>
      </c>
      <c r="R59" s="1368">
        <v>0</v>
      </c>
      <c r="S59" s="1369" t="s">
        <v>5720</v>
      </c>
      <c r="T59" s="1368">
        <v>0</v>
      </c>
      <c r="U59" s="1367"/>
      <c r="V59" s="1367"/>
      <c r="W59" s="1367"/>
    </row>
    <row r="60" spans="1:23" ht="39" hidden="1" x14ac:dyDescent="0.25">
      <c r="A60" s="1376">
        <v>50</v>
      </c>
      <c r="B60" s="1367" t="s">
        <v>3337</v>
      </c>
      <c r="C60" s="1368" t="s">
        <v>54</v>
      </c>
      <c r="D60" s="1368"/>
      <c r="E60" s="1424" t="s">
        <v>7356</v>
      </c>
      <c r="F60" s="1425">
        <v>1</v>
      </c>
      <c r="G60" s="1369" t="s">
        <v>5736</v>
      </c>
      <c r="H60" s="1369" t="s">
        <v>674</v>
      </c>
      <c r="I60" s="1369" t="s">
        <v>5726</v>
      </c>
      <c r="J60" s="1369" t="s">
        <v>7355</v>
      </c>
      <c r="K60" s="1368" t="s">
        <v>5734</v>
      </c>
      <c r="L60" s="1369" t="s">
        <v>6593</v>
      </c>
      <c r="M60" s="1367"/>
      <c r="N60" s="1367"/>
      <c r="O60" s="1367"/>
      <c r="P60" s="1369" t="s">
        <v>5718</v>
      </c>
      <c r="Q60" s="1381">
        <v>0</v>
      </c>
      <c r="R60" s="1368">
        <v>0</v>
      </c>
      <c r="S60" s="1369" t="s">
        <v>5723</v>
      </c>
      <c r="T60" s="1368">
        <v>0</v>
      </c>
      <c r="U60" s="1367"/>
      <c r="V60" s="1367"/>
      <c r="W60" s="1367"/>
    </row>
    <row r="61" spans="1:23" ht="39" hidden="1" x14ac:dyDescent="0.25">
      <c r="A61" s="1376">
        <v>51</v>
      </c>
      <c r="B61" s="1367" t="s">
        <v>3503</v>
      </c>
      <c r="C61" s="1368" t="s">
        <v>54</v>
      </c>
      <c r="D61" s="1368"/>
      <c r="E61" s="1424" t="s">
        <v>7354</v>
      </c>
      <c r="F61" s="1425">
        <v>1</v>
      </c>
      <c r="G61" s="1369" t="s">
        <v>5736</v>
      </c>
      <c r="H61" s="1369" t="s">
        <v>1415</v>
      </c>
      <c r="I61" s="1369" t="s">
        <v>5726</v>
      </c>
      <c r="J61" s="1369" t="s">
        <v>7353</v>
      </c>
      <c r="K61" s="1368" t="s">
        <v>5734</v>
      </c>
      <c r="L61" s="1369" t="s">
        <v>6681</v>
      </c>
      <c r="M61" s="1367"/>
      <c r="N61" s="1367"/>
      <c r="O61" s="1367"/>
      <c r="P61" s="1369" t="s">
        <v>5721</v>
      </c>
      <c r="Q61" s="1381">
        <v>0</v>
      </c>
      <c r="R61" s="1368">
        <v>0</v>
      </c>
      <c r="S61" s="1369" t="s">
        <v>5727</v>
      </c>
      <c r="T61" s="1368">
        <v>0</v>
      </c>
      <c r="U61" s="1368" t="s">
        <v>6888</v>
      </c>
      <c r="V61" s="1367"/>
      <c r="W61" s="1367"/>
    </row>
    <row r="62" spans="1:23" ht="39" hidden="1" x14ac:dyDescent="0.25">
      <c r="A62" s="1376">
        <v>52</v>
      </c>
      <c r="B62" s="1367" t="s">
        <v>3505</v>
      </c>
      <c r="C62" s="1368" t="s">
        <v>54</v>
      </c>
      <c r="D62" s="1368"/>
      <c r="E62" s="1424" t="s">
        <v>7352</v>
      </c>
      <c r="F62" s="1425">
        <v>1</v>
      </c>
      <c r="G62" s="1369" t="s">
        <v>5736</v>
      </c>
      <c r="H62" s="1369" t="s">
        <v>903</v>
      </c>
      <c r="I62" s="1369" t="s">
        <v>5726</v>
      </c>
      <c r="J62" s="1369" t="s">
        <v>7351</v>
      </c>
      <c r="K62" s="1368" t="s">
        <v>5734</v>
      </c>
      <c r="L62" s="1369" t="s">
        <v>7170</v>
      </c>
      <c r="M62" s="1367"/>
      <c r="N62" s="1367"/>
      <c r="O62" s="1367"/>
      <c r="P62" s="1369" t="s">
        <v>5724</v>
      </c>
      <c r="Q62" s="1381">
        <v>0</v>
      </c>
      <c r="R62" s="1368">
        <v>0</v>
      </c>
      <c r="S62" s="1369" t="s">
        <v>5720</v>
      </c>
      <c r="T62" s="1368">
        <v>0</v>
      </c>
      <c r="U62" s="1367"/>
      <c r="V62" s="1367"/>
      <c r="W62" s="1367"/>
    </row>
    <row r="63" spans="1:23" ht="39" hidden="1" x14ac:dyDescent="0.25">
      <c r="A63" s="1376">
        <v>53</v>
      </c>
      <c r="B63" s="1367" t="s">
        <v>3507</v>
      </c>
      <c r="C63" s="1368" t="s">
        <v>54</v>
      </c>
      <c r="D63" s="1368"/>
      <c r="E63" s="1424" t="s">
        <v>7350</v>
      </c>
      <c r="F63" s="1425">
        <v>1</v>
      </c>
      <c r="G63" s="1369" t="s">
        <v>5736</v>
      </c>
      <c r="H63" s="1369" t="s">
        <v>1415</v>
      </c>
      <c r="I63" s="1369" t="s">
        <v>5726</v>
      </c>
      <c r="J63" s="1369" t="s">
        <v>7349</v>
      </c>
      <c r="K63" s="1368" t="s">
        <v>5734</v>
      </c>
      <c r="L63" s="1369" t="s">
        <v>6681</v>
      </c>
      <c r="M63" s="1367"/>
      <c r="N63" s="1367"/>
      <c r="O63" s="1367"/>
      <c r="P63" s="1369" t="s">
        <v>5711</v>
      </c>
      <c r="Q63" s="1381">
        <v>0</v>
      </c>
      <c r="R63" s="1368">
        <v>0</v>
      </c>
      <c r="S63" s="1369" t="s">
        <v>5720</v>
      </c>
      <c r="T63" s="1368">
        <v>0</v>
      </c>
      <c r="U63" s="1367"/>
      <c r="V63" s="1367"/>
      <c r="W63" s="1367"/>
    </row>
    <row r="64" spans="1:23" ht="39" hidden="1" x14ac:dyDescent="0.25">
      <c r="A64" s="1376">
        <v>54</v>
      </c>
      <c r="B64" s="1367" t="s">
        <v>3509</v>
      </c>
      <c r="C64" s="1368" t="s">
        <v>54</v>
      </c>
      <c r="D64" s="1368"/>
      <c r="E64" s="1424" t="s">
        <v>7348</v>
      </c>
      <c r="F64" s="1425">
        <v>1</v>
      </c>
      <c r="G64" s="1369" t="s">
        <v>5736</v>
      </c>
      <c r="H64" s="1369" t="s">
        <v>470</v>
      </c>
      <c r="I64" s="1369" t="s">
        <v>5726</v>
      </c>
      <c r="J64" s="1369" t="s">
        <v>7347</v>
      </c>
      <c r="K64" s="1368" t="s">
        <v>5729</v>
      </c>
      <c r="L64" s="1369" t="s">
        <v>7346</v>
      </c>
      <c r="M64" s="1367">
        <v>4000000</v>
      </c>
      <c r="N64" s="1367"/>
      <c r="O64" s="1367"/>
      <c r="P64" s="1369" t="s">
        <v>5714</v>
      </c>
      <c r="Q64" s="1381">
        <v>0</v>
      </c>
      <c r="R64" s="1368">
        <v>0</v>
      </c>
      <c r="S64" s="1369" t="s">
        <v>5720</v>
      </c>
      <c r="T64" s="1368">
        <v>0</v>
      </c>
      <c r="U64" s="1367"/>
      <c r="V64" s="1367"/>
      <c r="W64" s="1367"/>
    </row>
    <row r="65" spans="1:23" ht="39" hidden="1" x14ac:dyDescent="0.25">
      <c r="A65" s="1376">
        <v>55</v>
      </c>
      <c r="B65" s="1367" t="s">
        <v>3511</v>
      </c>
      <c r="C65" s="1368" t="s">
        <v>54</v>
      </c>
      <c r="D65" s="1368"/>
      <c r="E65" s="1424" t="s">
        <v>7345</v>
      </c>
      <c r="F65" s="1425">
        <v>1</v>
      </c>
      <c r="G65" s="1369" t="s">
        <v>5736</v>
      </c>
      <c r="H65" s="1369" t="s">
        <v>386</v>
      </c>
      <c r="I65" s="1369" t="s">
        <v>5726</v>
      </c>
      <c r="J65" s="1369" t="s">
        <v>7344</v>
      </c>
      <c r="K65" s="1368" t="s">
        <v>5734</v>
      </c>
      <c r="L65" s="1369" t="s">
        <v>6628</v>
      </c>
      <c r="M65" s="1367"/>
      <c r="N65" s="1367"/>
      <c r="O65" s="1367"/>
      <c r="P65" s="1369" t="s">
        <v>5714</v>
      </c>
      <c r="Q65" s="1381">
        <v>9000000000</v>
      </c>
      <c r="R65" s="1368">
        <v>0</v>
      </c>
      <c r="S65" s="1369" t="s">
        <v>5720</v>
      </c>
      <c r="T65" s="1368">
        <v>0</v>
      </c>
      <c r="U65" s="1367"/>
      <c r="V65" s="1367"/>
      <c r="W65" s="1367"/>
    </row>
    <row r="66" spans="1:23" ht="39" hidden="1" x14ac:dyDescent="0.25">
      <c r="A66" s="1376">
        <v>56</v>
      </c>
      <c r="B66" s="1367" t="s">
        <v>3513</v>
      </c>
      <c r="C66" s="1368" t="s">
        <v>54</v>
      </c>
      <c r="D66" s="1368"/>
      <c r="E66" s="1424" t="s">
        <v>7343</v>
      </c>
      <c r="F66" s="1425">
        <v>1</v>
      </c>
      <c r="G66" s="1369" t="s">
        <v>5736</v>
      </c>
      <c r="H66" s="1369" t="s">
        <v>1104</v>
      </c>
      <c r="I66" s="1369" t="s">
        <v>5722</v>
      </c>
      <c r="J66" s="1369" t="s">
        <v>7342</v>
      </c>
      <c r="K66" s="1368" t="s">
        <v>5734</v>
      </c>
      <c r="L66" s="1369" t="s">
        <v>6590</v>
      </c>
      <c r="M66" s="1367"/>
      <c r="N66" s="1367"/>
      <c r="O66" s="1367"/>
      <c r="P66" s="1369" t="s">
        <v>5716</v>
      </c>
      <c r="Q66" s="1381">
        <v>100000000</v>
      </c>
      <c r="R66" s="1368">
        <v>0</v>
      </c>
      <c r="S66" s="1369" t="s">
        <v>5723</v>
      </c>
      <c r="T66" s="1368">
        <v>0</v>
      </c>
      <c r="U66" s="1367"/>
      <c r="V66" s="1367"/>
      <c r="W66" s="1367"/>
    </row>
    <row r="67" spans="1:23" ht="39" hidden="1" x14ac:dyDescent="0.25">
      <c r="A67" s="1376">
        <v>57</v>
      </c>
      <c r="B67" s="1367" t="s">
        <v>3514</v>
      </c>
      <c r="C67" s="1368" t="s">
        <v>54</v>
      </c>
      <c r="D67" s="1368"/>
      <c r="E67" s="1424" t="s">
        <v>7341</v>
      </c>
      <c r="F67" s="1425">
        <v>1</v>
      </c>
      <c r="G67" s="1369" t="s">
        <v>5736</v>
      </c>
      <c r="H67" s="1369" t="s">
        <v>879</v>
      </c>
      <c r="I67" s="1369" t="s">
        <v>5726</v>
      </c>
      <c r="J67" s="1369" t="s">
        <v>7340</v>
      </c>
      <c r="K67" s="1368" t="s">
        <v>5734</v>
      </c>
      <c r="L67" s="1369" t="s">
        <v>6596</v>
      </c>
      <c r="M67" s="1367"/>
      <c r="N67" s="1367"/>
      <c r="O67" s="1367"/>
      <c r="P67" s="1369" t="s">
        <v>5716</v>
      </c>
      <c r="Q67" s="1381">
        <v>0</v>
      </c>
      <c r="R67" s="1368">
        <v>0</v>
      </c>
      <c r="S67" s="1369" t="s">
        <v>5732</v>
      </c>
      <c r="T67" s="1368">
        <v>0</v>
      </c>
      <c r="U67" s="1368" t="s">
        <v>6888</v>
      </c>
      <c r="V67" s="1367"/>
      <c r="W67" s="1367"/>
    </row>
    <row r="68" spans="1:23" ht="39" hidden="1" x14ac:dyDescent="0.25">
      <c r="A68" s="1376">
        <v>58</v>
      </c>
      <c r="B68" s="1367" t="s">
        <v>3516</v>
      </c>
      <c r="C68" s="1368" t="s">
        <v>54</v>
      </c>
      <c r="D68" s="1368"/>
      <c r="E68" s="1424" t="s">
        <v>7339</v>
      </c>
      <c r="F68" s="1425">
        <v>1</v>
      </c>
      <c r="G68" s="1369" t="s">
        <v>5736</v>
      </c>
      <c r="H68" s="1369" t="s">
        <v>1390</v>
      </c>
      <c r="I68" s="1369" t="s">
        <v>5726</v>
      </c>
      <c r="J68" s="1369" t="s">
        <v>7338</v>
      </c>
      <c r="K68" s="1368" t="s">
        <v>5734</v>
      </c>
      <c r="L68" s="1369" t="s">
        <v>6593</v>
      </c>
      <c r="M68" s="1367"/>
      <c r="N68" s="1367"/>
      <c r="O68" s="1367"/>
      <c r="P68" s="1369" t="s">
        <v>5716</v>
      </c>
      <c r="Q68" s="1381">
        <v>0</v>
      </c>
      <c r="R68" s="1368">
        <v>0</v>
      </c>
      <c r="S68" s="1369" t="s">
        <v>5723</v>
      </c>
      <c r="T68" s="1368">
        <v>0</v>
      </c>
      <c r="U68" s="1367"/>
      <c r="V68" s="1367"/>
      <c r="W68" s="1367"/>
    </row>
    <row r="69" spans="1:23" ht="39" hidden="1" x14ac:dyDescent="0.25">
      <c r="A69" s="1376">
        <v>59</v>
      </c>
      <c r="B69" s="1367" t="s">
        <v>3518</v>
      </c>
      <c r="C69" s="1368" t="s">
        <v>54</v>
      </c>
      <c r="D69" s="1368"/>
      <c r="E69" s="1424" t="s">
        <v>7337</v>
      </c>
      <c r="F69" s="1425">
        <v>1</v>
      </c>
      <c r="G69" s="1369" t="s">
        <v>5736</v>
      </c>
      <c r="H69" s="1369" t="s">
        <v>1198</v>
      </c>
      <c r="I69" s="1369" t="s">
        <v>5726</v>
      </c>
      <c r="J69" s="1369" t="s">
        <v>7336</v>
      </c>
      <c r="K69" s="1368" t="s">
        <v>5734</v>
      </c>
      <c r="L69" s="1369" t="s">
        <v>6628</v>
      </c>
      <c r="M69" s="1367"/>
      <c r="N69" s="1367"/>
      <c r="O69" s="1367"/>
      <c r="P69" s="1369" t="s">
        <v>5724</v>
      </c>
      <c r="Q69" s="1381">
        <v>6000000000</v>
      </c>
      <c r="R69" s="1368">
        <v>0</v>
      </c>
      <c r="S69" s="1369" t="s">
        <v>5720</v>
      </c>
      <c r="T69" s="1368">
        <v>0</v>
      </c>
      <c r="U69" s="1367"/>
      <c r="V69" s="1367"/>
      <c r="W69" s="1367"/>
    </row>
    <row r="70" spans="1:23" ht="39" hidden="1" x14ac:dyDescent="0.25">
      <c r="A70" s="1376">
        <v>60</v>
      </c>
      <c r="B70" s="1367" t="s">
        <v>3339</v>
      </c>
      <c r="C70" s="1368" t="s">
        <v>54</v>
      </c>
      <c r="D70" s="1368"/>
      <c r="E70" s="1424" t="s">
        <v>7335</v>
      </c>
      <c r="F70" s="1425">
        <v>1</v>
      </c>
      <c r="G70" s="1369" t="s">
        <v>5736</v>
      </c>
      <c r="H70" s="1369" t="s">
        <v>727</v>
      </c>
      <c r="I70" s="1369" t="s">
        <v>5726</v>
      </c>
      <c r="J70" s="1369" t="s">
        <v>7334</v>
      </c>
      <c r="K70" s="1368" t="s">
        <v>5729</v>
      </c>
      <c r="L70" s="1369" t="s">
        <v>6619</v>
      </c>
      <c r="M70" s="1367">
        <v>8000000</v>
      </c>
      <c r="N70" s="1367"/>
      <c r="O70" s="1367"/>
      <c r="P70" s="1369" t="s">
        <v>5724</v>
      </c>
      <c r="Q70" s="1381">
        <v>0</v>
      </c>
      <c r="R70" s="1368">
        <v>0</v>
      </c>
      <c r="S70" s="1369" t="s">
        <v>5720</v>
      </c>
      <c r="T70" s="1368">
        <v>0</v>
      </c>
      <c r="U70" s="1367"/>
      <c r="V70" s="1367"/>
      <c r="W70" s="1367"/>
    </row>
    <row r="71" spans="1:23" ht="39" hidden="1" x14ac:dyDescent="0.25">
      <c r="A71" s="1376">
        <v>61</v>
      </c>
      <c r="B71" s="1367" t="s">
        <v>3521</v>
      </c>
      <c r="C71" s="1368" t="s">
        <v>54</v>
      </c>
      <c r="D71" s="1368"/>
      <c r="E71" s="1424" t="s">
        <v>7333</v>
      </c>
      <c r="F71" s="1425">
        <v>1</v>
      </c>
      <c r="G71" s="1369" t="s">
        <v>5736</v>
      </c>
      <c r="H71" s="1369" t="s">
        <v>226</v>
      </c>
      <c r="I71" s="1369" t="s">
        <v>5726</v>
      </c>
      <c r="J71" s="1369" t="s">
        <v>7332</v>
      </c>
      <c r="K71" s="1368" t="s">
        <v>5734</v>
      </c>
      <c r="L71" s="1369" t="s">
        <v>6590</v>
      </c>
      <c r="M71" s="1367"/>
      <c r="N71" s="1367"/>
      <c r="O71" s="1367"/>
      <c r="P71" s="1369" t="s">
        <v>5716</v>
      </c>
      <c r="Q71" s="1381">
        <v>788000000</v>
      </c>
      <c r="R71" s="1368">
        <v>0</v>
      </c>
      <c r="S71" s="1369" t="s">
        <v>5723</v>
      </c>
      <c r="T71" s="1368">
        <v>0</v>
      </c>
      <c r="U71" s="1367"/>
      <c r="V71" s="1367"/>
      <c r="W71" s="1367"/>
    </row>
    <row r="72" spans="1:23" ht="39" hidden="1" x14ac:dyDescent="0.25">
      <c r="A72" s="1376">
        <v>62</v>
      </c>
      <c r="B72" s="1367" t="s">
        <v>3523</v>
      </c>
      <c r="C72" s="1368" t="s">
        <v>54</v>
      </c>
      <c r="D72" s="1368"/>
      <c r="E72" s="1424" t="s">
        <v>7331</v>
      </c>
      <c r="F72" s="1425">
        <v>1</v>
      </c>
      <c r="G72" s="1369" t="s">
        <v>5736</v>
      </c>
      <c r="H72" s="1369" t="s">
        <v>386</v>
      </c>
      <c r="I72" s="1369" t="s">
        <v>5726</v>
      </c>
      <c r="J72" s="1369" t="s">
        <v>7330</v>
      </c>
      <c r="K72" s="1368" t="s">
        <v>5734</v>
      </c>
      <c r="L72" s="1369" t="s">
        <v>6593</v>
      </c>
      <c r="M72" s="1367"/>
      <c r="N72" s="1367"/>
      <c r="O72" s="1367"/>
      <c r="P72" s="1369" t="s">
        <v>5724</v>
      </c>
      <c r="Q72" s="1381">
        <v>0</v>
      </c>
      <c r="R72" s="1368">
        <v>0</v>
      </c>
      <c r="S72" s="1369" t="s">
        <v>5720</v>
      </c>
      <c r="T72" s="1368">
        <v>0</v>
      </c>
      <c r="U72" s="1367"/>
      <c r="V72" s="1367"/>
      <c r="W72" s="1367"/>
    </row>
    <row r="73" spans="1:23" ht="39" hidden="1" x14ac:dyDescent="0.25">
      <c r="A73" s="1376">
        <v>63</v>
      </c>
      <c r="B73" s="1367" t="s">
        <v>3525</v>
      </c>
      <c r="C73" s="1368" t="s">
        <v>54</v>
      </c>
      <c r="D73" s="1368"/>
      <c r="E73" s="1424" t="s">
        <v>7329</v>
      </c>
      <c r="F73" s="1425">
        <v>1</v>
      </c>
      <c r="G73" s="1369" t="s">
        <v>5736</v>
      </c>
      <c r="H73" s="1369" t="s">
        <v>1198</v>
      </c>
      <c r="I73" s="1369" t="s">
        <v>5726</v>
      </c>
      <c r="J73" s="1369" t="s">
        <v>7328</v>
      </c>
      <c r="K73" s="1368" t="s">
        <v>5729</v>
      </c>
      <c r="L73" s="1369" t="s">
        <v>5763</v>
      </c>
      <c r="M73" s="1367">
        <v>8000000</v>
      </c>
      <c r="N73" s="1367"/>
      <c r="O73" s="1367"/>
      <c r="P73" s="1369" t="s">
        <v>5733</v>
      </c>
      <c r="Q73" s="1381">
        <v>0</v>
      </c>
      <c r="R73" s="1368">
        <v>0</v>
      </c>
      <c r="S73" s="1369" t="s">
        <v>5720</v>
      </c>
      <c r="T73" s="1368">
        <v>0</v>
      </c>
      <c r="U73" s="1367"/>
      <c r="V73" s="1367"/>
      <c r="W73" s="1367"/>
    </row>
    <row r="74" spans="1:23" ht="39" hidden="1" x14ac:dyDescent="0.25">
      <c r="A74" s="1376">
        <v>64</v>
      </c>
      <c r="B74" s="1367" t="s">
        <v>3527</v>
      </c>
      <c r="C74" s="1368" t="s">
        <v>54</v>
      </c>
      <c r="D74" s="1368"/>
      <c r="E74" s="1424" t="s">
        <v>7327</v>
      </c>
      <c r="F74" s="1425">
        <v>1</v>
      </c>
      <c r="G74" s="1369" t="s">
        <v>5736</v>
      </c>
      <c r="H74" s="1369" t="s">
        <v>470</v>
      </c>
      <c r="I74" s="1369" t="s">
        <v>5726</v>
      </c>
      <c r="J74" s="1369" t="s">
        <v>7326</v>
      </c>
      <c r="K74" s="1368" t="s">
        <v>5734</v>
      </c>
      <c r="L74" s="1369" t="s">
        <v>6596</v>
      </c>
      <c r="M74" s="1367"/>
      <c r="N74" s="1367"/>
      <c r="O74" s="1367"/>
      <c r="P74" s="1369" t="s">
        <v>5714</v>
      </c>
      <c r="Q74" s="1381">
        <v>0</v>
      </c>
      <c r="R74" s="1368">
        <v>0</v>
      </c>
      <c r="S74" s="1369" t="s">
        <v>5720</v>
      </c>
      <c r="T74" s="1368">
        <v>0</v>
      </c>
      <c r="U74" s="1367"/>
      <c r="V74" s="1367"/>
      <c r="W74" s="1367"/>
    </row>
    <row r="75" spans="1:23" ht="39" hidden="1" x14ac:dyDescent="0.25">
      <c r="A75" s="1376">
        <v>65</v>
      </c>
      <c r="B75" s="1367" t="s">
        <v>3529</v>
      </c>
      <c r="C75" s="1368" t="s">
        <v>54</v>
      </c>
      <c r="D75" s="1368"/>
      <c r="E75" s="1424" t="s">
        <v>7325</v>
      </c>
      <c r="F75" s="1425">
        <v>1</v>
      </c>
      <c r="G75" s="1369" t="s">
        <v>5736</v>
      </c>
      <c r="H75" s="1369" t="s">
        <v>903</v>
      </c>
      <c r="I75" s="1369" t="s">
        <v>5726</v>
      </c>
      <c r="J75" s="1369" t="s">
        <v>7324</v>
      </c>
      <c r="K75" s="1368" t="s">
        <v>5734</v>
      </c>
      <c r="L75" s="1369" t="s">
        <v>6662</v>
      </c>
      <c r="M75" s="1367"/>
      <c r="N75" s="1367"/>
      <c r="O75" s="1367"/>
      <c r="P75" s="1369" t="s">
        <v>5711</v>
      </c>
      <c r="Q75" s="1381">
        <v>0</v>
      </c>
      <c r="R75" s="1368">
        <v>0</v>
      </c>
      <c r="S75" s="1369" t="s">
        <v>5720</v>
      </c>
      <c r="T75" s="1368">
        <v>0</v>
      </c>
      <c r="U75" s="1367"/>
      <c r="V75" s="1367"/>
      <c r="W75" s="1367"/>
    </row>
    <row r="76" spans="1:23" ht="39" hidden="1" x14ac:dyDescent="0.25">
      <c r="A76" s="1376">
        <v>66</v>
      </c>
      <c r="B76" s="1367" t="s">
        <v>3531</v>
      </c>
      <c r="C76" s="1368" t="s">
        <v>54</v>
      </c>
      <c r="D76" s="1368"/>
      <c r="E76" s="1424" t="s">
        <v>7323</v>
      </c>
      <c r="F76" s="1425">
        <v>1</v>
      </c>
      <c r="G76" s="1369" t="s">
        <v>5736</v>
      </c>
      <c r="H76" s="1369" t="s">
        <v>1415</v>
      </c>
      <c r="I76" s="1369" t="s">
        <v>5726</v>
      </c>
      <c r="J76" s="1369" t="s">
        <v>7322</v>
      </c>
      <c r="K76" s="1368" t="s">
        <v>5734</v>
      </c>
      <c r="L76" s="1369" t="s">
        <v>6593</v>
      </c>
      <c r="M76" s="1367"/>
      <c r="N76" s="1367"/>
      <c r="O76" s="1367"/>
      <c r="P76" s="1369" t="s">
        <v>5716</v>
      </c>
      <c r="Q76" s="1381">
        <v>0</v>
      </c>
      <c r="R76" s="1368">
        <v>0</v>
      </c>
      <c r="S76" s="1369" t="s">
        <v>5723</v>
      </c>
      <c r="T76" s="1368">
        <v>0</v>
      </c>
      <c r="U76" s="1367"/>
      <c r="V76" s="1367"/>
      <c r="W76" s="1367"/>
    </row>
    <row r="77" spans="1:23" ht="39" hidden="1" x14ac:dyDescent="0.25">
      <c r="A77" s="1376">
        <v>67</v>
      </c>
      <c r="B77" s="1367" t="s">
        <v>3533</v>
      </c>
      <c r="C77" s="1368" t="s">
        <v>54</v>
      </c>
      <c r="D77" s="1368"/>
      <c r="E77" s="1424" t="s">
        <v>7321</v>
      </c>
      <c r="F77" s="1425">
        <v>1</v>
      </c>
      <c r="G77" s="1369" t="s">
        <v>5736</v>
      </c>
      <c r="H77" s="1369" t="s">
        <v>386</v>
      </c>
      <c r="I77" s="1369" t="s">
        <v>5722</v>
      </c>
      <c r="J77" s="1369" t="s">
        <v>7320</v>
      </c>
      <c r="K77" s="1368" t="s">
        <v>5734</v>
      </c>
      <c r="L77" s="1369" t="s">
        <v>6628</v>
      </c>
      <c r="M77" s="1367"/>
      <c r="N77" s="1367"/>
      <c r="O77" s="1367"/>
      <c r="P77" s="1369" t="s">
        <v>5724</v>
      </c>
      <c r="Q77" s="1381">
        <v>19304448</v>
      </c>
      <c r="R77" s="1368">
        <v>0</v>
      </c>
      <c r="S77" s="1369" t="s">
        <v>5720</v>
      </c>
      <c r="T77" s="1368">
        <v>0</v>
      </c>
      <c r="U77" s="1367"/>
      <c r="V77" s="1367"/>
      <c r="W77" s="1367"/>
    </row>
    <row r="78" spans="1:23" ht="39" hidden="1" x14ac:dyDescent="0.25">
      <c r="A78" s="1376">
        <v>68</v>
      </c>
      <c r="B78" s="1367" t="s">
        <v>3535</v>
      </c>
      <c r="C78" s="1368" t="s">
        <v>54</v>
      </c>
      <c r="D78" s="1368"/>
      <c r="E78" s="1424" t="s">
        <v>7319</v>
      </c>
      <c r="F78" s="1425">
        <v>1</v>
      </c>
      <c r="G78" s="1369" t="s">
        <v>5736</v>
      </c>
      <c r="H78" s="1369" t="s">
        <v>1198</v>
      </c>
      <c r="I78" s="1369" t="s">
        <v>5726</v>
      </c>
      <c r="J78" s="1369" t="s">
        <v>7318</v>
      </c>
      <c r="K78" s="1368" t="s">
        <v>5734</v>
      </c>
      <c r="L78" s="1369" t="s">
        <v>6593</v>
      </c>
      <c r="M78" s="1367"/>
      <c r="N78" s="1367"/>
      <c r="O78" s="1367"/>
      <c r="P78" s="1369" t="s">
        <v>5724</v>
      </c>
      <c r="Q78" s="1381">
        <v>0</v>
      </c>
      <c r="R78" s="1368">
        <v>0</v>
      </c>
      <c r="S78" s="1369" t="s">
        <v>5720</v>
      </c>
      <c r="T78" s="1368">
        <v>0</v>
      </c>
      <c r="U78" s="1367"/>
      <c r="V78" s="1367"/>
      <c r="W78" s="1367"/>
    </row>
    <row r="79" spans="1:23" ht="39" hidden="1" x14ac:dyDescent="0.25">
      <c r="A79" s="1376">
        <v>69</v>
      </c>
      <c r="B79" s="1367" t="s">
        <v>3537</v>
      </c>
      <c r="C79" s="1368" t="s">
        <v>54</v>
      </c>
      <c r="D79" s="1368"/>
      <c r="E79" s="1424" t="s">
        <v>7317</v>
      </c>
      <c r="F79" s="1425">
        <v>1</v>
      </c>
      <c r="G79" s="1369" t="s">
        <v>5736</v>
      </c>
      <c r="H79" s="1369" t="s">
        <v>386</v>
      </c>
      <c r="I79" s="1369" t="s">
        <v>5726</v>
      </c>
      <c r="J79" s="1369" t="s">
        <v>7316</v>
      </c>
      <c r="K79" s="1368" t="s">
        <v>5734</v>
      </c>
      <c r="L79" s="1369" t="s">
        <v>6681</v>
      </c>
      <c r="M79" s="1367"/>
      <c r="N79" s="1367"/>
      <c r="O79" s="1367"/>
      <c r="P79" s="1369" t="s">
        <v>5711</v>
      </c>
      <c r="Q79" s="1381">
        <v>0</v>
      </c>
      <c r="R79" s="1368">
        <v>0</v>
      </c>
      <c r="S79" s="1369" t="s">
        <v>5720</v>
      </c>
      <c r="T79" s="1368">
        <v>0</v>
      </c>
      <c r="U79" s="1367"/>
      <c r="V79" s="1367"/>
      <c r="W79" s="1367"/>
    </row>
    <row r="80" spans="1:23" ht="39" hidden="1" x14ac:dyDescent="0.25">
      <c r="A80" s="1376">
        <v>70</v>
      </c>
      <c r="B80" s="1367" t="s">
        <v>3341</v>
      </c>
      <c r="C80" s="1368" t="s">
        <v>54</v>
      </c>
      <c r="D80" s="1368"/>
      <c r="E80" s="1424" t="s">
        <v>7315</v>
      </c>
      <c r="F80" s="1425">
        <v>1</v>
      </c>
      <c r="G80" s="1369" t="s">
        <v>5736</v>
      </c>
      <c r="H80" s="1369" t="s">
        <v>386</v>
      </c>
      <c r="I80" s="1369" t="s">
        <v>5726</v>
      </c>
      <c r="J80" s="1369" t="s">
        <v>7314</v>
      </c>
      <c r="K80" s="1368" t="s">
        <v>5729</v>
      </c>
      <c r="L80" s="1369" t="s">
        <v>6655</v>
      </c>
      <c r="M80" s="1367">
        <v>4800000</v>
      </c>
      <c r="N80" s="1367"/>
      <c r="O80" s="1367"/>
      <c r="P80" s="1369" t="s">
        <v>5711</v>
      </c>
      <c r="Q80" s="1381">
        <v>0</v>
      </c>
      <c r="R80" s="1368">
        <v>0</v>
      </c>
      <c r="S80" s="1369" t="s">
        <v>5720</v>
      </c>
      <c r="T80" s="1368">
        <v>0</v>
      </c>
      <c r="U80" s="1367"/>
      <c r="V80" s="1367"/>
      <c r="W80" s="1367"/>
    </row>
    <row r="81" spans="1:23" ht="39" hidden="1" x14ac:dyDescent="0.25">
      <c r="A81" s="1376">
        <v>71</v>
      </c>
      <c r="B81" s="1367" t="s">
        <v>3540</v>
      </c>
      <c r="C81" s="1368" t="s">
        <v>54</v>
      </c>
      <c r="D81" s="1368"/>
      <c r="E81" s="1424" t="s">
        <v>7313</v>
      </c>
      <c r="F81" s="1425">
        <v>1</v>
      </c>
      <c r="G81" s="1369" t="s">
        <v>5736</v>
      </c>
      <c r="H81" s="1369" t="s">
        <v>386</v>
      </c>
      <c r="I81" s="1369" t="s">
        <v>5726</v>
      </c>
      <c r="J81" s="1369" t="s">
        <v>6684</v>
      </c>
      <c r="K81" s="1368" t="s">
        <v>5734</v>
      </c>
      <c r="L81" s="1369" t="s">
        <v>6593</v>
      </c>
      <c r="M81" s="1367"/>
      <c r="N81" s="1367"/>
      <c r="O81" s="1367"/>
      <c r="P81" s="1369" t="s">
        <v>5714</v>
      </c>
      <c r="Q81" s="1381">
        <v>0</v>
      </c>
      <c r="R81" s="1368">
        <v>0</v>
      </c>
      <c r="S81" s="1369" t="s">
        <v>5720</v>
      </c>
      <c r="T81" s="1368">
        <v>0</v>
      </c>
      <c r="U81" s="1367"/>
      <c r="V81" s="1367"/>
      <c r="W81" s="1367"/>
    </row>
    <row r="82" spans="1:23" ht="39" hidden="1" x14ac:dyDescent="0.25">
      <c r="A82" s="1376">
        <v>72</v>
      </c>
      <c r="B82" s="1367" t="s">
        <v>3542</v>
      </c>
      <c r="C82" s="1368" t="s">
        <v>54</v>
      </c>
      <c r="D82" s="1368"/>
      <c r="E82" s="1424" t="s">
        <v>7312</v>
      </c>
      <c r="F82" s="1425">
        <v>1</v>
      </c>
      <c r="G82" s="1369" t="s">
        <v>5736</v>
      </c>
      <c r="H82" s="1369" t="s">
        <v>226</v>
      </c>
      <c r="I82" s="1369" t="s">
        <v>5722</v>
      </c>
      <c r="J82" s="1369" t="s">
        <v>7311</v>
      </c>
      <c r="K82" s="1368" t="s">
        <v>5734</v>
      </c>
      <c r="L82" s="1369" t="s">
        <v>6590</v>
      </c>
      <c r="M82" s="1367"/>
      <c r="N82" s="1367"/>
      <c r="O82" s="1367"/>
      <c r="P82" s="1369" t="s">
        <v>5716</v>
      </c>
      <c r="Q82" s="1381">
        <v>500000000</v>
      </c>
      <c r="R82" s="1368">
        <v>0</v>
      </c>
      <c r="S82" s="1369" t="s">
        <v>5723</v>
      </c>
      <c r="T82" s="1368">
        <v>0</v>
      </c>
      <c r="U82" s="1367"/>
      <c r="V82" s="1367"/>
      <c r="W82" s="1367"/>
    </row>
    <row r="83" spans="1:23" ht="39" hidden="1" x14ac:dyDescent="0.25">
      <c r="A83" s="1376">
        <v>73</v>
      </c>
      <c r="B83" s="1367" t="s">
        <v>3544</v>
      </c>
      <c r="C83" s="1368" t="s">
        <v>54</v>
      </c>
      <c r="D83" s="1368"/>
      <c r="E83" s="1424" t="s">
        <v>7310</v>
      </c>
      <c r="F83" s="1425">
        <v>1</v>
      </c>
      <c r="G83" s="1369" t="s">
        <v>5736</v>
      </c>
      <c r="H83" s="1369" t="s">
        <v>386</v>
      </c>
      <c r="I83" s="1369" t="s">
        <v>5726</v>
      </c>
      <c r="J83" s="1369" t="s">
        <v>6684</v>
      </c>
      <c r="K83" s="1368" t="s">
        <v>5734</v>
      </c>
      <c r="L83" s="1369" t="s">
        <v>6596</v>
      </c>
      <c r="M83" s="1367"/>
      <c r="N83" s="1367"/>
      <c r="O83" s="1367"/>
      <c r="P83" s="1369" t="s">
        <v>5711</v>
      </c>
      <c r="Q83" s="1381">
        <v>0</v>
      </c>
      <c r="R83" s="1368">
        <v>0</v>
      </c>
      <c r="S83" s="1369" t="s">
        <v>5720</v>
      </c>
      <c r="T83" s="1368">
        <v>0</v>
      </c>
      <c r="U83" s="1367"/>
      <c r="V83" s="1367"/>
      <c r="W83" s="1367"/>
    </row>
    <row r="84" spans="1:23" ht="39" hidden="1" x14ac:dyDescent="0.25">
      <c r="A84" s="1376">
        <v>74</v>
      </c>
      <c r="B84" s="1367" t="s">
        <v>3546</v>
      </c>
      <c r="C84" s="1368" t="s">
        <v>54</v>
      </c>
      <c r="D84" s="1368"/>
      <c r="E84" s="1424" t="s">
        <v>7309</v>
      </c>
      <c r="F84" s="1425">
        <v>1</v>
      </c>
      <c r="G84" s="1369" t="s">
        <v>5736</v>
      </c>
      <c r="H84" s="1369" t="s">
        <v>386</v>
      </c>
      <c r="I84" s="1369" t="s">
        <v>5726</v>
      </c>
      <c r="J84" s="1369" t="s">
        <v>6684</v>
      </c>
      <c r="K84" s="1368" t="s">
        <v>5734</v>
      </c>
      <c r="L84" s="1369" t="s">
        <v>6593</v>
      </c>
      <c r="M84" s="1367"/>
      <c r="N84" s="1367"/>
      <c r="O84" s="1367"/>
      <c r="P84" s="1369" t="s">
        <v>5718</v>
      </c>
      <c r="Q84" s="1381">
        <v>0</v>
      </c>
      <c r="R84" s="1368">
        <v>0</v>
      </c>
      <c r="S84" s="1369" t="s">
        <v>5723</v>
      </c>
      <c r="T84" s="1368">
        <v>0</v>
      </c>
      <c r="U84" s="1367"/>
      <c r="V84" s="1367"/>
      <c r="W84" s="1367"/>
    </row>
    <row r="85" spans="1:23" ht="39" hidden="1" x14ac:dyDescent="0.25">
      <c r="A85" s="1376">
        <v>75</v>
      </c>
      <c r="B85" s="1367" t="s">
        <v>3548</v>
      </c>
      <c r="C85" s="1368" t="s">
        <v>54</v>
      </c>
      <c r="D85" s="1368"/>
      <c r="E85" s="1424" t="s">
        <v>7308</v>
      </c>
      <c r="F85" s="1425">
        <v>1</v>
      </c>
      <c r="G85" s="1369" t="s">
        <v>5736</v>
      </c>
      <c r="H85" s="1369" t="s">
        <v>386</v>
      </c>
      <c r="I85" s="1369" t="s">
        <v>5726</v>
      </c>
      <c r="J85" s="1369" t="s">
        <v>6684</v>
      </c>
      <c r="K85" s="1368" t="s">
        <v>5734</v>
      </c>
      <c r="L85" s="1369" t="s">
        <v>6662</v>
      </c>
      <c r="M85" s="1367"/>
      <c r="N85" s="1367"/>
      <c r="O85" s="1367"/>
      <c r="P85" s="1369" t="s">
        <v>5714</v>
      </c>
      <c r="Q85" s="1381">
        <v>0</v>
      </c>
      <c r="R85" s="1368">
        <v>0</v>
      </c>
      <c r="S85" s="1369" t="s">
        <v>5720</v>
      </c>
      <c r="T85" s="1368">
        <v>0</v>
      </c>
      <c r="U85" s="1367"/>
      <c r="V85" s="1367"/>
      <c r="W85" s="1367"/>
    </row>
    <row r="86" spans="1:23" ht="39" hidden="1" x14ac:dyDescent="0.25">
      <c r="A86" s="1376">
        <v>76</v>
      </c>
      <c r="B86" s="1367" t="s">
        <v>3550</v>
      </c>
      <c r="C86" s="1368" t="s">
        <v>54</v>
      </c>
      <c r="D86" s="1368"/>
      <c r="E86" s="1424" t="s">
        <v>7307</v>
      </c>
      <c r="F86" s="1425">
        <v>1</v>
      </c>
      <c r="G86" s="1369" t="s">
        <v>5736</v>
      </c>
      <c r="H86" s="1369" t="s">
        <v>727</v>
      </c>
      <c r="I86" s="1369" t="s">
        <v>5726</v>
      </c>
      <c r="J86" s="1369" t="s">
        <v>7306</v>
      </c>
      <c r="K86" s="1368" t="s">
        <v>5734</v>
      </c>
      <c r="L86" s="1369" t="s">
        <v>6593</v>
      </c>
      <c r="M86" s="1367"/>
      <c r="N86" s="1367"/>
      <c r="O86" s="1367"/>
      <c r="P86" s="1369" t="s">
        <v>5721</v>
      </c>
      <c r="Q86" s="1381">
        <v>0</v>
      </c>
      <c r="R86" s="1368">
        <v>0</v>
      </c>
      <c r="S86" s="1369" t="s">
        <v>5720</v>
      </c>
      <c r="T86" s="1368">
        <v>0</v>
      </c>
      <c r="U86" s="1367"/>
      <c r="V86" s="1367"/>
      <c r="W86" s="1367"/>
    </row>
    <row r="87" spans="1:23" ht="39" hidden="1" x14ac:dyDescent="0.25">
      <c r="A87" s="1376">
        <v>77</v>
      </c>
      <c r="B87" s="1367" t="s">
        <v>3552</v>
      </c>
      <c r="C87" s="1368" t="s">
        <v>54</v>
      </c>
      <c r="D87" s="1368"/>
      <c r="E87" s="1424" t="s">
        <v>7305</v>
      </c>
      <c r="F87" s="1425">
        <v>1</v>
      </c>
      <c r="G87" s="1369" t="s">
        <v>5736</v>
      </c>
      <c r="H87" s="1369" t="s">
        <v>637</v>
      </c>
      <c r="I87" s="1369" t="s">
        <v>5726</v>
      </c>
      <c r="J87" s="1369" t="s">
        <v>7304</v>
      </c>
      <c r="K87" s="1368" t="s">
        <v>5734</v>
      </c>
      <c r="L87" s="1369" t="s">
        <v>6662</v>
      </c>
      <c r="M87" s="1367"/>
      <c r="N87" s="1367"/>
      <c r="O87" s="1367"/>
      <c r="P87" s="1369" t="s">
        <v>5716</v>
      </c>
      <c r="Q87" s="1381">
        <v>0</v>
      </c>
      <c r="R87" s="1368">
        <v>0</v>
      </c>
      <c r="S87" s="1369" t="s">
        <v>5723</v>
      </c>
      <c r="T87" s="1368">
        <v>0</v>
      </c>
      <c r="U87" s="1367"/>
      <c r="V87" s="1367"/>
      <c r="W87" s="1367"/>
    </row>
    <row r="88" spans="1:23" ht="39" hidden="1" x14ac:dyDescent="0.25">
      <c r="A88" s="1376">
        <v>78</v>
      </c>
      <c r="B88" s="1367" t="s">
        <v>3553</v>
      </c>
      <c r="C88" s="1368" t="s">
        <v>54</v>
      </c>
      <c r="D88" s="1368"/>
      <c r="E88" s="1424" t="s">
        <v>7303</v>
      </c>
      <c r="F88" s="1425">
        <v>1</v>
      </c>
      <c r="G88" s="1369" t="s">
        <v>5736</v>
      </c>
      <c r="H88" s="1369" t="s">
        <v>386</v>
      </c>
      <c r="I88" s="1369" t="s">
        <v>5726</v>
      </c>
      <c r="J88" s="1369" t="s">
        <v>5829</v>
      </c>
      <c r="K88" s="1368" t="s">
        <v>5729</v>
      </c>
      <c r="L88" s="1369" t="s">
        <v>6870</v>
      </c>
      <c r="M88" s="1367">
        <v>6727500</v>
      </c>
      <c r="N88" s="1367"/>
      <c r="O88" s="1367"/>
      <c r="P88" s="1369" t="s">
        <v>5718</v>
      </c>
      <c r="Q88" s="1381">
        <v>0</v>
      </c>
      <c r="R88" s="1368">
        <v>0</v>
      </c>
      <c r="S88" s="1369" t="s">
        <v>5723</v>
      </c>
      <c r="T88" s="1368">
        <v>0</v>
      </c>
      <c r="U88" s="1367"/>
      <c r="V88" s="1367"/>
      <c r="W88" s="1367"/>
    </row>
    <row r="89" spans="1:23" ht="39" hidden="1" x14ac:dyDescent="0.25">
      <c r="A89" s="1376">
        <v>79</v>
      </c>
      <c r="B89" s="1367" t="s">
        <v>3555</v>
      </c>
      <c r="C89" s="1368" t="s">
        <v>54</v>
      </c>
      <c r="D89" s="1368"/>
      <c r="E89" s="1424" t="s">
        <v>7302</v>
      </c>
      <c r="F89" s="1425">
        <v>1</v>
      </c>
      <c r="G89" s="1369" t="s">
        <v>5736</v>
      </c>
      <c r="H89" s="1369" t="s">
        <v>903</v>
      </c>
      <c r="I89" s="1369" t="s">
        <v>5726</v>
      </c>
      <c r="J89" s="1369" t="s">
        <v>7301</v>
      </c>
      <c r="K89" s="1368" t="s">
        <v>5734</v>
      </c>
      <c r="L89" s="1369" t="s">
        <v>6593</v>
      </c>
      <c r="M89" s="1367"/>
      <c r="N89" s="1367"/>
      <c r="O89" s="1367"/>
      <c r="P89" s="1369" t="s">
        <v>5724</v>
      </c>
      <c r="Q89" s="1381">
        <v>0</v>
      </c>
      <c r="R89" s="1368">
        <v>0</v>
      </c>
      <c r="S89" s="1369" t="s">
        <v>5720</v>
      </c>
      <c r="T89" s="1368">
        <v>0</v>
      </c>
      <c r="U89" s="1367"/>
      <c r="V89" s="1367"/>
      <c r="W89" s="1367"/>
    </row>
    <row r="90" spans="1:23" ht="39" hidden="1" x14ac:dyDescent="0.25">
      <c r="A90" s="1376">
        <v>80</v>
      </c>
      <c r="B90" s="1367" t="s">
        <v>3343</v>
      </c>
      <c r="C90" s="1368" t="s">
        <v>54</v>
      </c>
      <c r="D90" s="1368"/>
      <c r="E90" s="1424" t="s">
        <v>7300</v>
      </c>
      <c r="F90" s="1425">
        <v>1</v>
      </c>
      <c r="G90" s="1369" t="s">
        <v>5736</v>
      </c>
      <c r="H90" s="1369" t="s">
        <v>226</v>
      </c>
      <c r="I90" s="1369" t="s">
        <v>5722</v>
      </c>
      <c r="J90" s="1369" t="s">
        <v>7299</v>
      </c>
      <c r="K90" s="1368" t="s">
        <v>5734</v>
      </c>
      <c r="L90" s="1369" t="s">
        <v>6628</v>
      </c>
      <c r="M90" s="1367"/>
      <c r="N90" s="1367"/>
      <c r="O90" s="1367"/>
      <c r="P90" s="1369" t="s">
        <v>5721</v>
      </c>
      <c r="Q90" s="1381">
        <v>33242225</v>
      </c>
      <c r="R90" s="1368">
        <v>0</v>
      </c>
      <c r="S90" s="1369" t="s">
        <v>5720</v>
      </c>
      <c r="T90" s="1368">
        <v>0</v>
      </c>
      <c r="U90" s="1367"/>
      <c r="V90" s="1367"/>
      <c r="W90" s="1367"/>
    </row>
    <row r="91" spans="1:23" ht="39" hidden="1" x14ac:dyDescent="0.25">
      <c r="A91" s="1376">
        <v>81</v>
      </c>
      <c r="B91" s="1367" t="s">
        <v>3558</v>
      </c>
      <c r="C91" s="1368" t="s">
        <v>54</v>
      </c>
      <c r="D91" s="1368"/>
      <c r="E91" s="1424" t="s">
        <v>7298</v>
      </c>
      <c r="F91" s="1425">
        <v>1</v>
      </c>
      <c r="G91" s="1369" t="s">
        <v>5736</v>
      </c>
      <c r="H91" s="1369" t="s">
        <v>226</v>
      </c>
      <c r="I91" s="1369" t="s">
        <v>5726</v>
      </c>
      <c r="J91" s="1369" t="s">
        <v>7297</v>
      </c>
      <c r="K91" s="1368" t="s">
        <v>5729</v>
      </c>
      <c r="L91" s="1369" t="s">
        <v>6655</v>
      </c>
      <c r="M91" s="1367">
        <v>4800000</v>
      </c>
      <c r="N91" s="1367"/>
      <c r="O91" s="1367"/>
      <c r="P91" s="1369" t="s">
        <v>5711</v>
      </c>
      <c r="Q91" s="1381">
        <v>0</v>
      </c>
      <c r="R91" s="1368">
        <v>0</v>
      </c>
      <c r="S91" s="1369" t="s">
        <v>5720</v>
      </c>
      <c r="T91" s="1368">
        <v>0</v>
      </c>
      <c r="U91" s="1367"/>
      <c r="V91" s="1367"/>
      <c r="W91" s="1367"/>
    </row>
    <row r="92" spans="1:23" ht="39" hidden="1" x14ac:dyDescent="0.25">
      <c r="A92" s="1376">
        <v>82</v>
      </c>
      <c r="B92" s="1367" t="s">
        <v>3560</v>
      </c>
      <c r="C92" s="1368" t="s">
        <v>54</v>
      </c>
      <c r="D92" s="1368"/>
      <c r="E92" s="1424" t="s">
        <v>7296</v>
      </c>
      <c r="F92" s="1425">
        <v>1</v>
      </c>
      <c r="G92" s="1369" t="s">
        <v>5736</v>
      </c>
      <c r="H92" s="1369" t="s">
        <v>226</v>
      </c>
      <c r="I92" s="1369" t="s">
        <v>5722</v>
      </c>
      <c r="J92" s="1369" t="s">
        <v>7295</v>
      </c>
      <c r="K92" s="1368" t="s">
        <v>5734</v>
      </c>
      <c r="L92" s="1369" t="s">
        <v>6628</v>
      </c>
      <c r="M92" s="1367"/>
      <c r="N92" s="1367"/>
      <c r="O92" s="1367"/>
      <c r="P92" s="1369" t="s">
        <v>5721</v>
      </c>
      <c r="Q92" s="1381">
        <v>15784668</v>
      </c>
      <c r="R92" s="1368">
        <v>0</v>
      </c>
      <c r="S92" s="1369" t="s">
        <v>5732</v>
      </c>
      <c r="T92" s="1368">
        <v>0</v>
      </c>
      <c r="U92" s="1368" t="s">
        <v>6888</v>
      </c>
      <c r="V92" s="1367"/>
      <c r="W92" s="1367"/>
    </row>
    <row r="93" spans="1:23" ht="39" hidden="1" x14ac:dyDescent="0.25">
      <c r="A93" s="1376">
        <v>83</v>
      </c>
      <c r="B93" s="1367" t="s">
        <v>3562</v>
      </c>
      <c r="C93" s="1368" t="s">
        <v>54</v>
      </c>
      <c r="D93" s="1368"/>
      <c r="E93" s="1424" t="s">
        <v>7294</v>
      </c>
      <c r="F93" s="1425">
        <v>1</v>
      </c>
      <c r="G93" s="1369" t="s">
        <v>5736</v>
      </c>
      <c r="H93" s="1369" t="s">
        <v>226</v>
      </c>
      <c r="I93" s="1369" t="s">
        <v>5722</v>
      </c>
      <c r="J93" s="1369" t="s">
        <v>7293</v>
      </c>
      <c r="K93" s="1368" t="s">
        <v>5734</v>
      </c>
      <c r="L93" s="1369" t="s">
        <v>6628</v>
      </c>
      <c r="M93" s="1367"/>
      <c r="N93" s="1367"/>
      <c r="O93" s="1367"/>
      <c r="P93" s="1369" t="s">
        <v>5721</v>
      </c>
      <c r="Q93" s="1381">
        <v>21467516</v>
      </c>
      <c r="R93" s="1368">
        <v>0</v>
      </c>
      <c r="S93" s="1369" t="s">
        <v>5727</v>
      </c>
      <c r="T93" s="1368">
        <v>0</v>
      </c>
      <c r="U93" s="1368" t="s">
        <v>6888</v>
      </c>
      <c r="V93" s="1367"/>
      <c r="W93" s="1367"/>
    </row>
    <row r="94" spans="1:23" ht="26.25" hidden="1" x14ac:dyDescent="0.25">
      <c r="A94" s="1376">
        <v>84</v>
      </c>
      <c r="B94" s="1367" t="s">
        <v>3564</v>
      </c>
      <c r="C94" s="1368" t="s">
        <v>54</v>
      </c>
      <c r="D94" s="1368"/>
      <c r="E94" s="1424" t="s">
        <v>7292</v>
      </c>
      <c r="F94" s="1425">
        <v>1</v>
      </c>
      <c r="G94" s="1369" t="s">
        <v>5736</v>
      </c>
      <c r="H94" s="1369" t="s">
        <v>1039</v>
      </c>
      <c r="I94" s="1369" t="s">
        <v>5735</v>
      </c>
      <c r="J94" s="1369" t="s">
        <v>7291</v>
      </c>
      <c r="K94" s="1368" t="s">
        <v>5734</v>
      </c>
      <c r="L94" s="1369" t="s">
        <v>6628</v>
      </c>
      <c r="M94" s="1367"/>
      <c r="N94" s="1367"/>
      <c r="O94" s="1367"/>
      <c r="P94" s="1369" t="s">
        <v>5711</v>
      </c>
      <c r="Q94" s="1381">
        <v>0</v>
      </c>
      <c r="R94" s="1368">
        <v>0</v>
      </c>
      <c r="S94" s="1369" t="s">
        <v>5720</v>
      </c>
      <c r="T94" s="1368">
        <v>0</v>
      </c>
      <c r="U94" s="1367"/>
      <c r="V94" s="1367"/>
      <c r="W94" s="1367"/>
    </row>
    <row r="95" spans="1:23" ht="39" hidden="1" x14ac:dyDescent="0.25">
      <c r="A95" s="1376">
        <v>85</v>
      </c>
      <c r="B95" s="1367" t="s">
        <v>3566</v>
      </c>
      <c r="C95" s="1368" t="s">
        <v>54</v>
      </c>
      <c r="D95" s="1368"/>
      <c r="E95" s="1424" t="s">
        <v>7290</v>
      </c>
      <c r="F95" s="1425">
        <v>1</v>
      </c>
      <c r="G95" s="1369" t="s">
        <v>5736</v>
      </c>
      <c r="H95" s="1369" t="s">
        <v>423</v>
      </c>
      <c r="I95" s="1369" t="s">
        <v>5726</v>
      </c>
      <c r="J95" s="1369" t="s">
        <v>7289</v>
      </c>
      <c r="K95" s="1368" t="s">
        <v>5729</v>
      </c>
      <c r="L95" s="1369" t="s">
        <v>6655</v>
      </c>
      <c r="M95" s="1367">
        <v>4800000</v>
      </c>
      <c r="N95" s="1367"/>
      <c r="O95" s="1367"/>
      <c r="P95" s="1369" t="s">
        <v>5711</v>
      </c>
      <c r="Q95" s="1381">
        <v>0</v>
      </c>
      <c r="R95" s="1368">
        <v>0</v>
      </c>
      <c r="S95" s="1369" t="s">
        <v>5720</v>
      </c>
      <c r="T95" s="1368">
        <v>0</v>
      </c>
      <c r="U95" s="1367"/>
      <c r="V95" s="1367"/>
      <c r="W95" s="1367"/>
    </row>
    <row r="96" spans="1:23" ht="39" hidden="1" x14ac:dyDescent="0.25">
      <c r="A96" s="1376">
        <v>86</v>
      </c>
      <c r="B96" s="1367" t="s">
        <v>3568</v>
      </c>
      <c r="C96" s="1368" t="s">
        <v>54</v>
      </c>
      <c r="D96" s="1368"/>
      <c r="E96" s="1424" t="s">
        <v>7288</v>
      </c>
      <c r="F96" s="1425">
        <v>1</v>
      </c>
      <c r="G96" s="1369" t="s">
        <v>5736</v>
      </c>
      <c r="H96" s="1369" t="s">
        <v>386</v>
      </c>
      <c r="I96" s="1369" t="s">
        <v>5726</v>
      </c>
      <c r="J96" s="1369" t="s">
        <v>7287</v>
      </c>
      <c r="K96" s="1368" t="s">
        <v>5734</v>
      </c>
      <c r="L96" s="1369" t="s">
        <v>6662</v>
      </c>
      <c r="M96" s="1367"/>
      <c r="N96" s="1367"/>
      <c r="O96" s="1367"/>
      <c r="P96" s="1369" t="s">
        <v>5711</v>
      </c>
      <c r="Q96" s="1381">
        <v>0</v>
      </c>
      <c r="R96" s="1368">
        <v>0</v>
      </c>
      <c r="S96" s="1369" t="s">
        <v>5720</v>
      </c>
      <c r="T96" s="1368">
        <v>0</v>
      </c>
      <c r="U96" s="1367"/>
      <c r="V96" s="1367"/>
      <c r="W96" s="1367"/>
    </row>
    <row r="97" spans="1:23" ht="39" hidden="1" x14ac:dyDescent="0.25">
      <c r="A97" s="1376">
        <v>87</v>
      </c>
      <c r="B97" s="1367" t="s">
        <v>3570</v>
      </c>
      <c r="C97" s="1368" t="s">
        <v>54</v>
      </c>
      <c r="D97" s="1368"/>
      <c r="E97" s="1424" t="s">
        <v>7286</v>
      </c>
      <c r="F97" s="1425">
        <v>1</v>
      </c>
      <c r="G97" s="1369" t="s">
        <v>5736</v>
      </c>
      <c r="H97" s="1369" t="s">
        <v>386</v>
      </c>
      <c r="I97" s="1369" t="s">
        <v>5726</v>
      </c>
      <c r="J97" s="1369" t="s">
        <v>7285</v>
      </c>
      <c r="K97" s="1368" t="s">
        <v>5734</v>
      </c>
      <c r="L97" s="1369" t="s">
        <v>6596</v>
      </c>
      <c r="M97" s="1367"/>
      <c r="N97" s="1367"/>
      <c r="O97" s="1367"/>
      <c r="P97" s="1369" t="s">
        <v>5721</v>
      </c>
      <c r="Q97" s="1381">
        <v>0</v>
      </c>
      <c r="R97" s="1368">
        <v>0</v>
      </c>
      <c r="S97" s="1369" t="s">
        <v>5720</v>
      </c>
      <c r="T97" s="1368">
        <v>0</v>
      </c>
      <c r="U97" s="1367"/>
      <c r="V97" s="1367"/>
      <c r="W97" s="1367"/>
    </row>
    <row r="98" spans="1:23" ht="39" hidden="1" x14ac:dyDescent="0.25">
      <c r="A98" s="1376">
        <v>88</v>
      </c>
      <c r="B98" s="1367" t="s">
        <v>3572</v>
      </c>
      <c r="C98" s="1368" t="s">
        <v>54</v>
      </c>
      <c r="D98" s="1368"/>
      <c r="E98" s="1424" t="s">
        <v>7284</v>
      </c>
      <c r="F98" s="1425">
        <v>1</v>
      </c>
      <c r="G98" s="1369" t="s">
        <v>5736</v>
      </c>
      <c r="H98" s="1369" t="s">
        <v>446</v>
      </c>
      <c r="I98" s="1369" t="s">
        <v>5726</v>
      </c>
      <c r="J98" s="1369" t="s">
        <v>7249</v>
      </c>
      <c r="K98" s="1368" t="s">
        <v>5734</v>
      </c>
      <c r="L98" s="1369" t="s">
        <v>6596</v>
      </c>
      <c r="M98" s="1367"/>
      <c r="N98" s="1367"/>
      <c r="O98" s="1367"/>
      <c r="P98" s="1369" t="s">
        <v>5714</v>
      </c>
      <c r="Q98" s="1381">
        <v>0</v>
      </c>
      <c r="R98" s="1368">
        <v>0</v>
      </c>
      <c r="S98" s="1369" t="s">
        <v>5720</v>
      </c>
      <c r="T98" s="1368">
        <v>0</v>
      </c>
      <c r="U98" s="1367"/>
      <c r="V98" s="1367"/>
      <c r="W98" s="1367"/>
    </row>
    <row r="99" spans="1:23" ht="39" hidden="1" x14ac:dyDescent="0.25">
      <c r="A99" s="1376">
        <v>89</v>
      </c>
      <c r="B99" s="1367" t="s">
        <v>3574</v>
      </c>
      <c r="C99" s="1368" t="s">
        <v>54</v>
      </c>
      <c r="D99" s="1368"/>
      <c r="E99" s="1424" t="s">
        <v>7283</v>
      </c>
      <c r="F99" s="1425">
        <v>1</v>
      </c>
      <c r="G99" s="1369" t="s">
        <v>5736</v>
      </c>
      <c r="H99" s="1369" t="s">
        <v>470</v>
      </c>
      <c r="I99" s="1369" t="s">
        <v>5726</v>
      </c>
      <c r="J99" s="1369" t="s">
        <v>7282</v>
      </c>
      <c r="K99" s="1368" t="s">
        <v>5734</v>
      </c>
      <c r="L99" s="1369" t="s">
        <v>6662</v>
      </c>
      <c r="M99" s="1367"/>
      <c r="N99" s="1367"/>
      <c r="O99" s="1367"/>
      <c r="P99" s="1369" t="s">
        <v>5711</v>
      </c>
      <c r="Q99" s="1381">
        <v>0</v>
      </c>
      <c r="R99" s="1368">
        <v>0</v>
      </c>
      <c r="S99" s="1369" t="s">
        <v>5720</v>
      </c>
      <c r="T99" s="1368">
        <v>0</v>
      </c>
      <c r="U99" s="1367"/>
      <c r="V99" s="1367"/>
      <c r="W99" s="1367"/>
    </row>
    <row r="100" spans="1:23" ht="39" hidden="1" x14ac:dyDescent="0.25">
      <c r="A100" s="1376">
        <v>90</v>
      </c>
      <c r="B100" s="1367" t="s">
        <v>3345</v>
      </c>
      <c r="C100" s="1368" t="s">
        <v>54</v>
      </c>
      <c r="D100" s="1368"/>
      <c r="E100" s="1424" t="s">
        <v>7281</v>
      </c>
      <c r="F100" s="1425">
        <v>1</v>
      </c>
      <c r="G100" s="1369" t="s">
        <v>5736</v>
      </c>
      <c r="H100" s="1369" t="s">
        <v>727</v>
      </c>
      <c r="I100" s="1369" t="s">
        <v>5726</v>
      </c>
      <c r="J100" s="1369" t="s">
        <v>7280</v>
      </c>
      <c r="K100" s="1368" t="s">
        <v>5734</v>
      </c>
      <c r="L100" s="1369" t="s">
        <v>7170</v>
      </c>
      <c r="M100" s="1367"/>
      <c r="N100" s="1367"/>
      <c r="O100" s="1367"/>
      <c r="P100" s="1369" t="s">
        <v>5711</v>
      </c>
      <c r="Q100" s="1381">
        <v>0</v>
      </c>
      <c r="R100" s="1368">
        <v>0</v>
      </c>
      <c r="S100" s="1369" t="s">
        <v>5720</v>
      </c>
      <c r="T100" s="1368">
        <v>0</v>
      </c>
      <c r="U100" s="1367"/>
      <c r="V100" s="1367"/>
      <c r="W100" s="1367"/>
    </row>
    <row r="101" spans="1:23" ht="39" hidden="1" x14ac:dyDescent="0.25">
      <c r="A101" s="1376">
        <v>91</v>
      </c>
      <c r="B101" s="1367" t="s">
        <v>3577</v>
      </c>
      <c r="C101" s="1368" t="s">
        <v>54</v>
      </c>
      <c r="D101" s="1368"/>
      <c r="E101" s="1424" t="s">
        <v>7279</v>
      </c>
      <c r="F101" s="1425">
        <v>1</v>
      </c>
      <c r="G101" s="1369" t="s">
        <v>5736</v>
      </c>
      <c r="H101" s="1369" t="s">
        <v>903</v>
      </c>
      <c r="I101" s="1369" t="s">
        <v>5726</v>
      </c>
      <c r="J101" s="1369" t="s">
        <v>7278</v>
      </c>
      <c r="K101" s="1368" t="s">
        <v>5734</v>
      </c>
      <c r="L101" s="1369" t="s">
        <v>6614</v>
      </c>
      <c r="M101" s="1367"/>
      <c r="N101" s="1367"/>
      <c r="O101" s="1367"/>
      <c r="P101" s="1369" t="s">
        <v>5721</v>
      </c>
      <c r="Q101" s="1381">
        <v>0</v>
      </c>
      <c r="R101" s="1368">
        <v>0</v>
      </c>
      <c r="S101" s="1369" t="s">
        <v>5732</v>
      </c>
      <c r="T101" s="1368">
        <v>0</v>
      </c>
      <c r="U101" s="1368" t="s">
        <v>6888</v>
      </c>
      <c r="V101" s="1367"/>
      <c r="W101" s="1367"/>
    </row>
    <row r="102" spans="1:23" ht="39" hidden="1" x14ac:dyDescent="0.25">
      <c r="A102" s="1376">
        <v>92</v>
      </c>
      <c r="B102" s="1367" t="s">
        <v>3579</v>
      </c>
      <c r="C102" s="1368" t="s">
        <v>54</v>
      </c>
      <c r="D102" s="1368"/>
      <c r="E102" s="1424" t="s">
        <v>7277</v>
      </c>
      <c r="F102" s="1425">
        <v>1</v>
      </c>
      <c r="G102" s="1369" t="s">
        <v>5736</v>
      </c>
      <c r="H102" s="1369" t="s">
        <v>386</v>
      </c>
      <c r="I102" s="1369" t="s">
        <v>5726</v>
      </c>
      <c r="J102" s="1369" t="s">
        <v>7276</v>
      </c>
      <c r="K102" s="1368" t="s">
        <v>5734</v>
      </c>
      <c r="L102" s="1369" t="s">
        <v>6614</v>
      </c>
      <c r="M102" s="1367"/>
      <c r="N102" s="1367"/>
      <c r="O102" s="1367"/>
      <c r="P102" s="1369" t="s">
        <v>5711</v>
      </c>
      <c r="Q102" s="1381">
        <v>0</v>
      </c>
      <c r="R102" s="1368">
        <v>0</v>
      </c>
      <c r="S102" s="1369" t="s">
        <v>5720</v>
      </c>
      <c r="T102" s="1368">
        <v>0</v>
      </c>
      <c r="U102" s="1367"/>
      <c r="V102" s="1367"/>
      <c r="W102" s="1367"/>
    </row>
    <row r="103" spans="1:23" ht="39" hidden="1" x14ac:dyDescent="0.25">
      <c r="A103" s="1376">
        <v>93</v>
      </c>
      <c r="B103" s="1367" t="s">
        <v>3581</v>
      </c>
      <c r="C103" s="1368" t="s">
        <v>54</v>
      </c>
      <c r="D103" s="1368"/>
      <c r="E103" s="1424" t="s">
        <v>7275</v>
      </c>
      <c r="F103" s="1425">
        <v>1</v>
      </c>
      <c r="G103" s="1369" t="s">
        <v>5736</v>
      </c>
      <c r="H103" s="1369" t="s">
        <v>1415</v>
      </c>
      <c r="I103" s="1369" t="s">
        <v>5726</v>
      </c>
      <c r="J103" s="1369" t="s">
        <v>7274</v>
      </c>
      <c r="K103" s="1368" t="s">
        <v>5729</v>
      </c>
      <c r="L103" s="1369" t="s">
        <v>5763</v>
      </c>
      <c r="M103" s="1367">
        <v>8000000</v>
      </c>
      <c r="N103" s="1367"/>
      <c r="O103" s="1367"/>
      <c r="P103" s="1369" t="s">
        <v>5716</v>
      </c>
      <c r="Q103" s="1381">
        <v>0</v>
      </c>
      <c r="R103" s="1368">
        <v>0</v>
      </c>
      <c r="S103" s="1369" t="s">
        <v>5723</v>
      </c>
      <c r="T103" s="1368">
        <v>0</v>
      </c>
      <c r="U103" s="1367"/>
      <c r="V103" s="1367"/>
      <c r="W103" s="1367"/>
    </row>
    <row r="104" spans="1:23" ht="39" hidden="1" x14ac:dyDescent="0.25">
      <c r="A104" s="1376">
        <v>94</v>
      </c>
      <c r="B104" s="1367" t="s">
        <v>3583</v>
      </c>
      <c r="C104" s="1368" t="s">
        <v>54</v>
      </c>
      <c r="D104" s="1368"/>
      <c r="E104" s="1424" t="s">
        <v>7273</v>
      </c>
      <c r="F104" s="1425">
        <v>1</v>
      </c>
      <c r="G104" s="1369" t="s">
        <v>5736</v>
      </c>
      <c r="H104" s="1369" t="s">
        <v>838</v>
      </c>
      <c r="I104" s="1369" t="s">
        <v>5726</v>
      </c>
      <c r="J104" s="1369" t="s">
        <v>7272</v>
      </c>
      <c r="K104" s="1368" t="s">
        <v>5734</v>
      </c>
      <c r="L104" s="1369" t="s">
        <v>6662</v>
      </c>
      <c r="M104" s="1367"/>
      <c r="N104" s="1367"/>
      <c r="O104" s="1367"/>
      <c r="P104" s="1369" t="s">
        <v>5724</v>
      </c>
      <c r="Q104" s="1381">
        <v>0</v>
      </c>
      <c r="R104" s="1368">
        <v>0</v>
      </c>
      <c r="S104" s="1369" t="s">
        <v>5732</v>
      </c>
      <c r="T104" s="1368">
        <v>0</v>
      </c>
      <c r="U104" s="1368" t="s">
        <v>6888</v>
      </c>
      <c r="V104" s="1367"/>
      <c r="W104" s="1367"/>
    </row>
    <row r="105" spans="1:23" ht="39" hidden="1" x14ac:dyDescent="0.25">
      <c r="A105" s="1376">
        <v>95</v>
      </c>
      <c r="B105" s="1367" t="s">
        <v>3585</v>
      </c>
      <c r="C105" s="1368" t="s">
        <v>54</v>
      </c>
      <c r="D105" s="1368"/>
      <c r="E105" s="1424" t="s">
        <v>7271</v>
      </c>
      <c r="F105" s="1425">
        <v>1</v>
      </c>
      <c r="G105" s="1369" t="s">
        <v>5736</v>
      </c>
      <c r="H105" s="1369" t="s">
        <v>446</v>
      </c>
      <c r="I105" s="1369" t="s">
        <v>5726</v>
      </c>
      <c r="J105" s="1369" t="s">
        <v>7270</v>
      </c>
      <c r="K105" s="1368" t="s">
        <v>5729</v>
      </c>
      <c r="L105" s="1369" t="s">
        <v>5763</v>
      </c>
      <c r="M105" s="1367">
        <v>8000000</v>
      </c>
      <c r="N105" s="1367"/>
      <c r="O105" s="1367"/>
      <c r="P105" s="1369" t="s">
        <v>5716</v>
      </c>
      <c r="Q105" s="1381">
        <v>0</v>
      </c>
      <c r="R105" s="1368">
        <v>0</v>
      </c>
      <c r="S105" s="1369" t="s">
        <v>5723</v>
      </c>
      <c r="T105" s="1368">
        <v>0</v>
      </c>
      <c r="U105" s="1367"/>
      <c r="V105" s="1367"/>
      <c r="W105" s="1367"/>
    </row>
    <row r="106" spans="1:23" ht="39" hidden="1" x14ac:dyDescent="0.25">
      <c r="A106" s="1376">
        <v>96</v>
      </c>
      <c r="B106" s="1367" t="s">
        <v>3586</v>
      </c>
      <c r="C106" s="1368" t="s">
        <v>54</v>
      </c>
      <c r="D106" s="1368"/>
      <c r="E106" s="1424" t="s">
        <v>7269</v>
      </c>
      <c r="F106" s="1425">
        <v>1</v>
      </c>
      <c r="G106" s="1369" t="s">
        <v>5736</v>
      </c>
      <c r="H106" s="1369" t="s">
        <v>414</v>
      </c>
      <c r="I106" s="1369" t="s">
        <v>5726</v>
      </c>
      <c r="J106" s="1369" t="s">
        <v>7268</v>
      </c>
      <c r="K106" s="1368" t="s">
        <v>5729</v>
      </c>
      <c r="L106" s="1369" t="s">
        <v>7125</v>
      </c>
      <c r="M106" s="1367">
        <v>6727500</v>
      </c>
      <c r="N106" s="1367"/>
      <c r="O106" s="1367"/>
      <c r="P106" s="1369" t="s">
        <v>5716</v>
      </c>
      <c r="Q106" s="1381">
        <v>0</v>
      </c>
      <c r="R106" s="1368">
        <v>0</v>
      </c>
      <c r="S106" s="1369" t="s">
        <v>5723</v>
      </c>
      <c r="T106" s="1368">
        <v>0</v>
      </c>
      <c r="U106" s="1367"/>
      <c r="V106" s="1367"/>
      <c r="W106" s="1367"/>
    </row>
    <row r="107" spans="1:23" ht="39" hidden="1" x14ac:dyDescent="0.25">
      <c r="A107" s="1376">
        <v>97</v>
      </c>
      <c r="B107" s="1367" t="s">
        <v>3587</v>
      </c>
      <c r="C107" s="1368" t="s">
        <v>54</v>
      </c>
      <c r="D107" s="1368"/>
      <c r="E107" s="1424" t="s">
        <v>7267</v>
      </c>
      <c r="F107" s="1425">
        <v>1</v>
      </c>
      <c r="G107" s="1369" t="s">
        <v>5736</v>
      </c>
      <c r="H107" s="1369" t="s">
        <v>386</v>
      </c>
      <c r="I107" s="1369" t="s">
        <v>5726</v>
      </c>
      <c r="J107" s="1369" t="s">
        <v>7266</v>
      </c>
      <c r="K107" s="1368" t="s">
        <v>5734</v>
      </c>
      <c r="L107" s="1369" t="s">
        <v>6628</v>
      </c>
      <c r="M107" s="1367"/>
      <c r="N107" s="1367"/>
      <c r="O107" s="1367"/>
      <c r="P107" s="1369" t="s">
        <v>5724</v>
      </c>
      <c r="Q107" s="1381">
        <v>98783720000</v>
      </c>
      <c r="R107" s="1368">
        <v>0</v>
      </c>
      <c r="S107" s="1369" t="s">
        <v>5720</v>
      </c>
      <c r="T107" s="1368">
        <v>0</v>
      </c>
      <c r="U107" s="1367"/>
      <c r="V107" s="1367"/>
      <c r="W107" s="1367"/>
    </row>
    <row r="108" spans="1:23" ht="39" hidden="1" x14ac:dyDescent="0.25">
      <c r="A108" s="1376">
        <v>98</v>
      </c>
      <c r="B108" s="1367" t="s">
        <v>3589</v>
      </c>
      <c r="C108" s="1368" t="s">
        <v>54</v>
      </c>
      <c r="D108" s="1368"/>
      <c r="E108" s="1424" t="s">
        <v>7265</v>
      </c>
      <c r="F108" s="1425">
        <v>1</v>
      </c>
      <c r="G108" s="1369" t="s">
        <v>5736</v>
      </c>
      <c r="H108" s="1369" t="s">
        <v>1198</v>
      </c>
      <c r="I108" s="1369" t="s">
        <v>5726</v>
      </c>
      <c r="J108" s="1369" t="s">
        <v>7264</v>
      </c>
      <c r="K108" s="1368" t="s">
        <v>5734</v>
      </c>
      <c r="L108" s="1369" t="s">
        <v>6662</v>
      </c>
      <c r="M108" s="1367"/>
      <c r="N108" s="1367"/>
      <c r="O108" s="1367"/>
      <c r="P108" s="1369" t="s">
        <v>5733</v>
      </c>
      <c r="Q108" s="1381">
        <v>0</v>
      </c>
      <c r="R108" s="1368">
        <v>0</v>
      </c>
      <c r="S108" s="1369" t="s">
        <v>5720</v>
      </c>
      <c r="T108" s="1368">
        <v>0</v>
      </c>
      <c r="U108" s="1367"/>
      <c r="V108" s="1367"/>
      <c r="W108" s="1367"/>
    </row>
    <row r="109" spans="1:23" ht="39" hidden="1" x14ac:dyDescent="0.25">
      <c r="A109" s="1376">
        <v>99</v>
      </c>
      <c r="B109" s="1367" t="s">
        <v>3591</v>
      </c>
      <c r="C109" s="1368" t="s">
        <v>54</v>
      </c>
      <c r="D109" s="1368"/>
      <c r="E109" s="1424" t="s">
        <v>7263</v>
      </c>
      <c r="F109" s="1425">
        <v>1</v>
      </c>
      <c r="G109" s="1369" t="s">
        <v>5736</v>
      </c>
      <c r="H109" s="1369" t="s">
        <v>852</v>
      </c>
      <c r="I109" s="1369" t="s">
        <v>5726</v>
      </c>
      <c r="J109" s="1369" t="s">
        <v>7262</v>
      </c>
      <c r="K109" s="1368" t="s">
        <v>5734</v>
      </c>
      <c r="L109" s="1369" t="s">
        <v>6614</v>
      </c>
      <c r="M109" s="1367"/>
      <c r="N109" s="1367"/>
      <c r="O109" s="1367"/>
      <c r="P109" s="1369" t="s">
        <v>5714</v>
      </c>
      <c r="Q109" s="1381">
        <v>0</v>
      </c>
      <c r="R109" s="1368">
        <v>0</v>
      </c>
      <c r="S109" s="1369" t="s">
        <v>5720</v>
      </c>
      <c r="T109" s="1368">
        <v>0</v>
      </c>
      <c r="U109" s="1367"/>
      <c r="V109" s="1367"/>
      <c r="W109" s="1367"/>
    </row>
    <row r="110" spans="1:23" ht="39" hidden="1" x14ac:dyDescent="0.25">
      <c r="A110" s="1376">
        <v>100</v>
      </c>
      <c r="B110" s="1367" t="s">
        <v>3347</v>
      </c>
      <c r="C110" s="1368" t="s">
        <v>54</v>
      </c>
      <c r="D110" s="1368"/>
      <c r="E110" s="1424" t="s">
        <v>7261</v>
      </c>
      <c r="F110" s="1425">
        <v>1</v>
      </c>
      <c r="G110" s="1369" t="s">
        <v>5736</v>
      </c>
      <c r="H110" s="1369" t="s">
        <v>386</v>
      </c>
      <c r="I110" s="1369" t="s">
        <v>5726</v>
      </c>
      <c r="J110" s="1369" t="s">
        <v>7255</v>
      </c>
      <c r="K110" s="1368" t="s">
        <v>5729</v>
      </c>
      <c r="L110" s="1369" t="s">
        <v>6619</v>
      </c>
      <c r="M110" s="1367">
        <v>8000000</v>
      </c>
      <c r="N110" s="1367"/>
      <c r="O110" s="1367"/>
      <c r="P110" s="1369" t="s">
        <v>5724</v>
      </c>
      <c r="Q110" s="1381">
        <v>0</v>
      </c>
      <c r="R110" s="1368">
        <v>0</v>
      </c>
      <c r="S110" s="1369" t="s">
        <v>5720</v>
      </c>
      <c r="T110" s="1368">
        <v>0</v>
      </c>
      <c r="U110" s="1367"/>
      <c r="V110" s="1367"/>
      <c r="W110" s="1367"/>
    </row>
    <row r="111" spans="1:23" ht="39" hidden="1" x14ac:dyDescent="0.25">
      <c r="A111" s="1376">
        <v>101</v>
      </c>
      <c r="B111" s="1367" t="s">
        <v>3349</v>
      </c>
      <c r="C111" s="1368" t="s">
        <v>54</v>
      </c>
      <c r="D111" s="1368"/>
      <c r="E111" s="1424" t="s">
        <v>7260</v>
      </c>
      <c r="F111" s="1425">
        <v>1</v>
      </c>
      <c r="G111" s="1369" t="s">
        <v>5736</v>
      </c>
      <c r="H111" s="1369" t="s">
        <v>386</v>
      </c>
      <c r="I111" s="1369" t="s">
        <v>5726</v>
      </c>
      <c r="J111" s="1369" t="s">
        <v>7259</v>
      </c>
      <c r="K111" s="1368" t="s">
        <v>5734</v>
      </c>
      <c r="L111" s="1369" t="s">
        <v>6596</v>
      </c>
      <c r="M111" s="1367"/>
      <c r="N111" s="1367"/>
      <c r="O111" s="1367"/>
      <c r="P111" s="1369" t="s">
        <v>5721</v>
      </c>
      <c r="Q111" s="1381">
        <v>0</v>
      </c>
      <c r="R111" s="1368">
        <v>0</v>
      </c>
      <c r="S111" s="1369" t="s">
        <v>5732</v>
      </c>
      <c r="T111" s="1368">
        <v>0</v>
      </c>
      <c r="U111" s="1368" t="s">
        <v>6888</v>
      </c>
      <c r="V111" s="1367"/>
      <c r="W111" s="1367"/>
    </row>
    <row r="112" spans="1:23" ht="39" hidden="1" x14ac:dyDescent="0.25">
      <c r="A112" s="1376">
        <v>102</v>
      </c>
      <c r="B112" s="1367" t="s">
        <v>3351</v>
      </c>
      <c r="C112" s="1368" t="s">
        <v>54</v>
      </c>
      <c r="D112" s="1368"/>
      <c r="E112" s="1424" t="s">
        <v>7258</v>
      </c>
      <c r="F112" s="1425">
        <v>1</v>
      </c>
      <c r="G112" s="1369" t="s">
        <v>5736</v>
      </c>
      <c r="H112" s="1369" t="s">
        <v>559</v>
      </c>
      <c r="I112" s="1369" t="s">
        <v>5726</v>
      </c>
      <c r="J112" s="1369" t="s">
        <v>7257</v>
      </c>
      <c r="K112" s="1368" t="s">
        <v>5734</v>
      </c>
      <c r="L112" s="1369" t="s">
        <v>6662</v>
      </c>
      <c r="M112" s="1367"/>
      <c r="N112" s="1367"/>
      <c r="O112" s="1367"/>
      <c r="P112" s="1369" t="s">
        <v>5724</v>
      </c>
      <c r="Q112" s="1381">
        <v>0</v>
      </c>
      <c r="R112" s="1368">
        <v>0</v>
      </c>
      <c r="S112" s="1369" t="s">
        <v>5720</v>
      </c>
      <c r="T112" s="1368">
        <v>0</v>
      </c>
      <c r="U112" s="1367"/>
      <c r="V112" s="1367"/>
      <c r="W112" s="1367"/>
    </row>
    <row r="113" spans="1:23" ht="39" hidden="1" x14ac:dyDescent="0.25">
      <c r="A113" s="1376">
        <v>103</v>
      </c>
      <c r="B113" s="1367" t="s">
        <v>3595</v>
      </c>
      <c r="C113" s="1368" t="s">
        <v>54</v>
      </c>
      <c r="D113" s="1368"/>
      <c r="E113" s="1424" t="s">
        <v>7256</v>
      </c>
      <c r="F113" s="1425">
        <v>1</v>
      </c>
      <c r="G113" s="1369" t="s">
        <v>5736</v>
      </c>
      <c r="H113" s="1369" t="s">
        <v>386</v>
      </c>
      <c r="I113" s="1369" t="s">
        <v>5726</v>
      </c>
      <c r="J113" s="1369" t="s">
        <v>7255</v>
      </c>
      <c r="K113" s="1368" t="s">
        <v>5734</v>
      </c>
      <c r="L113" s="1369" t="s">
        <v>6662</v>
      </c>
      <c r="M113" s="1367"/>
      <c r="N113" s="1367"/>
      <c r="O113" s="1367"/>
      <c r="P113" s="1369" t="s">
        <v>5711</v>
      </c>
      <c r="Q113" s="1381">
        <v>0</v>
      </c>
      <c r="R113" s="1368">
        <v>0</v>
      </c>
      <c r="S113" s="1369" t="s">
        <v>5732</v>
      </c>
      <c r="T113" s="1368">
        <v>0</v>
      </c>
      <c r="U113" s="1368" t="s">
        <v>6888</v>
      </c>
      <c r="V113" s="1367"/>
      <c r="W113" s="1367"/>
    </row>
    <row r="114" spans="1:23" ht="39" hidden="1" x14ac:dyDescent="0.25">
      <c r="A114" s="1376">
        <v>104</v>
      </c>
      <c r="B114" s="1367" t="s">
        <v>3597</v>
      </c>
      <c r="C114" s="1368" t="s">
        <v>54</v>
      </c>
      <c r="D114" s="1368"/>
      <c r="E114" s="1424" t="s">
        <v>7254</v>
      </c>
      <c r="F114" s="1425">
        <v>1</v>
      </c>
      <c r="G114" s="1369" t="s">
        <v>5736</v>
      </c>
      <c r="H114" s="1369" t="s">
        <v>472</v>
      </c>
      <c r="I114" s="1369" t="s">
        <v>5726</v>
      </c>
      <c r="J114" s="1369" t="s">
        <v>7233</v>
      </c>
      <c r="K114" s="1368" t="s">
        <v>5734</v>
      </c>
      <c r="L114" s="1369" t="s">
        <v>6662</v>
      </c>
      <c r="M114" s="1367"/>
      <c r="N114" s="1367"/>
      <c r="O114" s="1367"/>
      <c r="P114" s="1369" t="s">
        <v>5721</v>
      </c>
      <c r="Q114" s="1381">
        <v>0</v>
      </c>
      <c r="R114" s="1368">
        <v>0</v>
      </c>
      <c r="S114" s="1369" t="s">
        <v>5720</v>
      </c>
      <c r="T114" s="1368">
        <v>0</v>
      </c>
      <c r="U114" s="1367"/>
      <c r="V114" s="1367"/>
      <c r="W114" s="1367"/>
    </row>
    <row r="115" spans="1:23" ht="39" hidden="1" x14ac:dyDescent="0.25">
      <c r="A115" s="1376">
        <v>105</v>
      </c>
      <c r="B115" s="1367" t="s">
        <v>3599</v>
      </c>
      <c r="C115" s="1368" t="s">
        <v>54</v>
      </c>
      <c r="D115" s="1368"/>
      <c r="E115" s="1424" t="s">
        <v>7253</v>
      </c>
      <c r="F115" s="1425">
        <v>1</v>
      </c>
      <c r="G115" s="1369" t="s">
        <v>5736</v>
      </c>
      <c r="H115" s="1369" t="s">
        <v>472</v>
      </c>
      <c r="I115" s="1369" t="s">
        <v>5726</v>
      </c>
      <c r="J115" s="1369" t="s">
        <v>7217</v>
      </c>
      <c r="K115" s="1368" t="s">
        <v>5734</v>
      </c>
      <c r="L115" s="1369" t="s">
        <v>6593</v>
      </c>
      <c r="M115" s="1367"/>
      <c r="N115" s="1367"/>
      <c r="O115" s="1367"/>
      <c r="P115" s="1369" t="s">
        <v>5711</v>
      </c>
      <c r="Q115" s="1381">
        <v>0</v>
      </c>
      <c r="R115" s="1368">
        <v>0</v>
      </c>
      <c r="S115" s="1369" t="s">
        <v>5720</v>
      </c>
      <c r="T115" s="1368">
        <v>0</v>
      </c>
      <c r="U115" s="1367"/>
      <c r="V115" s="1367"/>
      <c r="W115" s="1367"/>
    </row>
    <row r="116" spans="1:23" ht="39" hidden="1" x14ac:dyDescent="0.25">
      <c r="A116" s="1376">
        <v>106</v>
      </c>
      <c r="B116" s="1367" t="s">
        <v>3601</v>
      </c>
      <c r="C116" s="1368" t="s">
        <v>54</v>
      </c>
      <c r="D116" s="1368"/>
      <c r="E116" s="1424" t="s">
        <v>7252</v>
      </c>
      <c r="F116" s="1425">
        <v>1</v>
      </c>
      <c r="G116" s="1369" t="s">
        <v>5736</v>
      </c>
      <c r="H116" s="1369" t="s">
        <v>446</v>
      </c>
      <c r="I116" s="1369" t="s">
        <v>5726</v>
      </c>
      <c r="J116" s="1369" t="s">
        <v>7251</v>
      </c>
      <c r="K116" s="1368" t="s">
        <v>5734</v>
      </c>
      <c r="L116" s="1369" t="s">
        <v>6681</v>
      </c>
      <c r="M116" s="1367"/>
      <c r="N116" s="1367"/>
      <c r="O116" s="1367"/>
      <c r="P116" s="1369" t="s">
        <v>5724</v>
      </c>
      <c r="Q116" s="1381">
        <v>0</v>
      </c>
      <c r="R116" s="1368">
        <v>0</v>
      </c>
      <c r="S116" s="1369" t="s">
        <v>5720</v>
      </c>
      <c r="T116" s="1368">
        <v>0</v>
      </c>
      <c r="U116" s="1367"/>
      <c r="V116" s="1367"/>
      <c r="W116" s="1367"/>
    </row>
    <row r="117" spans="1:23" ht="39" hidden="1" x14ac:dyDescent="0.25">
      <c r="A117" s="1376">
        <v>107</v>
      </c>
      <c r="B117" s="1367" t="s">
        <v>3603</v>
      </c>
      <c r="C117" s="1368" t="s">
        <v>54</v>
      </c>
      <c r="D117" s="1368"/>
      <c r="E117" s="1424" t="s">
        <v>7250</v>
      </c>
      <c r="F117" s="1425">
        <v>1</v>
      </c>
      <c r="G117" s="1369" t="s">
        <v>5736</v>
      </c>
      <c r="H117" s="1369" t="s">
        <v>226</v>
      </c>
      <c r="I117" s="1369" t="s">
        <v>5726</v>
      </c>
      <c r="J117" s="1369" t="s">
        <v>7249</v>
      </c>
      <c r="K117" s="1368" t="s">
        <v>5734</v>
      </c>
      <c r="L117" s="1369" t="s">
        <v>6662</v>
      </c>
      <c r="M117" s="1367"/>
      <c r="N117" s="1367"/>
      <c r="O117" s="1367"/>
      <c r="P117" s="1369" t="s">
        <v>5711</v>
      </c>
      <c r="Q117" s="1381">
        <v>0</v>
      </c>
      <c r="R117" s="1368">
        <v>0</v>
      </c>
      <c r="S117" s="1369" t="s">
        <v>5720</v>
      </c>
      <c r="T117" s="1368">
        <v>0</v>
      </c>
      <c r="U117" s="1367"/>
      <c r="V117" s="1367"/>
      <c r="W117" s="1367"/>
    </row>
    <row r="118" spans="1:23" ht="64.5" hidden="1" x14ac:dyDescent="0.25">
      <c r="A118" s="1376">
        <v>108</v>
      </c>
      <c r="B118" s="1367" t="s">
        <v>3605</v>
      </c>
      <c r="C118" s="1368" t="s">
        <v>54</v>
      </c>
      <c r="D118" s="1368"/>
      <c r="E118" s="1424" t="s">
        <v>7248</v>
      </c>
      <c r="F118" s="1425">
        <v>1</v>
      </c>
      <c r="G118" s="1369" t="s">
        <v>5736</v>
      </c>
      <c r="H118" s="1369" t="s">
        <v>1359</v>
      </c>
      <c r="I118" s="1369" t="s">
        <v>5726</v>
      </c>
      <c r="J118" s="1369" t="s">
        <v>7247</v>
      </c>
      <c r="K118" s="1368" t="s">
        <v>5734</v>
      </c>
      <c r="L118" s="1369" t="s">
        <v>6662</v>
      </c>
      <c r="M118" s="1367"/>
      <c r="N118" s="1367"/>
      <c r="O118" s="1367"/>
      <c r="P118" s="1369" t="s">
        <v>5718</v>
      </c>
      <c r="Q118" s="1381">
        <v>0</v>
      </c>
      <c r="R118" s="1368">
        <v>0</v>
      </c>
      <c r="S118" s="1369" t="s">
        <v>5723</v>
      </c>
      <c r="T118" s="1368">
        <v>0</v>
      </c>
      <c r="U118" s="1367"/>
      <c r="V118" s="1367"/>
      <c r="W118" s="1367"/>
    </row>
    <row r="119" spans="1:23" ht="39" hidden="1" x14ac:dyDescent="0.25">
      <c r="A119" s="1376">
        <v>109</v>
      </c>
      <c r="B119" s="1367" t="s">
        <v>3607</v>
      </c>
      <c r="C119" s="1368" t="s">
        <v>54</v>
      </c>
      <c r="D119" s="1368"/>
      <c r="E119" s="1424" t="s">
        <v>7246</v>
      </c>
      <c r="F119" s="1425">
        <v>1</v>
      </c>
      <c r="G119" s="1369" t="s">
        <v>5736</v>
      </c>
      <c r="H119" s="1369" t="s">
        <v>852</v>
      </c>
      <c r="I119" s="1369" t="s">
        <v>5726</v>
      </c>
      <c r="J119" s="1369" t="s">
        <v>6857</v>
      </c>
      <c r="K119" s="1368" t="s">
        <v>5734</v>
      </c>
      <c r="L119" s="1369" t="s">
        <v>6614</v>
      </c>
      <c r="M119" s="1367"/>
      <c r="N119" s="1367"/>
      <c r="O119" s="1367"/>
      <c r="P119" s="1369" t="s">
        <v>5711</v>
      </c>
      <c r="Q119" s="1381">
        <v>0</v>
      </c>
      <c r="R119" s="1368">
        <v>0</v>
      </c>
      <c r="S119" s="1369" t="s">
        <v>5720</v>
      </c>
      <c r="T119" s="1368">
        <v>0</v>
      </c>
      <c r="U119" s="1367"/>
      <c r="V119" s="1367"/>
      <c r="W119" s="1367"/>
    </row>
    <row r="120" spans="1:23" ht="39" hidden="1" x14ac:dyDescent="0.25">
      <c r="A120" s="1376">
        <v>110</v>
      </c>
      <c r="B120" s="1367" t="s">
        <v>3353</v>
      </c>
      <c r="C120" s="1368" t="s">
        <v>54</v>
      </c>
      <c r="D120" s="1368"/>
      <c r="E120" s="1424" t="s">
        <v>7245</v>
      </c>
      <c r="F120" s="1425">
        <v>1</v>
      </c>
      <c r="G120" s="1369" t="s">
        <v>5736</v>
      </c>
      <c r="H120" s="1369" t="s">
        <v>472</v>
      </c>
      <c r="I120" s="1369" t="s">
        <v>5726</v>
      </c>
      <c r="J120" s="1369" t="s">
        <v>7233</v>
      </c>
      <c r="K120" s="1368" t="s">
        <v>5734</v>
      </c>
      <c r="L120" s="1369" t="s">
        <v>6593</v>
      </c>
      <c r="M120" s="1367"/>
      <c r="N120" s="1367"/>
      <c r="O120" s="1367"/>
      <c r="P120" s="1369" t="s">
        <v>5721</v>
      </c>
      <c r="Q120" s="1381">
        <v>0</v>
      </c>
      <c r="R120" s="1368">
        <v>0</v>
      </c>
      <c r="S120" s="1369" t="s">
        <v>5732</v>
      </c>
      <c r="T120" s="1368">
        <v>0</v>
      </c>
      <c r="U120" s="1368" t="s">
        <v>6888</v>
      </c>
      <c r="V120" s="1367"/>
      <c r="W120" s="1367"/>
    </row>
    <row r="121" spans="1:23" ht="39" hidden="1" x14ac:dyDescent="0.25">
      <c r="A121" s="1376">
        <v>111</v>
      </c>
      <c r="B121" s="1367" t="s">
        <v>3610</v>
      </c>
      <c r="C121" s="1368" t="s">
        <v>54</v>
      </c>
      <c r="D121" s="1368"/>
      <c r="E121" s="1424" t="s">
        <v>7244</v>
      </c>
      <c r="F121" s="1425">
        <v>1</v>
      </c>
      <c r="G121" s="1369" t="s">
        <v>5736</v>
      </c>
      <c r="H121" s="1369" t="s">
        <v>852</v>
      </c>
      <c r="I121" s="1369" t="s">
        <v>5726</v>
      </c>
      <c r="J121" s="1369" t="s">
        <v>6857</v>
      </c>
      <c r="K121" s="1368" t="s">
        <v>5734</v>
      </c>
      <c r="L121" s="1369" t="s">
        <v>6596</v>
      </c>
      <c r="M121" s="1367"/>
      <c r="N121" s="1367"/>
      <c r="O121" s="1367"/>
      <c r="P121" s="1369" t="s">
        <v>5721</v>
      </c>
      <c r="Q121" s="1381">
        <v>0</v>
      </c>
      <c r="R121" s="1368">
        <v>0</v>
      </c>
      <c r="S121" s="1369" t="s">
        <v>5720</v>
      </c>
      <c r="T121" s="1368">
        <v>0</v>
      </c>
      <c r="U121" s="1367"/>
      <c r="V121" s="1367"/>
      <c r="W121" s="1367"/>
    </row>
    <row r="122" spans="1:23" ht="39" hidden="1" x14ac:dyDescent="0.25">
      <c r="A122" s="1376">
        <v>112</v>
      </c>
      <c r="B122" s="1367" t="s">
        <v>3612</v>
      </c>
      <c r="C122" s="1368" t="s">
        <v>54</v>
      </c>
      <c r="D122" s="1368"/>
      <c r="E122" s="1424" t="s">
        <v>7243</v>
      </c>
      <c r="F122" s="1425">
        <v>1</v>
      </c>
      <c r="G122" s="1369" t="s">
        <v>5736</v>
      </c>
      <c r="H122" s="1369" t="s">
        <v>472</v>
      </c>
      <c r="I122" s="1369" t="s">
        <v>5726</v>
      </c>
      <c r="J122" s="1369" t="s">
        <v>7217</v>
      </c>
      <c r="K122" s="1368" t="s">
        <v>5734</v>
      </c>
      <c r="L122" s="1369" t="s">
        <v>6681</v>
      </c>
      <c r="M122" s="1367"/>
      <c r="N122" s="1367"/>
      <c r="O122" s="1367"/>
      <c r="P122" s="1369" t="s">
        <v>5711</v>
      </c>
      <c r="Q122" s="1381">
        <v>0</v>
      </c>
      <c r="R122" s="1368">
        <v>0</v>
      </c>
      <c r="S122" s="1369" t="s">
        <v>5720</v>
      </c>
      <c r="T122" s="1368">
        <v>0</v>
      </c>
      <c r="U122" s="1367"/>
      <c r="V122" s="1367"/>
      <c r="W122" s="1367"/>
    </row>
    <row r="123" spans="1:23" ht="39" hidden="1" x14ac:dyDescent="0.25">
      <c r="A123" s="1376">
        <v>113</v>
      </c>
      <c r="B123" s="1367" t="s">
        <v>3614</v>
      </c>
      <c r="C123" s="1368" t="s">
        <v>54</v>
      </c>
      <c r="D123" s="1368"/>
      <c r="E123" s="1424" t="s">
        <v>7242</v>
      </c>
      <c r="F123" s="1425">
        <v>1</v>
      </c>
      <c r="G123" s="1369" t="s">
        <v>5736</v>
      </c>
      <c r="H123" s="1369" t="s">
        <v>727</v>
      </c>
      <c r="I123" s="1369" t="s">
        <v>5726</v>
      </c>
      <c r="J123" s="1369" t="s">
        <v>7240</v>
      </c>
      <c r="K123" s="1368" t="s">
        <v>5734</v>
      </c>
      <c r="L123" s="1369" t="s">
        <v>6662</v>
      </c>
      <c r="M123" s="1367"/>
      <c r="N123" s="1367"/>
      <c r="O123" s="1367"/>
      <c r="P123" s="1369" t="s">
        <v>5716</v>
      </c>
      <c r="Q123" s="1381">
        <v>0</v>
      </c>
      <c r="R123" s="1368">
        <v>0</v>
      </c>
      <c r="S123" s="1369" t="s">
        <v>5723</v>
      </c>
      <c r="T123" s="1368">
        <v>0</v>
      </c>
      <c r="U123" s="1367"/>
      <c r="V123" s="1367"/>
      <c r="W123" s="1367"/>
    </row>
    <row r="124" spans="1:23" ht="39" hidden="1" x14ac:dyDescent="0.25">
      <c r="A124" s="1376">
        <v>114</v>
      </c>
      <c r="B124" s="1367" t="s">
        <v>3616</v>
      </c>
      <c r="C124" s="1368" t="s">
        <v>54</v>
      </c>
      <c r="D124" s="1368"/>
      <c r="E124" s="1424" t="s">
        <v>7241</v>
      </c>
      <c r="F124" s="1425">
        <v>1</v>
      </c>
      <c r="G124" s="1369" t="s">
        <v>5736</v>
      </c>
      <c r="H124" s="1369" t="s">
        <v>727</v>
      </c>
      <c r="I124" s="1369" t="s">
        <v>5726</v>
      </c>
      <c r="J124" s="1369" t="s">
        <v>7240</v>
      </c>
      <c r="K124" s="1368" t="s">
        <v>5734</v>
      </c>
      <c r="L124" s="1369" t="s">
        <v>6590</v>
      </c>
      <c r="M124" s="1367"/>
      <c r="N124" s="1367"/>
      <c r="O124" s="1367"/>
      <c r="P124" s="1369" t="s">
        <v>5721</v>
      </c>
      <c r="Q124" s="1381">
        <v>0</v>
      </c>
      <c r="R124" s="1368">
        <v>0</v>
      </c>
      <c r="S124" s="1369" t="s">
        <v>5732</v>
      </c>
      <c r="T124" s="1368">
        <v>0</v>
      </c>
      <c r="U124" s="1368" t="s">
        <v>6888</v>
      </c>
      <c r="V124" s="1367"/>
      <c r="W124" s="1367"/>
    </row>
    <row r="125" spans="1:23" ht="39" hidden="1" x14ac:dyDescent="0.25">
      <c r="A125" s="1376">
        <v>115</v>
      </c>
      <c r="B125" s="1367" t="s">
        <v>3618</v>
      </c>
      <c r="C125" s="1368" t="s">
        <v>54</v>
      </c>
      <c r="D125" s="1368"/>
      <c r="E125" s="1424" t="s">
        <v>7239</v>
      </c>
      <c r="F125" s="1425">
        <v>1</v>
      </c>
      <c r="G125" s="1369" t="s">
        <v>5736</v>
      </c>
      <c r="H125" s="1369" t="s">
        <v>414</v>
      </c>
      <c r="I125" s="1369" t="s">
        <v>5726</v>
      </c>
      <c r="J125" s="1369" t="s">
        <v>7152</v>
      </c>
      <c r="K125" s="1368" t="s">
        <v>5734</v>
      </c>
      <c r="L125" s="1369" t="s">
        <v>6593</v>
      </c>
      <c r="M125" s="1367"/>
      <c r="N125" s="1367"/>
      <c r="O125" s="1367"/>
      <c r="P125" s="1369" t="s">
        <v>5724</v>
      </c>
      <c r="Q125" s="1381">
        <v>0</v>
      </c>
      <c r="R125" s="1368">
        <v>0</v>
      </c>
      <c r="S125" s="1369" t="s">
        <v>5720</v>
      </c>
      <c r="T125" s="1368">
        <v>0</v>
      </c>
      <c r="U125" s="1367"/>
      <c r="V125" s="1367"/>
      <c r="W125" s="1367"/>
    </row>
    <row r="126" spans="1:23" ht="39" hidden="1" x14ac:dyDescent="0.25">
      <c r="A126" s="1376">
        <v>116</v>
      </c>
      <c r="B126" s="1367" t="s">
        <v>3620</v>
      </c>
      <c r="C126" s="1368" t="s">
        <v>54</v>
      </c>
      <c r="D126" s="1368"/>
      <c r="E126" s="1424" t="s">
        <v>7238</v>
      </c>
      <c r="F126" s="1425">
        <v>1</v>
      </c>
      <c r="G126" s="1369" t="s">
        <v>5736</v>
      </c>
      <c r="H126" s="1369" t="s">
        <v>363</v>
      </c>
      <c r="I126" s="1369" t="s">
        <v>5726</v>
      </c>
      <c r="J126" s="1369" t="s">
        <v>7237</v>
      </c>
      <c r="K126" s="1368" t="s">
        <v>5734</v>
      </c>
      <c r="L126" s="1369" t="s">
        <v>6596</v>
      </c>
      <c r="M126" s="1367"/>
      <c r="N126" s="1367"/>
      <c r="O126" s="1367"/>
      <c r="P126" s="1369" t="s">
        <v>5721</v>
      </c>
      <c r="Q126" s="1381">
        <v>0</v>
      </c>
      <c r="R126" s="1368">
        <v>0</v>
      </c>
      <c r="S126" s="1369" t="s">
        <v>5720</v>
      </c>
      <c r="T126" s="1368">
        <v>0</v>
      </c>
      <c r="U126" s="1367"/>
      <c r="V126" s="1367"/>
      <c r="W126" s="1367"/>
    </row>
    <row r="127" spans="1:23" ht="39" hidden="1" x14ac:dyDescent="0.25">
      <c r="A127" s="1376">
        <v>117</v>
      </c>
      <c r="B127" s="1367" t="s">
        <v>3622</v>
      </c>
      <c r="C127" s="1368" t="s">
        <v>54</v>
      </c>
      <c r="D127" s="1368"/>
      <c r="E127" s="1424" t="s">
        <v>7236</v>
      </c>
      <c r="F127" s="1425">
        <v>1</v>
      </c>
      <c r="G127" s="1369" t="s">
        <v>5736</v>
      </c>
      <c r="H127" s="1369" t="s">
        <v>470</v>
      </c>
      <c r="I127" s="1369" t="s">
        <v>5726</v>
      </c>
      <c r="J127" s="1369" t="s">
        <v>7231</v>
      </c>
      <c r="K127" s="1368" t="s">
        <v>5734</v>
      </c>
      <c r="L127" s="1369" t="s">
        <v>6662</v>
      </c>
      <c r="M127" s="1367"/>
      <c r="N127" s="1367"/>
      <c r="O127" s="1367"/>
      <c r="P127" s="1369" t="s">
        <v>5718</v>
      </c>
      <c r="Q127" s="1381">
        <v>0</v>
      </c>
      <c r="R127" s="1368">
        <v>0</v>
      </c>
      <c r="S127" s="1369" t="s">
        <v>5723</v>
      </c>
      <c r="T127" s="1368">
        <v>0</v>
      </c>
      <c r="U127" s="1367"/>
      <c r="V127" s="1367"/>
      <c r="W127" s="1367"/>
    </row>
    <row r="128" spans="1:23" ht="39" hidden="1" x14ac:dyDescent="0.25">
      <c r="A128" s="1376">
        <v>118</v>
      </c>
      <c r="B128" s="1367" t="s">
        <v>3624</v>
      </c>
      <c r="C128" s="1368" t="s">
        <v>54</v>
      </c>
      <c r="D128" s="1368"/>
      <c r="E128" s="1424" t="s">
        <v>7235</v>
      </c>
      <c r="F128" s="1425">
        <v>1</v>
      </c>
      <c r="G128" s="1369" t="s">
        <v>5736</v>
      </c>
      <c r="H128" s="1369" t="s">
        <v>472</v>
      </c>
      <c r="I128" s="1369" t="s">
        <v>5726</v>
      </c>
      <c r="J128" s="1369" t="s">
        <v>7233</v>
      </c>
      <c r="K128" s="1368" t="s">
        <v>5734</v>
      </c>
      <c r="L128" s="1369" t="s">
        <v>6593</v>
      </c>
      <c r="M128" s="1367"/>
      <c r="N128" s="1367"/>
      <c r="O128" s="1367"/>
      <c r="P128" s="1369" t="s">
        <v>5716</v>
      </c>
      <c r="Q128" s="1381">
        <v>0</v>
      </c>
      <c r="R128" s="1368">
        <v>0</v>
      </c>
      <c r="S128" s="1369" t="s">
        <v>5723</v>
      </c>
      <c r="T128" s="1368">
        <v>0</v>
      </c>
      <c r="U128" s="1367"/>
      <c r="V128" s="1367"/>
      <c r="W128" s="1367"/>
    </row>
    <row r="129" spans="1:23" ht="39" hidden="1" x14ac:dyDescent="0.25">
      <c r="A129" s="1376">
        <v>119</v>
      </c>
      <c r="B129" s="1367" t="s">
        <v>3626</v>
      </c>
      <c r="C129" s="1368" t="s">
        <v>54</v>
      </c>
      <c r="D129" s="1368"/>
      <c r="E129" s="1424" t="s">
        <v>7234</v>
      </c>
      <c r="F129" s="1425">
        <v>1</v>
      </c>
      <c r="G129" s="1369" t="s">
        <v>5736</v>
      </c>
      <c r="H129" s="1369" t="s">
        <v>472</v>
      </c>
      <c r="I129" s="1369" t="s">
        <v>5726</v>
      </c>
      <c r="J129" s="1369" t="s">
        <v>7233</v>
      </c>
      <c r="K129" s="1368" t="s">
        <v>5734</v>
      </c>
      <c r="L129" s="1369" t="s">
        <v>6662</v>
      </c>
      <c r="M129" s="1367"/>
      <c r="N129" s="1367"/>
      <c r="O129" s="1367"/>
      <c r="P129" s="1369" t="s">
        <v>5711</v>
      </c>
      <c r="Q129" s="1381">
        <v>0</v>
      </c>
      <c r="R129" s="1368">
        <v>0</v>
      </c>
      <c r="S129" s="1369" t="s">
        <v>5720</v>
      </c>
      <c r="T129" s="1368">
        <v>0</v>
      </c>
      <c r="U129" s="1367"/>
      <c r="V129" s="1367"/>
      <c r="W129" s="1367"/>
    </row>
    <row r="130" spans="1:23" ht="39" hidden="1" x14ac:dyDescent="0.25">
      <c r="A130" s="1376">
        <v>120</v>
      </c>
      <c r="B130" s="1367" t="s">
        <v>3355</v>
      </c>
      <c r="C130" s="1368" t="s">
        <v>54</v>
      </c>
      <c r="D130" s="1368"/>
      <c r="E130" s="1424" t="s">
        <v>7232</v>
      </c>
      <c r="F130" s="1425">
        <v>1</v>
      </c>
      <c r="G130" s="1369" t="s">
        <v>5736</v>
      </c>
      <c r="H130" s="1369" t="s">
        <v>470</v>
      </c>
      <c r="I130" s="1369" t="s">
        <v>5726</v>
      </c>
      <c r="J130" s="1369" t="s">
        <v>7231</v>
      </c>
      <c r="K130" s="1368" t="s">
        <v>5734</v>
      </c>
      <c r="L130" s="1369" t="s">
        <v>6662</v>
      </c>
      <c r="M130" s="1367"/>
      <c r="N130" s="1367"/>
      <c r="O130" s="1367"/>
      <c r="P130" s="1369" t="s">
        <v>5724</v>
      </c>
      <c r="Q130" s="1381">
        <v>0</v>
      </c>
      <c r="R130" s="1368">
        <v>0</v>
      </c>
      <c r="S130" s="1369" t="s">
        <v>5720</v>
      </c>
      <c r="T130" s="1368">
        <v>0</v>
      </c>
      <c r="U130" s="1367"/>
      <c r="V130" s="1367"/>
      <c r="W130" s="1367"/>
    </row>
    <row r="131" spans="1:23" ht="39" hidden="1" x14ac:dyDescent="0.25">
      <c r="A131" s="1376">
        <v>121</v>
      </c>
      <c r="B131" s="1367" t="s">
        <v>3629</v>
      </c>
      <c r="C131" s="1368" t="s">
        <v>54</v>
      </c>
      <c r="D131" s="1368"/>
      <c r="E131" s="1424" t="s">
        <v>7230</v>
      </c>
      <c r="F131" s="1425">
        <v>1</v>
      </c>
      <c r="G131" s="1369" t="s">
        <v>5736</v>
      </c>
      <c r="H131" s="1369" t="s">
        <v>470</v>
      </c>
      <c r="I131" s="1369" t="s">
        <v>5726</v>
      </c>
      <c r="J131" s="1369" t="s">
        <v>7229</v>
      </c>
      <c r="K131" s="1368" t="s">
        <v>5734</v>
      </c>
      <c r="L131" s="1369" t="s">
        <v>6614</v>
      </c>
      <c r="M131" s="1367"/>
      <c r="N131" s="1367"/>
      <c r="O131" s="1367"/>
      <c r="P131" s="1369" t="s">
        <v>5724</v>
      </c>
      <c r="Q131" s="1381">
        <v>0</v>
      </c>
      <c r="R131" s="1368">
        <v>0</v>
      </c>
      <c r="S131" s="1369" t="s">
        <v>5720</v>
      </c>
      <c r="T131" s="1368">
        <v>0</v>
      </c>
      <c r="U131" s="1367"/>
      <c r="V131" s="1367"/>
      <c r="W131" s="1367"/>
    </row>
    <row r="132" spans="1:23" ht="39" hidden="1" x14ac:dyDescent="0.25">
      <c r="A132" s="1376">
        <v>122</v>
      </c>
      <c r="B132" s="1367" t="s">
        <v>3631</v>
      </c>
      <c r="C132" s="1368" t="s">
        <v>54</v>
      </c>
      <c r="D132" s="1368"/>
      <c r="E132" s="1424" t="s">
        <v>7228</v>
      </c>
      <c r="F132" s="1425">
        <v>1</v>
      </c>
      <c r="G132" s="1369" t="s">
        <v>5736</v>
      </c>
      <c r="H132" s="1369" t="s">
        <v>852</v>
      </c>
      <c r="I132" s="1369" t="s">
        <v>5726</v>
      </c>
      <c r="J132" s="1369" t="s">
        <v>6857</v>
      </c>
      <c r="K132" s="1368" t="s">
        <v>5734</v>
      </c>
      <c r="L132" s="1369" t="s">
        <v>6596</v>
      </c>
      <c r="M132" s="1367"/>
      <c r="N132" s="1367"/>
      <c r="O132" s="1367"/>
      <c r="P132" s="1369" t="s">
        <v>5733</v>
      </c>
      <c r="Q132" s="1381">
        <v>0</v>
      </c>
      <c r="R132" s="1368">
        <v>0</v>
      </c>
      <c r="S132" s="1369" t="s">
        <v>5720</v>
      </c>
      <c r="T132" s="1368">
        <v>0</v>
      </c>
      <c r="U132" s="1367"/>
      <c r="V132" s="1367"/>
      <c r="W132" s="1367"/>
    </row>
    <row r="133" spans="1:23" ht="39" hidden="1" x14ac:dyDescent="0.25">
      <c r="A133" s="1376">
        <v>123</v>
      </c>
      <c r="B133" s="1367" t="s">
        <v>3633</v>
      </c>
      <c r="C133" s="1368" t="s">
        <v>54</v>
      </c>
      <c r="D133" s="1368"/>
      <c r="E133" s="1424" t="s">
        <v>7227</v>
      </c>
      <c r="F133" s="1425">
        <v>1</v>
      </c>
      <c r="G133" s="1369" t="s">
        <v>5736</v>
      </c>
      <c r="H133" s="1369" t="s">
        <v>727</v>
      </c>
      <c r="I133" s="1369" t="s">
        <v>5726</v>
      </c>
      <c r="J133" s="1369" t="s">
        <v>7226</v>
      </c>
      <c r="K133" s="1368" t="s">
        <v>5729</v>
      </c>
      <c r="L133" s="1369" t="s">
        <v>6604</v>
      </c>
      <c r="M133" s="1367">
        <v>4800000</v>
      </c>
      <c r="N133" s="1367"/>
      <c r="O133" s="1367"/>
      <c r="P133" s="1369" t="s">
        <v>5716</v>
      </c>
      <c r="Q133" s="1381">
        <v>0</v>
      </c>
      <c r="R133" s="1368">
        <v>0</v>
      </c>
      <c r="S133" s="1369" t="s">
        <v>5723</v>
      </c>
      <c r="T133" s="1368">
        <v>0</v>
      </c>
      <c r="U133" s="1367"/>
      <c r="V133" s="1367"/>
      <c r="W133" s="1367"/>
    </row>
    <row r="134" spans="1:23" ht="39" hidden="1" x14ac:dyDescent="0.25">
      <c r="A134" s="1376">
        <v>124</v>
      </c>
      <c r="B134" s="1367" t="s">
        <v>3635</v>
      </c>
      <c r="C134" s="1368" t="s">
        <v>54</v>
      </c>
      <c r="D134" s="1368"/>
      <c r="E134" s="1424" t="s">
        <v>7225</v>
      </c>
      <c r="F134" s="1425">
        <v>1</v>
      </c>
      <c r="G134" s="1369" t="s">
        <v>5736</v>
      </c>
      <c r="H134" s="1369" t="s">
        <v>470</v>
      </c>
      <c r="I134" s="1369" t="s">
        <v>5726</v>
      </c>
      <c r="J134" s="1369" t="s">
        <v>6753</v>
      </c>
      <c r="K134" s="1368" t="s">
        <v>5734</v>
      </c>
      <c r="L134" s="1369" t="s">
        <v>6662</v>
      </c>
      <c r="M134" s="1367"/>
      <c r="N134" s="1367"/>
      <c r="O134" s="1367"/>
      <c r="P134" s="1369" t="s">
        <v>5716</v>
      </c>
      <c r="Q134" s="1381">
        <v>0</v>
      </c>
      <c r="R134" s="1368">
        <v>0</v>
      </c>
      <c r="S134" s="1369" t="s">
        <v>5723</v>
      </c>
      <c r="T134" s="1368">
        <v>0</v>
      </c>
      <c r="U134" s="1367"/>
      <c r="V134" s="1367"/>
      <c r="W134" s="1367"/>
    </row>
    <row r="135" spans="1:23" ht="39" hidden="1" x14ac:dyDescent="0.25">
      <c r="A135" s="1376">
        <v>125</v>
      </c>
      <c r="B135" s="1367" t="s">
        <v>3637</v>
      </c>
      <c r="C135" s="1368" t="s">
        <v>54</v>
      </c>
      <c r="D135" s="1368"/>
      <c r="E135" s="1424" t="s">
        <v>7224</v>
      </c>
      <c r="F135" s="1425">
        <v>1</v>
      </c>
      <c r="G135" s="1369" t="s">
        <v>5736</v>
      </c>
      <c r="H135" s="1369" t="s">
        <v>852</v>
      </c>
      <c r="I135" s="1369" t="s">
        <v>5726</v>
      </c>
      <c r="J135" s="1369" t="s">
        <v>6857</v>
      </c>
      <c r="K135" s="1368" t="s">
        <v>5734</v>
      </c>
      <c r="L135" s="1369" t="s">
        <v>6596</v>
      </c>
      <c r="M135" s="1367"/>
      <c r="N135" s="1367"/>
      <c r="O135" s="1367"/>
      <c r="P135" s="1369" t="s">
        <v>5718</v>
      </c>
      <c r="Q135" s="1381">
        <v>0</v>
      </c>
      <c r="R135" s="1368">
        <v>0</v>
      </c>
      <c r="S135" s="1369" t="s">
        <v>5723</v>
      </c>
      <c r="T135" s="1368">
        <v>0</v>
      </c>
      <c r="U135" s="1367"/>
      <c r="V135" s="1367"/>
      <c r="W135" s="1367"/>
    </row>
    <row r="136" spans="1:23" ht="39" hidden="1" x14ac:dyDescent="0.25">
      <c r="A136" s="1376">
        <v>126</v>
      </c>
      <c r="B136" s="1367" t="s">
        <v>3639</v>
      </c>
      <c r="C136" s="1368" t="s">
        <v>54</v>
      </c>
      <c r="D136" s="1368"/>
      <c r="E136" s="1424" t="s">
        <v>7223</v>
      </c>
      <c r="F136" s="1425">
        <v>1</v>
      </c>
      <c r="G136" s="1369" t="s">
        <v>5736</v>
      </c>
      <c r="H136" s="1369" t="s">
        <v>852</v>
      </c>
      <c r="I136" s="1369" t="s">
        <v>5726</v>
      </c>
      <c r="J136" s="1369" t="s">
        <v>7222</v>
      </c>
      <c r="K136" s="1368" t="s">
        <v>5734</v>
      </c>
      <c r="L136" s="1369" t="s">
        <v>6596</v>
      </c>
      <c r="M136" s="1367"/>
      <c r="N136" s="1367"/>
      <c r="O136" s="1367"/>
      <c r="P136" s="1369" t="s">
        <v>5718</v>
      </c>
      <c r="Q136" s="1381">
        <v>0</v>
      </c>
      <c r="R136" s="1368">
        <v>0</v>
      </c>
      <c r="S136" s="1369" t="s">
        <v>5723</v>
      </c>
      <c r="T136" s="1368">
        <v>0</v>
      </c>
      <c r="U136" s="1367"/>
      <c r="V136" s="1367"/>
      <c r="W136" s="1367"/>
    </row>
    <row r="137" spans="1:23" ht="39" hidden="1" x14ac:dyDescent="0.25">
      <c r="A137" s="1376">
        <v>127</v>
      </c>
      <c r="B137" s="1367" t="s">
        <v>3641</v>
      </c>
      <c r="C137" s="1368" t="s">
        <v>54</v>
      </c>
      <c r="D137" s="1368"/>
      <c r="E137" s="1424" t="s">
        <v>7221</v>
      </c>
      <c r="F137" s="1425">
        <v>1</v>
      </c>
      <c r="G137" s="1369" t="s">
        <v>5736</v>
      </c>
      <c r="H137" s="1369" t="s">
        <v>386</v>
      </c>
      <c r="I137" s="1369" t="s">
        <v>5726</v>
      </c>
      <c r="J137" s="1369" t="s">
        <v>7220</v>
      </c>
      <c r="K137" s="1368" t="s">
        <v>5734</v>
      </c>
      <c r="L137" s="1369" t="s">
        <v>6681</v>
      </c>
      <c r="M137" s="1367"/>
      <c r="N137" s="1367"/>
      <c r="O137" s="1367"/>
      <c r="P137" s="1369" t="s">
        <v>5711</v>
      </c>
      <c r="Q137" s="1381">
        <v>0</v>
      </c>
      <c r="R137" s="1368">
        <v>0</v>
      </c>
      <c r="S137" s="1369" t="s">
        <v>5720</v>
      </c>
      <c r="T137" s="1368">
        <v>0</v>
      </c>
      <c r="U137" s="1367"/>
      <c r="V137" s="1367"/>
      <c r="W137" s="1367"/>
    </row>
    <row r="138" spans="1:23" ht="39" hidden="1" x14ac:dyDescent="0.25">
      <c r="A138" s="1376">
        <v>128</v>
      </c>
      <c r="B138" s="1367" t="s">
        <v>3643</v>
      </c>
      <c r="C138" s="1368" t="s">
        <v>54</v>
      </c>
      <c r="D138" s="1368"/>
      <c r="E138" s="1424" t="s">
        <v>7219</v>
      </c>
      <c r="F138" s="1425">
        <v>1</v>
      </c>
      <c r="G138" s="1369" t="s">
        <v>5736</v>
      </c>
      <c r="H138" s="1369" t="s">
        <v>472</v>
      </c>
      <c r="I138" s="1369" t="s">
        <v>5726</v>
      </c>
      <c r="J138" s="1369" t="s">
        <v>7217</v>
      </c>
      <c r="K138" s="1368" t="s">
        <v>5734</v>
      </c>
      <c r="L138" s="1369" t="s">
        <v>6593</v>
      </c>
      <c r="M138" s="1367"/>
      <c r="N138" s="1367"/>
      <c r="O138" s="1367"/>
      <c r="P138" s="1369" t="s">
        <v>5711</v>
      </c>
      <c r="Q138" s="1381">
        <v>0</v>
      </c>
      <c r="R138" s="1368">
        <v>0</v>
      </c>
      <c r="S138" s="1369" t="s">
        <v>5720</v>
      </c>
      <c r="T138" s="1368">
        <v>0</v>
      </c>
      <c r="U138" s="1367"/>
      <c r="V138" s="1367"/>
      <c r="W138" s="1367"/>
    </row>
    <row r="139" spans="1:23" ht="39" hidden="1" x14ac:dyDescent="0.25">
      <c r="A139" s="1376">
        <v>129</v>
      </c>
      <c r="B139" s="1367" t="s">
        <v>3645</v>
      </c>
      <c r="C139" s="1368" t="s">
        <v>54</v>
      </c>
      <c r="D139" s="1368"/>
      <c r="E139" s="1424" t="s">
        <v>7218</v>
      </c>
      <c r="F139" s="1425">
        <v>1</v>
      </c>
      <c r="G139" s="1369" t="s">
        <v>5736</v>
      </c>
      <c r="H139" s="1369" t="s">
        <v>472</v>
      </c>
      <c r="I139" s="1369" t="s">
        <v>5726</v>
      </c>
      <c r="J139" s="1369" t="s">
        <v>7217</v>
      </c>
      <c r="K139" s="1368" t="s">
        <v>5734</v>
      </c>
      <c r="L139" s="1369" t="s">
        <v>6593</v>
      </c>
      <c r="M139" s="1367"/>
      <c r="N139" s="1367"/>
      <c r="O139" s="1367"/>
      <c r="P139" s="1369" t="s">
        <v>5716</v>
      </c>
      <c r="Q139" s="1381">
        <v>0</v>
      </c>
      <c r="R139" s="1368">
        <v>0</v>
      </c>
      <c r="S139" s="1369" t="s">
        <v>5723</v>
      </c>
      <c r="T139" s="1368">
        <v>0</v>
      </c>
      <c r="U139" s="1367"/>
      <c r="V139" s="1367"/>
      <c r="W139" s="1367"/>
    </row>
    <row r="140" spans="1:23" ht="39" hidden="1" x14ac:dyDescent="0.25">
      <c r="A140" s="1376">
        <v>130</v>
      </c>
      <c r="B140" s="1367" t="s">
        <v>3357</v>
      </c>
      <c r="C140" s="1368" t="s">
        <v>54</v>
      </c>
      <c r="D140" s="1368"/>
      <c r="E140" s="1424" t="s">
        <v>7216</v>
      </c>
      <c r="F140" s="1425">
        <v>1</v>
      </c>
      <c r="G140" s="1369" t="s">
        <v>5736</v>
      </c>
      <c r="H140" s="1369" t="s">
        <v>363</v>
      </c>
      <c r="I140" s="1369" t="s">
        <v>5726</v>
      </c>
      <c r="J140" s="1369" t="s">
        <v>7215</v>
      </c>
      <c r="K140" s="1368" t="s">
        <v>5734</v>
      </c>
      <c r="L140" s="1369" t="s">
        <v>6596</v>
      </c>
      <c r="M140" s="1367"/>
      <c r="N140" s="1367"/>
      <c r="O140" s="1367"/>
      <c r="P140" s="1369" t="s">
        <v>5716</v>
      </c>
      <c r="Q140" s="1381">
        <v>0</v>
      </c>
      <c r="R140" s="1368">
        <v>0</v>
      </c>
      <c r="S140" s="1369" t="s">
        <v>5723</v>
      </c>
      <c r="T140" s="1368">
        <v>0</v>
      </c>
      <c r="U140" s="1367"/>
      <c r="V140" s="1367"/>
      <c r="W140" s="1367"/>
    </row>
    <row r="141" spans="1:23" ht="39" hidden="1" x14ac:dyDescent="0.25">
      <c r="A141" s="1376">
        <v>131</v>
      </c>
      <c r="B141" s="1367" t="s">
        <v>3647</v>
      </c>
      <c r="C141" s="1368" t="s">
        <v>54</v>
      </c>
      <c r="D141" s="1368"/>
      <c r="E141" s="1424" t="s">
        <v>7214</v>
      </c>
      <c r="F141" s="1425">
        <v>1</v>
      </c>
      <c r="G141" s="1369" t="s">
        <v>5736</v>
      </c>
      <c r="H141" s="1369" t="s">
        <v>1043</v>
      </c>
      <c r="I141" s="1369" t="s">
        <v>5726</v>
      </c>
      <c r="J141" s="1369" t="s">
        <v>7213</v>
      </c>
      <c r="K141" s="1368" t="s">
        <v>5734</v>
      </c>
      <c r="L141" s="1369" t="s">
        <v>6681</v>
      </c>
      <c r="M141" s="1367"/>
      <c r="N141" s="1367"/>
      <c r="O141" s="1367"/>
      <c r="P141" s="1369" t="s">
        <v>5724</v>
      </c>
      <c r="Q141" s="1381">
        <v>0</v>
      </c>
      <c r="R141" s="1368">
        <v>0</v>
      </c>
      <c r="S141" s="1369" t="s">
        <v>5720</v>
      </c>
      <c r="T141" s="1368">
        <v>0</v>
      </c>
      <c r="U141" s="1367"/>
      <c r="V141" s="1367"/>
      <c r="W141" s="1367"/>
    </row>
    <row r="142" spans="1:23" ht="39" hidden="1" x14ac:dyDescent="0.25">
      <c r="A142" s="1376">
        <v>132</v>
      </c>
      <c r="B142" s="1367" t="s">
        <v>3648</v>
      </c>
      <c r="C142" s="1368" t="s">
        <v>54</v>
      </c>
      <c r="D142" s="1368"/>
      <c r="E142" s="1424" t="s">
        <v>7212</v>
      </c>
      <c r="F142" s="1425">
        <v>1</v>
      </c>
      <c r="G142" s="1369" t="s">
        <v>5736</v>
      </c>
      <c r="H142" s="1369" t="s">
        <v>852</v>
      </c>
      <c r="I142" s="1369" t="s">
        <v>5726</v>
      </c>
      <c r="J142" s="1369" t="s">
        <v>6857</v>
      </c>
      <c r="K142" s="1368" t="s">
        <v>5734</v>
      </c>
      <c r="L142" s="1369" t="s">
        <v>6596</v>
      </c>
      <c r="M142" s="1367"/>
      <c r="N142" s="1367"/>
      <c r="O142" s="1367"/>
      <c r="P142" s="1369" t="s">
        <v>5711</v>
      </c>
      <c r="Q142" s="1381">
        <v>0</v>
      </c>
      <c r="R142" s="1368">
        <v>0</v>
      </c>
      <c r="S142" s="1369" t="s">
        <v>5720</v>
      </c>
      <c r="T142" s="1368">
        <v>0</v>
      </c>
      <c r="U142" s="1367"/>
      <c r="V142" s="1367"/>
      <c r="W142" s="1367"/>
    </row>
    <row r="143" spans="1:23" ht="39" hidden="1" x14ac:dyDescent="0.25">
      <c r="A143" s="1376">
        <v>133</v>
      </c>
      <c r="B143" s="1367" t="s">
        <v>3650</v>
      </c>
      <c r="C143" s="1368" t="s">
        <v>54</v>
      </c>
      <c r="D143" s="1368"/>
      <c r="E143" s="1424" t="s">
        <v>7211</v>
      </c>
      <c r="F143" s="1425">
        <v>1</v>
      </c>
      <c r="G143" s="1369" t="s">
        <v>5736</v>
      </c>
      <c r="H143" s="1369" t="s">
        <v>852</v>
      </c>
      <c r="I143" s="1369" t="s">
        <v>5726</v>
      </c>
      <c r="J143" s="1369" t="s">
        <v>6857</v>
      </c>
      <c r="K143" s="1368" t="s">
        <v>5734</v>
      </c>
      <c r="L143" s="1369" t="s">
        <v>6596</v>
      </c>
      <c r="M143" s="1367"/>
      <c r="N143" s="1367"/>
      <c r="O143" s="1367"/>
      <c r="P143" s="1369" t="s">
        <v>5718</v>
      </c>
      <c r="Q143" s="1381">
        <v>0</v>
      </c>
      <c r="R143" s="1368">
        <v>0</v>
      </c>
      <c r="S143" s="1369" t="s">
        <v>5723</v>
      </c>
      <c r="T143" s="1368">
        <v>0</v>
      </c>
      <c r="U143" s="1367"/>
      <c r="V143" s="1367"/>
      <c r="W143" s="1367"/>
    </row>
    <row r="144" spans="1:23" ht="39" hidden="1" x14ac:dyDescent="0.25">
      <c r="A144" s="1376">
        <v>134</v>
      </c>
      <c r="B144" s="1367" t="s">
        <v>3652</v>
      </c>
      <c r="C144" s="1368" t="s">
        <v>54</v>
      </c>
      <c r="D144" s="1368"/>
      <c r="E144" s="1424" t="s">
        <v>7210</v>
      </c>
      <c r="F144" s="1425">
        <v>1</v>
      </c>
      <c r="G144" s="1369" t="s">
        <v>5736</v>
      </c>
      <c r="H144" s="1369" t="s">
        <v>852</v>
      </c>
      <c r="I144" s="1369" t="s">
        <v>5726</v>
      </c>
      <c r="J144" s="1369" t="s">
        <v>6857</v>
      </c>
      <c r="K144" s="1368" t="s">
        <v>5734</v>
      </c>
      <c r="L144" s="1369" t="s">
        <v>6596</v>
      </c>
      <c r="M144" s="1367"/>
      <c r="N144" s="1367"/>
      <c r="O144" s="1367"/>
      <c r="P144" s="1369" t="s">
        <v>5718</v>
      </c>
      <c r="Q144" s="1381">
        <v>0</v>
      </c>
      <c r="R144" s="1368">
        <v>0</v>
      </c>
      <c r="S144" s="1369" t="s">
        <v>5723</v>
      </c>
      <c r="T144" s="1368">
        <v>0</v>
      </c>
      <c r="U144" s="1367"/>
      <c r="V144" s="1367"/>
      <c r="W144" s="1367"/>
    </row>
    <row r="145" spans="1:23" ht="39" hidden="1" x14ac:dyDescent="0.25">
      <c r="A145" s="1376">
        <v>135</v>
      </c>
      <c r="B145" s="1367" t="s">
        <v>3654</v>
      </c>
      <c r="C145" s="1368" t="s">
        <v>54</v>
      </c>
      <c r="D145" s="1368"/>
      <c r="E145" s="1424" t="s">
        <v>7209</v>
      </c>
      <c r="F145" s="1425">
        <v>1</v>
      </c>
      <c r="G145" s="1369" t="s">
        <v>5736</v>
      </c>
      <c r="H145" s="1369" t="s">
        <v>852</v>
      </c>
      <c r="I145" s="1369" t="s">
        <v>5726</v>
      </c>
      <c r="J145" s="1369" t="s">
        <v>6857</v>
      </c>
      <c r="K145" s="1368" t="s">
        <v>5734</v>
      </c>
      <c r="L145" s="1369" t="s">
        <v>6596</v>
      </c>
      <c r="M145" s="1367"/>
      <c r="N145" s="1367"/>
      <c r="O145" s="1367"/>
      <c r="P145" s="1369" t="s">
        <v>5718</v>
      </c>
      <c r="Q145" s="1381">
        <v>0</v>
      </c>
      <c r="R145" s="1368">
        <v>0</v>
      </c>
      <c r="S145" s="1369" t="s">
        <v>5723</v>
      </c>
      <c r="T145" s="1368">
        <v>0</v>
      </c>
      <c r="U145" s="1367"/>
      <c r="V145" s="1367"/>
      <c r="W145" s="1367"/>
    </row>
    <row r="146" spans="1:23" ht="39" hidden="1" x14ac:dyDescent="0.25">
      <c r="A146" s="1376">
        <v>136</v>
      </c>
      <c r="B146" s="1367" t="s">
        <v>3656</v>
      </c>
      <c r="C146" s="1368" t="s">
        <v>54</v>
      </c>
      <c r="D146" s="1368"/>
      <c r="E146" s="1424" t="s">
        <v>7208</v>
      </c>
      <c r="F146" s="1425">
        <v>1</v>
      </c>
      <c r="G146" s="1369" t="s">
        <v>5736</v>
      </c>
      <c r="H146" s="1369" t="s">
        <v>838</v>
      </c>
      <c r="I146" s="1369" t="s">
        <v>5726</v>
      </c>
      <c r="J146" s="1369" t="s">
        <v>7152</v>
      </c>
      <c r="K146" s="1368" t="s">
        <v>5734</v>
      </c>
      <c r="L146" s="1369" t="s">
        <v>6614</v>
      </c>
      <c r="M146" s="1367"/>
      <c r="N146" s="1367"/>
      <c r="O146" s="1367"/>
      <c r="P146" s="1369" t="s">
        <v>5711</v>
      </c>
      <c r="Q146" s="1381">
        <v>0</v>
      </c>
      <c r="R146" s="1368">
        <v>0</v>
      </c>
      <c r="S146" s="1369" t="s">
        <v>5720</v>
      </c>
      <c r="T146" s="1368">
        <v>0</v>
      </c>
      <c r="U146" s="1367"/>
      <c r="V146" s="1367"/>
      <c r="W146" s="1367"/>
    </row>
    <row r="147" spans="1:23" ht="39" hidden="1" x14ac:dyDescent="0.25">
      <c r="A147" s="1376">
        <v>137</v>
      </c>
      <c r="B147" s="1367" t="s">
        <v>3658</v>
      </c>
      <c r="C147" s="1368" t="s">
        <v>54</v>
      </c>
      <c r="D147" s="1368"/>
      <c r="E147" s="1424" t="s">
        <v>7207</v>
      </c>
      <c r="F147" s="1425">
        <v>1</v>
      </c>
      <c r="G147" s="1369" t="s">
        <v>5736</v>
      </c>
      <c r="H147" s="1369" t="s">
        <v>838</v>
      </c>
      <c r="I147" s="1369" t="s">
        <v>5726</v>
      </c>
      <c r="J147" s="1369" t="s">
        <v>7152</v>
      </c>
      <c r="K147" s="1368" t="s">
        <v>5734</v>
      </c>
      <c r="L147" s="1369" t="s">
        <v>6614</v>
      </c>
      <c r="M147" s="1367"/>
      <c r="N147" s="1367"/>
      <c r="O147" s="1367"/>
      <c r="P147" s="1369" t="s">
        <v>5711</v>
      </c>
      <c r="Q147" s="1381">
        <v>0</v>
      </c>
      <c r="R147" s="1368">
        <v>0</v>
      </c>
      <c r="S147" s="1369" t="s">
        <v>5720</v>
      </c>
      <c r="T147" s="1368">
        <v>0</v>
      </c>
      <c r="U147" s="1367"/>
      <c r="V147" s="1367"/>
      <c r="W147" s="1367"/>
    </row>
    <row r="148" spans="1:23" ht="39" hidden="1" x14ac:dyDescent="0.25">
      <c r="A148" s="1376">
        <v>138</v>
      </c>
      <c r="B148" s="1367" t="s">
        <v>3660</v>
      </c>
      <c r="C148" s="1368" t="s">
        <v>54</v>
      </c>
      <c r="D148" s="1368"/>
      <c r="E148" s="1424" t="s">
        <v>7206</v>
      </c>
      <c r="F148" s="1425">
        <v>1</v>
      </c>
      <c r="G148" s="1369" t="s">
        <v>5736</v>
      </c>
      <c r="H148" s="1369" t="s">
        <v>838</v>
      </c>
      <c r="I148" s="1369" t="s">
        <v>5726</v>
      </c>
      <c r="J148" s="1369" t="s">
        <v>7152</v>
      </c>
      <c r="K148" s="1368" t="s">
        <v>5734</v>
      </c>
      <c r="L148" s="1369" t="s">
        <v>6593</v>
      </c>
      <c r="M148" s="1367"/>
      <c r="N148" s="1367"/>
      <c r="O148" s="1367"/>
      <c r="P148" s="1369" t="s">
        <v>5716</v>
      </c>
      <c r="Q148" s="1381">
        <v>0</v>
      </c>
      <c r="R148" s="1368">
        <v>0</v>
      </c>
      <c r="S148" s="1369" t="s">
        <v>5723</v>
      </c>
      <c r="T148" s="1368">
        <v>0</v>
      </c>
      <c r="U148" s="1367"/>
      <c r="V148" s="1367"/>
      <c r="W148" s="1367"/>
    </row>
    <row r="149" spans="1:23" ht="39" hidden="1" x14ac:dyDescent="0.25">
      <c r="A149" s="1376">
        <v>139</v>
      </c>
      <c r="B149" s="1367" t="s">
        <v>3662</v>
      </c>
      <c r="C149" s="1368" t="s">
        <v>54</v>
      </c>
      <c r="D149" s="1368"/>
      <c r="E149" s="1424" t="s">
        <v>7205</v>
      </c>
      <c r="F149" s="1425">
        <v>1</v>
      </c>
      <c r="G149" s="1369" t="s">
        <v>5736</v>
      </c>
      <c r="H149" s="1369" t="s">
        <v>838</v>
      </c>
      <c r="I149" s="1369" t="s">
        <v>5726</v>
      </c>
      <c r="J149" s="1369" t="s">
        <v>7152</v>
      </c>
      <c r="K149" s="1368" t="s">
        <v>5734</v>
      </c>
      <c r="L149" s="1369" t="s">
        <v>6628</v>
      </c>
      <c r="M149" s="1367"/>
      <c r="N149" s="1367"/>
      <c r="O149" s="1367"/>
      <c r="P149" s="1369" t="s">
        <v>5724</v>
      </c>
      <c r="Q149" s="1381">
        <v>0</v>
      </c>
      <c r="R149" s="1368">
        <v>0</v>
      </c>
      <c r="S149" s="1369" t="s">
        <v>5720</v>
      </c>
      <c r="T149" s="1368">
        <v>0</v>
      </c>
      <c r="U149" s="1367"/>
      <c r="V149" s="1367"/>
      <c r="W149" s="1367"/>
    </row>
    <row r="150" spans="1:23" ht="39" hidden="1" x14ac:dyDescent="0.25">
      <c r="A150" s="1376">
        <v>140</v>
      </c>
      <c r="B150" s="1367" t="s">
        <v>3359</v>
      </c>
      <c r="C150" s="1368" t="s">
        <v>54</v>
      </c>
      <c r="D150" s="1368"/>
      <c r="E150" s="1424" t="s">
        <v>7204</v>
      </c>
      <c r="F150" s="1425">
        <v>1</v>
      </c>
      <c r="G150" s="1369" t="s">
        <v>5736</v>
      </c>
      <c r="H150" s="1369" t="s">
        <v>838</v>
      </c>
      <c r="I150" s="1369" t="s">
        <v>5726</v>
      </c>
      <c r="J150" s="1369" t="s">
        <v>7152</v>
      </c>
      <c r="K150" s="1368" t="s">
        <v>5734</v>
      </c>
      <c r="L150" s="1369" t="s">
        <v>6593</v>
      </c>
      <c r="M150" s="1367"/>
      <c r="N150" s="1367"/>
      <c r="O150" s="1367"/>
      <c r="P150" s="1369" t="s">
        <v>5711</v>
      </c>
      <c r="Q150" s="1381">
        <v>0</v>
      </c>
      <c r="R150" s="1368">
        <v>0</v>
      </c>
      <c r="S150" s="1369" t="s">
        <v>5720</v>
      </c>
      <c r="T150" s="1368">
        <v>0</v>
      </c>
      <c r="U150" s="1367"/>
      <c r="V150" s="1367"/>
      <c r="W150" s="1367"/>
    </row>
    <row r="151" spans="1:23" ht="39" hidden="1" x14ac:dyDescent="0.25">
      <c r="A151" s="1376">
        <v>141</v>
      </c>
      <c r="B151" s="1367" t="s">
        <v>3665</v>
      </c>
      <c r="C151" s="1368" t="s">
        <v>54</v>
      </c>
      <c r="D151" s="1368"/>
      <c r="E151" s="1424" t="s">
        <v>7203</v>
      </c>
      <c r="F151" s="1425">
        <v>1</v>
      </c>
      <c r="G151" s="1369" t="s">
        <v>5736</v>
      </c>
      <c r="H151" s="1369" t="s">
        <v>838</v>
      </c>
      <c r="I151" s="1369" t="s">
        <v>5726</v>
      </c>
      <c r="J151" s="1369" t="s">
        <v>7152</v>
      </c>
      <c r="K151" s="1368" t="s">
        <v>5734</v>
      </c>
      <c r="L151" s="1369" t="s">
        <v>6593</v>
      </c>
      <c r="M151" s="1367"/>
      <c r="N151" s="1367"/>
      <c r="O151" s="1367"/>
      <c r="P151" s="1369" t="s">
        <v>5724</v>
      </c>
      <c r="Q151" s="1381">
        <v>0</v>
      </c>
      <c r="R151" s="1368">
        <v>0</v>
      </c>
      <c r="S151" s="1369" t="s">
        <v>5720</v>
      </c>
      <c r="T151" s="1368">
        <v>0</v>
      </c>
      <c r="U151" s="1367"/>
      <c r="V151" s="1367"/>
      <c r="W151" s="1367"/>
    </row>
    <row r="152" spans="1:23" ht="39" hidden="1" x14ac:dyDescent="0.25">
      <c r="A152" s="1376">
        <v>142</v>
      </c>
      <c r="B152" s="1367" t="s">
        <v>3667</v>
      </c>
      <c r="C152" s="1368" t="s">
        <v>54</v>
      </c>
      <c r="D152" s="1368"/>
      <c r="E152" s="1424" t="s">
        <v>7202</v>
      </c>
      <c r="F152" s="1425">
        <v>1</v>
      </c>
      <c r="G152" s="1369" t="s">
        <v>5736</v>
      </c>
      <c r="H152" s="1369" t="s">
        <v>838</v>
      </c>
      <c r="I152" s="1369" t="s">
        <v>5726</v>
      </c>
      <c r="J152" s="1369" t="s">
        <v>7152</v>
      </c>
      <c r="K152" s="1368" t="s">
        <v>5734</v>
      </c>
      <c r="L152" s="1369" t="s">
        <v>6593</v>
      </c>
      <c r="M152" s="1367"/>
      <c r="N152" s="1367"/>
      <c r="O152" s="1367"/>
      <c r="P152" s="1369" t="s">
        <v>5724</v>
      </c>
      <c r="Q152" s="1381">
        <v>0</v>
      </c>
      <c r="R152" s="1368">
        <v>0</v>
      </c>
      <c r="S152" s="1369" t="s">
        <v>5720</v>
      </c>
      <c r="T152" s="1368">
        <v>0</v>
      </c>
      <c r="U152" s="1367"/>
      <c r="V152" s="1367"/>
      <c r="W152" s="1367"/>
    </row>
    <row r="153" spans="1:23" ht="39" hidden="1" x14ac:dyDescent="0.25">
      <c r="A153" s="1376">
        <v>143</v>
      </c>
      <c r="B153" s="1367" t="s">
        <v>3669</v>
      </c>
      <c r="C153" s="1368" t="s">
        <v>54</v>
      </c>
      <c r="D153" s="1368"/>
      <c r="E153" s="1424" t="s">
        <v>7201</v>
      </c>
      <c r="F153" s="1425">
        <v>1</v>
      </c>
      <c r="G153" s="1369" t="s">
        <v>5736</v>
      </c>
      <c r="H153" s="1369" t="s">
        <v>838</v>
      </c>
      <c r="I153" s="1369" t="s">
        <v>5726</v>
      </c>
      <c r="J153" s="1369" t="s">
        <v>7152</v>
      </c>
      <c r="K153" s="1368" t="s">
        <v>5734</v>
      </c>
      <c r="L153" s="1369" t="s">
        <v>6593</v>
      </c>
      <c r="M153" s="1367"/>
      <c r="N153" s="1367"/>
      <c r="O153" s="1367"/>
      <c r="P153" s="1369" t="s">
        <v>5721</v>
      </c>
      <c r="Q153" s="1381">
        <v>0</v>
      </c>
      <c r="R153" s="1368">
        <v>0</v>
      </c>
      <c r="S153" s="1369" t="s">
        <v>5732</v>
      </c>
      <c r="T153" s="1368">
        <v>0</v>
      </c>
      <c r="U153" s="1368" t="s">
        <v>6888</v>
      </c>
      <c r="V153" s="1367"/>
      <c r="W153" s="1367"/>
    </row>
    <row r="154" spans="1:23" ht="39" hidden="1" x14ac:dyDescent="0.25">
      <c r="A154" s="1376">
        <v>144</v>
      </c>
      <c r="B154" s="1367" t="s">
        <v>3671</v>
      </c>
      <c r="C154" s="1368" t="s">
        <v>54</v>
      </c>
      <c r="D154" s="1368"/>
      <c r="E154" s="1424" t="s">
        <v>7200</v>
      </c>
      <c r="F154" s="1425">
        <v>1</v>
      </c>
      <c r="G154" s="1369" t="s">
        <v>5736</v>
      </c>
      <c r="H154" s="1369" t="s">
        <v>838</v>
      </c>
      <c r="I154" s="1369" t="s">
        <v>5726</v>
      </c>
      <c r="J154" s="1369" t="s">
        <v>7152</v>
      </c>
      <c r="K154" s="1368" t="s">
        <v>5734</v>
      </c>
      <c r="L154" s="1369" t="s">
        <v>6593</v>
      </c>
      <c r="M154" s="1367"/>
      <c r="N154" s="1367"/>
      <c r="O154" s="1367"/>
      <c r="P154" s="1369" t="s">
        <v>5724</v>
      </c>
      <c r="Q154" s="1381">
        <v>0</v>
      </c>
      <c r="R154" s="1368">
        <v>0</v>
      </c>
      <c r="S154" s="1369" t="s">
        <v>5720</v>
      </c>
      <c r="T154" s="1368">
        <v>0</v>
      </c>
      <c r="U154" s="1367"/>
      <c r="V154" s="1367"/>
      <c r="W154" s="1367"/>
    </row>
    <row r="155" spans="1:23" ht="39" hidden="1" x14ac:dyDescent="0.25">
      <c r="A155" s="1376">
        <v>145</v>
      </c>
      <c r="B155" s="1367" t="s">
        <v>3673</v>
      </c>
      <c r="C155" s="1368" t="s">
        <v>54</v>
      </c>
      <c r="D155" s="1368"/>
      <c r="E155" s="1424" t="s">
        <v>7199</v>
      </c>
      <c r="F155" s="1425">
        <v>1</v>
      </c>
      <c r="G155" s="1369" t="s">
        <v>5736</v>
      </c>
      <c r="H155" s="1369" t="s">
        <v>838</v>
      </c>
      <c r="I155" s="1369" t="s">
        <v>5726</v>
      </c>
      <c r="J155" s="1369" t="s">
        <v>7152</v>
      </c>
      <c r="K155" s="1368" t="s">
        <v>5734</v>
      </c>
      <c r="L155" s="1369" t="s">
        <v>6614</v>
      </c>
      <c r="M155" s="1367"/>
      <c r="N155" s="1367"/>
      <c r="O155" s="1367"/>
      <c r="P155" s="1369" t="s">
        <v>5721</v>
      </c>
      <c r="Q155" s="1381">
        <v>0</v>
      </c>
      <c r="R155" s="1368">
        <v>0</v>
      </c>
      <c r="S155" s="1369" t="s">
        <v>5720</v>
      </c>
      <c r="T155" s="1368">
        <v>0</v>
      </c>
      <c r="U155" s="1367"/>
      <c r="V155" s="1367"/>
      <c r="W155" s="1367"/>
    </row>
    <row r="156" spans="1:23" ht="39" hidden="1" x14ac:dyDescent="0.25">
      <c r="A156" s="1376">
        <v>146</v>
      </c>
      <c r="B156" s="1367" t="s">
        <v>3675</v>
      </c>
      <c r="C156" s="1368" t="s">
        <v>54</v>
      </c>
      <c r="D156" s="1368"/>
      <c r="E156" s="1424" t="s">
        <v>7198</v>
      </c>
      <c r="F156" s="1425">
        <v>1</v>
      </c>
      <c r="G156" s="1369" t="s">
        <v>5736</v>
      </c>
      <c r="H156" s="1369" t="s">
        <v>879</v>
      </c>
      <c r="I156" s="1369" t="s">
        <v>5726</v>
      </c>
      <c r="J156" s="1369" t="s">
        <v>7197</v>
      </c>
      <c r="K156" s="1368" t="s">
        <v>5734</v>
      </c>
      <c r="L156" s="1369" t="s">
        <v>6596</v>
      </c>
      <c r="M156" s="1367"/>
      <c r="N156" s="1367"/>
      <c r="O156" s="1367"/>
      <c r="P156" s="1369" t="s">
        <v>5733</v>
      </c>
      <c r="Q156" s="1381">
        <v>0</v>
      </c>
      <c r="R156" s="1368">
        <v>0</v>
      </c>
      <c r="S156" s="1369" t="s">
        <v>5720</v>
      </c>
      <c r="T156" s="1368">
        <v>0</v>
      </c>
      <c r="U156" s="1367"/>
      <c r="V156" s="1367"/>
      <c r="W156" s="1367"/>
    </row>
    <row r="157" spans="1:23" ht="39" hidden="1" x14ac:dyDescent="0.25">
      <c r="A157" s="1376">
        <v>147</v>
      </c>
      <c r="B157" s="1367" t="s">
        <v>3677</v>
      </c>
      <c r="C157" s="1368" t="s">
        <v>54</v>
      </c>
      <c r="D157" s="1368"/>
      <c r="E157" s="1424" t="s">
        <v>7196</v>
      </c>
      <c r="F157" s="1425">
        <v>1</v>
      </c>
      <c r="G157" s="1369" t="s">
        <v>5736</v>
      </c>
      <c r="H157" s="1369" t="s">
        <v>226</v>
      </c>
      <c r="I157" s="1369" t="s">
        <v>5722</v>
      </c>
      <c r="J157" s="1369" t="s">
        <v>7195</v>
      </c>
      <c r="K157" s="1368" t="s">
        <v>5734</v>
      </c>
      <c r="L157" s="1369" t="s">
        <v>6590</v>
      </c>
      <c r="M157" s="1367"/>
      <c r="N157" s="1367"/>
      <c r="O157" s="1367"/>
      <c r="P157" s="1369" t="s">
        <v>5714</v>
      </c>
      <c r="Q157" s="1381">
        <v>50582687306.900002</v>
      </c>
      <c r="R157" s="1368">
        <v>0</v>
      </c>
      <c r="S157" s="1369" t="s">
        <v>5720</v>
      </c>
      <c r="T157" s="1368">
        <v>0</v>
      </c>
      <c r="U157" s="1367"/>
      <c r="V157" s="1367"/>
      <c r="W157" s="1367"/>
    </row>
    <row r="158" spans="1:23" ht="39" hidden="1" x14ac:dyDescent="0.25">
      <c r="A158" s="1376">
        <v>148</v>
      </c>
      <c r="B158" s="1367" t="s">
        <v>3679</v>
      </c>
      <c r="C158" s="1368" t="s">
        <v>54</v>
      </c>
      <c r="D158" s="1368"/>
      <c r="E158" s="1424" t="s">
        <v>7194</v>
      </c>
      <c r="F158" s="1425">
        <v>1</v>
      </c>
      <c r="G158" s="1369" t="s">
        <v>5736</v>
      </c>
      <c r="H158" s="1369" t="s">
        <v>446</v>
      </c>
      <c r="I158" s="1369" t="s">
        <v>5726</v>
      </c>
      <c r="J158" s="1369" t="s">
        <v>7193</v>
      </c>
      <c r="K158" s="1368" t="s">
        <v>5734</v>
      </c>
      <c r="L158" s="1369" t="s">
        <v>6593</v>
      </c>
      <c r="M158" s="1367"/>
      <c r="N158" s="1367"/>
      <c r="O158" s="1367"/>
      <c r="P158" s="1369" t="s">
        <v>5724</v>
      </c>
      <c r="Q158" s="1381">
        <v>0</v>
      </c>
      <c r="R158" s="1368">
        <v>0</v>
      </c>
      <c r="S158" s="1369" t="s">
        <v>5720</v>
      </c>
      <c r="T158" s="1368">
        <v>0</v>
      </c>
      <c r="U158" s="1367"/>
      <c r="V158" s="1367"/>
      <c r="W158" s="1367"/>
    </row>
    <row r="159" spans="1:23" ht="39" hidden="1" x14ac:dyDescent="0.25">
      <c r="A159" s="1376">
        <v>149</v>
      </c>
      <c r="B159" s="1367" t="s">
        <v>3681</v>
      </c>
      <c r="C159" s="1368" t="s">
        <v>54</v>
      </c>
      <c r="D159" s="1368"/>
      <c r="E159" s="1424" t="s">
        <v>7192</v>
      </c>
      <c r="F159" s="1425">
        <v>1</v>
      </c>
      <c r="G159" s="1369" t="s">
        <v>5736</v>
      </c>
      <c r="H159" s="1369" t="s">
        <v>386</v>
      </c>
      <c r="I159" s="1369" t="s">
        <v>5726</v>
      </c>
      <c r="J159" s="1369" t="s">
        <v>7191</v>
      </c>
      <c r="K159" s="1368" t="s">
        <v>5729</v>
      </c>
      <c r="L159" s="1369" t="s">
        <v>6619</v>
      </c>
      <c r="M159" s="1367">
        <v>8000000</v>
      </c>
      <c r="N159" s="1367"/>
      <c r="O159" s="1367"/>
      <c r="P159" s="1369" t="s">
        <v>5724</v>
      </c>
      <c r="Q159" s="1381">
        <v>0</v>
      </c>
      <c r="R159" s="1368">
        <v>0</v>
      </c>
      <c r="S159" s="1369" t="s">
        <v>5720</v>
      </c>
      <c r="T159" s="1368">
        <v>0</v>
      </c>
      <c r="U159" s="1367"/>
      <c r="V159" s="1367"/>
      <c r="W159" s="1367"/>
    </row>
    <row r="160" spans="1:23" ht="39" hidden="1" x14ac:dyDescent="0.25">
      <c r="A160" s="1376">
        <v>150</v>
      </c>
      <c r="B160" s="1367" t="s">
        <v>3683</v>
      </c>
      <c r="C160" s="1368" t="s">
        <v>54</v>
      </c>
      <c r="D160" s="1368"/>
      <c r="E160" s="1424" t="s">
        <v>7190</v>
      </c>
      <c r="F160" s="1425">
        <v>1</v>
      </c>
      <c r="G160" s="1369" t="s">
        <v>5736</v>
      </c>
      <c r="H160" s="1369" t="s">
        <v>386</v>
      </c>
      <c r="I160" s="1369" t="s">
        <v>5726</v>
      </c>
      <c r="J160" s="1369" t="s">
        <v>7189</v>
      </c>
      <c r="K160" s="1368" t="s">
        <v>5734</v>
      </c>
      <c r="L160" s="1369" t="s">
        <v>6593</v>
      </c>
      <c r="M160" s="1367"/>
      <c r="N160" s="1367"/>
      <c r="O160" s="1367"/>
      <c r="P160" s="1369" t="s">
        <v>5711</v>
      </c>
      <c r="Q160" s="1381">
        <v>0</v>
      </c>
      <c r="R160" s="1368">
        <v>0</v>
      </c>
      <c r="S160" s="1369" t="s">
        <v>5720</v>
      </c>
      <c r="T160" s="1368">
        <v>0</v>
      </c>
      <c r="U160" s="1367"/>
      <c r="V160" s="1367"/>
      <c r="W160" s="1367"/>
    </row>
    <row r="161" spans="1:23" ht="39" hidden="1" x14ac:dyDescent="0.25">
      <c r="A161" s="1376">
        <v>151</v>
      </c>
      <c r="B161" s="1367" t="s">
        <v>3685</v>
      </c>
      <c r="C161" s="1368" t="s">
        <v>54</v>
      </c>
      <c r="D161" s="1368"/>
      <c r="E161" s="1424" t="s">
        <v>7187</v>
      </c>
      <c r="F161" s="1425">
        <v>1</v>
      </c>
      <c r="G161" s="1369" t="s">
        <v>5736</v>
      </c>
      <c r="H161" s="1369" t="s">
        <v>423</v>
      </c>
      <c r="I161" s="1369" t="s">
        <v>5726</v>
      </c>
      <c r="J161" s="1369" t="s">
        <v>7188</v>
      </c>
      <c r="K161" s="1368" t="s">
        <v>5734</v>
      </c>
      <c r="L161" s="1369" t="s">
        <v>6614</v>
      </c>
      <c r="M161" s="1367"/>
      <c r="N161" s="1367"/>
      <c r="O161" s="1367"/>
      <c r="P161" s="1369" t="s">
        <v>5721</v>
      </c>
      <c r="Q161" s="1381">
        <v>0</v>
      </c>
      <c r="R161" s="1368">
        <v>0</v>
      </c>
      <c r="S161" s="1369" t="s">
        <v>5720</v>
      </c>
      <c r="T161" s="1368">
        <v>0</v>
      </c>
      <c r="U161" s="1367"/>
      <c r="V161" s="1367"/>
      <c r="W161" s="1367"/>
    </row>
    <row r="162" spans="1:23" ht="39" hidden="1" x14ac:dyDescent="0.25">
      <c r="A162" s="1376">
        <v>152</v>
      </c>
      <c r="B162" s="1367" t="s">
        <v>3687</v>
      </c>
      <c r="C162" s="1368" t="s">
        <v>54</v>
      </c>
      <c r="D162" s="1368"/>
      <c r="E162" s="1424" t="s">
        <v>7187</v>
      </c>
      <c r="F162" s="1425">
        <v>1</v>
      </c>
      <c r="G162" s="1369" t="s">
        <v>5736</v>
      </c>
      <c r="H162" s="1369" t="s">
        <v>386</v>
      </c>
      <c r="I162" s="1369" t="s">
        <v>5726</v>
      </c>
      <c r="J162" s="1369" t="s">
        <v>7186</v>
      </c>
      <c r="K162" s="1368" t="s">
        <v>5734</v>
      </c>
      <c r="L162" s="1369" t="s">
        <v>6662</v>
      </c>
      <c r="M162" s="1367"/>
      <c r="N162" s="1367"/>
      <c r="O162" s="1367"/>
      <c r="P162" s="1369" t="s">
        <v>5711</v>
      </c>
      <c r="Q162" s="1381">
        <v>0</v>
      </c>
      <c r="R162" s="1368">
        <v>0</v>
      </c>
      <c r="S162" s="1369" t="s">
        <v>5720</v>
      </c>
      <c r="T162" s="1368">
        <v>0</v>
      </c>
      <c r="U162" s="1367"/>
      <c r="V162" s="1367"/>
      <c r="W162" s="1367"/>
    </row>
    <row r="163" spans="1:23" ht="39" hidden="1" x14ac:dyDescent="0.25">
      <c r="A163" s="1376">
        <v>153</v>
      </c>
      <c r="B163" s="1367" t="s">
        <v>3689</v>
      </c>
      <c r="C163" s="1368" t="s">
        <v>54</v>
      </c>
      <c r="D163" s="1368"/>
      <c r="E163" s="1424" t="s">
        <v>7185</v>
      </c>
      <c r="F163" s="1425">
        <v>1</v>
      </c>
      <c r="G163" s="1369" t="s">
        <v>5736</v>
      </c>
      <c r="H163" s="1369" t="s">
        <v>423</v>
      </c>
      <c r="I163" s="1369" t="s">
        <v>5726</v>
      </c>
      <c r="J163" s="1369" t="s">
        <v>7184</v>
      </c>
      <c r="K163" s="1368" t="s">
        <v>5729</v>
      </c>
      <c r="L163" s="1369" t="s">
        <v>5763</v>
      </c>
      <c r="M163" s="1367">
        <v>8000000</v>
      </c>
      <c r="N163" s="1367"/>
      <c r="O163" s="1367"/>
      <c r="P163" s="1369" t="s">
        <v>5716</v>
      </c>
      <c r="Q163" s="1381">
        <v>0</v>
      </c>
      <c r="R163" s="1368">
        <v>0</v>
      </c>
      <c r="S163" s="1369" t="s">
        <v>5723</v>
      </c>
      <c r="T163" s="1368">
        <v>0</v>
      </c>
      <c r="U163" s="1367"/>
      <c r="V163" s="1367"/>
      <c r="W163" s="1367"/>
    </row>
    <row r="164" spans="1:23" ht="39" hidden="1" x14ac:dyDescent="0.25">
      <c r="A164" s="1376">
        <v>154</v>
      </c>
      <c r="B164" s="1367" t="s">
        <v>3691</v>
      </c>
      <c r="C164" s="1368" t="s">
        <v>54</v>
      </c>
      <c r="D164" s="1368"/>
      <c r="E164" s="1424" t="s">
        <v>7183</v>
      </c>
      <c r="F164" s="1425">
        <v>1</v>
      </c>
      <c r="G164" s="1369" t="s">
        <v>5736</v>
      </c>
      <c r="H164" s="1369" t="s">
        <v>961</v>
      </c>
      <c r="I164" s="1369" t="s">
        <v>5722</v>
      </c>
      <c r="J164" s="1369" t="s">
        <v>7182</v>
      </c>
      <c r="K164" s="1368" t="s">
        <v>5734</v>
      </c>
      <c r="L164" s="1369" t="s">
        <v>6590</v>
      </c>
      <c r="M164" s="1367"/>
      <c r="N164" s="1367"/>
      <c r="O164" s="1367"/>
      <c r="P164" s="1369" t="s">
        <v>5721</v>
      </c>
      <c r="Q164" s="1381">
        <v>22330000</v>
      </c>
      <c r="R164" s="1368">
        <v>0</v>
      </c>
      <c r="S164" s="1369" t="s">
        <v>5720</v>
      </c>
      <c r="T164" s="1368">
        <v>0</v>
      </c>
      <c r="U164" s="1367"/>
      <c r="V164" s="1367"/>
      <c r="W164" s="1367"/>
    </row>
    <row r="165" spans="1:23" ht="39" hidden="1" x14ac:dyDescent="0.25">
      <c r="A165" s="1376">
        <v>155</v>
      </c>
      <c r="B165" s="1367" t="s">
        <v>3693</v>
      </c>
      <c r="C165" s="1368" t="s">
        <v>54</v>
      </c>
      <c r="D165" s="1368"/>
      <c r="E165" s="1424" t="s">
        <v>7181</v>
      </c>
      <c r="F165" s="1425">
        <v>1</v>
      </c>
      <c r="G165" s="1369" t="s">
        <v>5736</v>
      </c>
      <c r="H165" s="1369" t="s">
        <v>446</v>
      </c>
      <c r="I165" s="1369" t="s">
        <v>5726</v>
      </c>
      <c r="J165" s="1369" t="s">
        <v>7180</v>
      </c>
      <c r="K165" s="1368" t="s">
        <v>5734</v>
      </c>
      <c r="L165" s="1369" t="s">
        <v>6593</v>
      </c>
      <c r="M165" s="1367"/>
      <c r="N165" s="1367"/>
      <c r="O165" s="1367"/>
      <c r="P165" s="1369" t="s">
        <v>5733</v>
      </c>
      <c r="Q165" s="1381">
        <v>0</v>
      </c>
      <c r="R165" s="1368">
        <v>0</v>
      </c>
      <c r="S165" s="1369" t="s">
        <v>5720</v>
      </c>
      <c r="T165" s="1368">
        <v>0</v>
      </c>
      <c r="U165" s="1367"/>
      <c r="V165" s="1367"/>
      <c r="W165" s="1367"/>
    </row>
    <row r="166" spans="1:23" ht="39" hidden="1" x14ac:dyDescent="0.25">
      <c r="A166" s="1376">
        <v>156</v>
      </c>
      <c r="B166" s="1367" t="s">
        <v>3695</v>
      </c>
      <c r="C166" s="1368" t="s">
        <v>54</v>
      </c>
      <c r="D166" s="1368"/>
      <c r="E166" s="1424" t="s">
        <v>7179</v>
      </c>
      <c r="F166" s="1425">
        <v>1</v>
      </c>
      <c r="G166" s="1369" t="s">
        <v>5736</v>
      </c>
      <c r="H166" s="1369" t="s">
        <v>852</v>
      </c>
      <c r="I166" s="1369" t="s">
        <v>5726</v>
      </c>
      <c r="J166" s="1369" t="s">
        <v>6857</v>
      </c>
      <c r="K166" s="1368" t="s">
        <v>5734</v>
      </c>
      <c r="L166" s="1369" t="s">
        <v>6614</v>
      </c>
      <c r="M166" s="1367"/>
      <c r="N166" s="1367"/>
      <c r="O166" s="1367"/>
      <c r="P166" s="1369" t="s">
        <v>5711</v>
      </c>
      <c r="Q166" s="1381">
        <v>0</v>
      </c>
      <c r="R166" s="1368">
        <v>0</v>
      </c>
      <c r="S166" s="1369" t="s">
        <v>5720</v>
      </c>
      <c r="T166" s="1368">
        <v>0</v>
      </c>
      <c r="U166" s="1367"/>
      <c r="V166" s="1367"/>
      <c r="W166" s="1367"/>
    </row>
    <row r="167" spans="1:23" ht="39" hidden="1" x14ac:dyDescent="0.25">
      <c r="A167" s="1376">
        <v>157</v>
      </c>
      <c r="B167" s="1367" t="s">
        <v>3697</v>
      </c>
      <c r="C167" s="1368" t="s">
        <v>54</v>
      </c>
      <c r="D167" s="1368"/>
      <c r="E167" s="1424" t="s">
        <v>7178</v>
      </c>
      <c r="F167" s="1425">
        <v>1</v>
      </c>
      <c r="G167" s="1369" t="s">
        <v>5736</v>
      </c>
      <c r="H167" s="1369" t="s">
        <v>470</v>
      </c>
      <c r="I167" s="1369" t="s">
        <v>5726</v>
      </c>
      <c r="J167" s="1369" t="s">
        <v>7177</v>
      </c>
      <c r="K167" s="1368" t="s">
        <v>5734</v>
      </c>
      <c r="L167" s="1369" t="s">
        <v>7170</v>
      </c>
      <c r="M167" s="1367"/>
      <c r="N167" s="1367"/>
      <c r="O167" s="1367"/>
      <c r="P167" s="1369" t="s">
        <v>5724</v>
      </c>
      <c r="Q167" s="1381">
        <v>0</v>
      </c>
      <c r="R167" s="1368">
        <v>0</v>
      </c>
      <c r="S167" s="1369" t="s">
        <v>5720</v>
      </c>
      <c r="T167" s="1368">
        <v>0</v>
      </c>
      <c r="U167" s="1367"/>
      <c r="V167" s="1367"/>
      <c r="W167" s="1367"/>
    </row>
    <row r="168" spans="1:23" ht="39" hidden="1" x14ac:dyDescent="0.25">
      <c r="A168" s="1376">
        <v>158</v>
      </c>
      <c r="B168" s="1367" t="s">
        <v>3698</v>
      </c>
      <c r="C168" s="1368" t="s">
        <v>54</v>
      </c>
      <c r="D168" s="1368"/>
      <c r="E168" s="1424" t="s">
        <v>7176</v>
      </c>
      <c r="F168" s="1425">
        <v>1</v>
      </c>
      <c r="G168" s="1369" t="s">
        <v>5736</v>
      </c>
      <c r="H168" s="1369" t="s">
        <v>727</v>
      </c>
      <c r="I168" s="1369" t="s">
        <v>5726</v>
      </c>
      <c r="J168" s="1369" t="s">
        <v>7175</v>
      </c>
      <c r="K168" s="1368" t="s">
        <v>5734</v>
      </c>
      <c r="L168" s="1369" t="s">
        <v>6596</v>
      </c>
      <c r="M168" s="1367"/>
      <c r="N168" s="1367"/>
      <c r="O168" s="1367"/>
      <c r="P168" s="1369" t="s">
        <v>5714</v>
      </c>
      <c r="Q168" s="1381">
        <v>0</v>
      </c>
      <c r="R168" s="1368">
        <v>0</v>
      </c>
      <c r="S168" s="1369" t="s">
        <v>5720</v>
      </c>
      <c r="T168" s="1368">
        <v>0</v>
      </c>
      <c r="U168" s="1367"/>
      <c r="V168" s="1367"/>
      <c r="W168" s="1367"/>
    </row>
    <row r="169" spans="1:23" ht="39" hidden="1" x14ac:dyDescent="0.25">
      <c r="A169" s="1376">
        <v>159</v>
      </c>
      <c r="B169" s="1367" t="s">
        <v>3700</v>
      </c>
      <c r="C169" s="1368" t="s">
        <v>54</v>
      </c>
      <c r="D169" s="1368"/>
      <c r="E169" s="1424" t="s">
        <v>7174</v>
      </c>
      <c r="F169" s="1425">
        <v>1</v>
      </c>
      <c r="G169" s="1369" t="s">
        <v>5736</v>
      </c>
      <c r="H169" s="1369" t="s">
        <v>226</v>
      </c>
      <c r="I169" s="1369" t="s">
        <v>5726</v>
      </c>
      <c r="J169" s="1369" t="s">
        <v>7173</v>
      </c>
      <c r="K169" s="1368" t="s">
        <v>5734</v>
      </c>
      <c r="L169" s="1369" t="s">
        <v>6596</v>
      </c>
      <c r="M169" s="1367"/>
      <c r="N169" s="1367"/>
      <c r="O169" s="1367"/>
      <c r="P169" s="1369" t="s">
        <v>5716</v>
      </c>
      <c r="Q169" s="1381">
        <v>0</v>
      </c>
      <c r="R169" s="1368">
        <v>0</v>
      </c>
      <c r="S169" s="1369" t="s">
        <v>5723</v>
      </c>
      <c r="T169" s="1368">
        <v>0</v>
      </c>
      <c r="U169" s="1367"/>
      <c r="V169" s="1367"/>
      <c r="W169" s="1367"/>
    </row>
    <row r="170" spans="1:23" ht="39" hidden="1" x14ac:dyDescent="0.25">
      <c r="A170" s="1376">
        <v>160</v>
      </c>
      <c r="B170" s="1367" t="s">
        <v>3702</v>
      </c>
      <c r="C170" s="1368" t="s">
        <v>54</v>
      </c>
      <c r="D170" s="1368"/>
      <c r="E170" s="1424" t="s">
        <v>7172</v>
      </c>
      <c r="F170" s="1425">
        <v>1</v>
      </c>
      <c r="G170" s="1369" t="s">
        <v>5736</v>
      </c>
      <c r="H170" s="1369" t="s">
        <v>446</v>
      </c>
      <c r="I170" s="1369" t="s">
        <v>5726</v>
      </c>
      <c r="J170" s="1369" t="s">
        <v>7171</v>
      </c>
      <c r="K170" s="1368" t="s">
        <v>5734</v>
      </c>
      <c r="L170" s="1369" t="s">
        <v>7170</v>
      </c>
      <c r="M170" s="1367"/>
      <c r="N170" s="1367"/>
      <c r="O170" s="1367"/>
      <c r="P170" s="1369" t="s">
        <v>5711</v>
      </c>
      <c r="Q170" s="1381">
        <v>0</v>
      </c>
      <c r="R170" s="1368">
        <v>0</v>
      </c>
      <c r="S170" s="1369" t="s">
        <v>5720</v>
      </c>
      <c r="T170" s="1368">
        <v>0</v>
      </c>
      <c r="U170" s="1367"/>
      <c r="V170" s="1367"/>
      <c r="W170" s="1367"/>
    </row>
    <row r="171" spans="1:23" ht="39" hidden="1" x14ac:dyDescent="0.25">
      <c r="A171" s="1376">
        <v>161</v>
      </c>
      <c r="B171" s="1367" t="s">
        <v>3703</v>
      </c>
      <c r="C171" s="1368" t="s">
        <v>54</v>
      </c>
      <c r="D171" s="1368"/>
      <c r="E171" s="1424" t="s">
        <v>7169</v>
      </c>
      <c r="F171" s="1425">
        <v>1</v>
      </c>
      <c r="G171" s="1369" t="s">
        <v>5736</v>
      </c>
      <c r="H171" s="1369" t="s">
        <v>226</v>
      </c>
      <c r="I171" s="1369" t="s">
        <v>5722</v>
      </c>
      <c r="J171" s="1369" t="s">
        <v>7168</v>
      </c>
      <c r="K171" s="1368" t="s">
        <v>5734</v>
      </c>
      <c r="L171" s="1369" t="s">
        <v>6590</v>
      </c>
      <c r="M171" s="1367"/>
      <c r="N171" s="1367"/>
      <c r="O171" s="1367"/>
      <c r="P171" s="1369" t="s">
        <v>5716</v>
      </c>
      <c r="Q171" s="1381">
        <v>0</v>
      </c>
      <c r="R171" s="1368">
        <v>0</v>
      </c>
      <c r="S171" s="1369" t="s">
        <v>5723</v>
      </c>
      <c r="T171" s="1368">
        <v>0</v>
      </c>
      <c r="U171" s="1367"/>
      <c r="V171" s="1367"/>
      <c r="W171" s="1367"/>
    </row>
    <row r="172" spans="1:23" ht="39" hidden="1" x14ac:dyDescent="0.25">
      <c r="A172" s="1376">
        <v>162</v>
      </c>
      <c r="B172" s="1367" t="s">
        <v>3705</v>
      </c>
      <c r="C172" s="1368" t="s">
        <v>54</v>
      </c>
      <c r="D172" s="1368"/>
      <c r="E172" s="1424" t="s">
        <v>7167</v>
      </c>
      <c r="F172" s="1425">
        <v>1</v>
      </c>
      <c r="G172" s="1369" t="s">
        <v>5736</v>
      </c>
      <c r="H172" s="1369" t="s">
        <v>852</v>
      </c>
      <c r="I172" s="1369" t="s">
        <v>5726</v>
      </c>
      <c r="J172" s="1369" t="s">
        <v>7166</v>
      </c>
      <c r="K172" s="1368" t="s">
        <v>5734</v>
      </c>
      <c r="L172" s="1369" t="s">
        <v>6596</v>
      </c>
      <c r="M172" s="1367"/>
      <c r="N172" s="1367"/>
      <c r="O172" s="1367"/>
      <c r="P172" s="1369" t="s">
        <v>5714</v>
      </c>
      <c r="Q172" s="1381">
        <v>0</v>
      </c>
      <c r="R172" s="1368">
        <v>0</v>
      </c>
      <c r="S172" s="1369" t="s">
        <v>5720</v>
      </c>
      <c r="T172" s="1368">
        <v>0</v>
      </c>
      <c r="U172" s="1367"/>
      <c r="V172" s="1367"/>
      <c r="W172" s="1367"/>
    </row>
    <row r="173" spans="1:23" ht="39" hidden="1" x14ac:dyDescent="0.25">
      <c r="A173" s="1376">
        <v>163</v>
      </c>
      <c r="B173" s="1367" t="s">
        <v>3706</v>
      </c>
      <c r="C173" s="1368" t="s">
        <v>54</v>
      </c>
      <c r="D173" s="1368"/>
      <c r="E173" s="1424" t="s">
        <v>7165</v>
      </c>
      <c r="F173" s="1425">
        <v>1</v>
      </c>
      <c r="G173" s="1369" t="s">
        <v>5736</v>
      </c>
      <c r="H173" s="1369" t="s">
        <v>226</v>
      </c>
      <c r="I173" s="1369" t="s">
        <v>5722</v>
      </c>
      <c r="J173" s="1369" t="s">
        <v>7164</v>
      </c>
      <c r="K173" s="1368" t="s">
        <v>5734</v>
      </c>
      <c r="L173" s="1369" t="s">
        <v>6628</v>
      </c>
      <c r="M173" s="1367"/>
      <c r="N173" s="1367"/>
      <c r="O173" s="1367"/>
      <c r="P173" s="1369" t="s">
        <v>5716</v>
      </c>
      <c r="Q173" s="1381">
        <v>769091400</v>
      </c>
      <c r="R173" s="1368">
        <v>0</v>
      </c>
      <c r="S173" s="1369" t="s">
        <v>5723</v>
      </c>
      <c r="T173" s="1368">
        <v>0</v>
      </c>
      <c r="U173" s="1367"/>
      <c r="V173" s="1367"/>
      <c r="W173" s="1367"/>
    </row>
    <row r="174" spans="1:23" ht="39" hidden="1" x14ac:dyDescent="0.25">
      <c r="A174" s="1376">
        <v>164</v>
      </c>
      <c r="B174" s="1367" t="s">
        <v>3708</v>
      </c>
      <c r="C174" s="1368" t="s">
        <v>54</v>
      </c>
      <c r="D174" s="1368"/>
      <c r="E174" s="1424" t="s">
        <v>7163</v>
      </c>
      <c r="F174" s="1425">
        <v>1</v>
      </c>
      <c r="G174" s="1369" t="s">
        <v>5736</v>
      </c>
      <c r="H174" s="1369" t="s">
        <v>226</v>
      </c>
      <c r="I174" s="1369" t="s">
        <v>5722</v>
      </c>
      <c r="J174" s="1369" t="s">
        <v>7162</v>
      </c>
      <c r="K174" s="1368" t="s">
        <v>5734</v>
      </c>
      <c r="L174" s="1369" t="s">
        <v>6590</v>
      </c>
      <c r="M174" s="1367"/>
      <c r="N174" s="1367"/>
      <c r="O174" s="1367"/>
      <c r="P174" s="1369" t="s">
        <v>5716</v>
      </c>
      <c r="Q174" s="1381">
        <v>769091400</v>
      </c>
      <c r="R174" s="1368">
        <v>0</v>
      </c>
      <c r="S174" s="1369" t="s">
        <v>5723</v>
      </c>
      <c r="T174" s="1368">
        <v>0</v>
      </c>
      <c r="U174" s="1367"/>
      <c r="V174" s="1367"/>
      <c r="W174" s="1367"/>
    </row>
    <row r="175" spans="1:23" ht="39" hidden="1" x14ac:dyDescent="0.25">
      <c r="A175" s="1376">
        <v>165</v>
      </c>
      <c r="B175" s="1367" t="s">
        <v>3710</v>
      </c>
      <c r="C175" s="1368" t="s">
        <v>54</v>
      </c>
      <c r="D175" s="1368"/>
      <c r="E175" s="1424" t="s">
        <v>7161</v>
      </c>
      <c r="F175" s="1425">
        <v>1</v>
      </c>
      <c r="G175" s="1369" t="s">
        <v>5736</v>
      </c>
      <c r="H175" s="1369" t="s">
        <v>838</v>
      </c>
      <c r="I175" s="1369" t="s">
        <v>5726</v>
      </c>
      <c r="J175" s="1369" t="s">
        <v>7160</v>
      </c>
      <c r="K175" s="1368" t="s">
        <v>5734</v>
      </c>
      <c r="L175" s="1369" t="s">
        <v>6628</v>
      </c>
      <c r="M175" s="1367"/>
      <c r="N175" s="1367"/>
      <c r="O175" s="1367"/>
      <c r="P175" s="1369" t="s">
        <v>5714</v>
      </c>
      <c r="Q175" s="1381">
        <v>164705265</v>
      </c>
      <c r="R175" s="1368">
        <v>0</v>
      </c>
      <c r="S175" s="1369" t="s">
        <v>5720</v>
      </c>
      <c r="T175" s="1368">
        <v>0</v>
      </c>
      <c r="U175" s="1367"/>
      <c r="V175" s="1367"/>
      <c r="W175" s="1367"/>
    </row>
    <row r="176" spans="1:23" ht="39" hidden="1" x14ac:dyDescent="0.25">
      <c r="A176" s="1376">
        <v>166</v>
      </c>
      <c r="B176" s="1367" t="s">
        <v>3712</v>
      </c>
      <c r="C176" s="1368" t="s">
        <v>54</v>
      </c>
      <c r="D176" s="1368"/>
      <c r="E176" s="1424" t="s">
        <v>7159</v>
      </c>
      <c r="F176" s="1425">
        <v>1</v>
      </c>
      <c r="G176" s="1369" t="s">
        <v>5736</v>
      </c>
      <c r="H176" s="1369" t="s">
        <v>226</v>
      </c>
      <c r="I176" s="1369" t="s">
        <v>5722</v>
      </c>
      <c r="J176" s="1369" t="s">
        <v>7158</v>
      </c>
      <c r="K176" s="1368" t="s">
        <v>5734</v>
      </c>
      <c r="L176" s="1369" t="s">
        <v>6590</v>
      </c>
      <c r="M176" s="1367"/>
      <c r="N176" s="1367"/>
      <c r="O176" s="1367"/>
      <c r="P176" s="1369" t="s">
        <v>5716</v>
      </c>
      <c r="Q176" s="1381">
        <v>0</v>
      </c>
      <c r="R176" s="1368">
        <v>0</v>
      </c>
      <c r="S176" s="1369" t="s">
        <v>5723</v>
      </c>
      <c r="T176" s="1368">
        <v>0</v>
      </c>
      <c r="U176" s="1367"/>
      <c r="V176" s="1367"/>
      <c r="W176" s="1367"/>
    </row>
    <row r="177" spans="1:23" ht="39" hidden="1" x14ac:dyDescent="0.25">
      <c r="A177" s="1376">
        <v>167</v>
      </c>
      <c r="B177" s="1367" t="s">
        <v>3714</v>
      </c>
      <c r="C177" s="1368" t="s">
        <v>54</v>
      </c>
      <c r="D177" s="1368"/>
      <c r="E177" s="1424" t="s">
        <v>7157</v>
      </c>
      <c r="F177" s="1425">
        <v>1</v>
      </c>
      <c r="G177" s="1369" t="s">
        <v>5736</v>
      </c>
      <c r="H177" s="1369" t="s">
        <v>727</v>
      </c>
      <c r="I177" s="1369" t="s">
        <v>5722</v>
      </c>
      <c r="J177" s="1369" t="s">
        <v>7156</v>
      </c>
      <c r="K177" s="1368" t="s">
        <v>5734</v>
      </c>
      <c r="L177" s="1369" t="s">
        <v>6628</v>
      </c>
      <c r="M177" s="1367"/>
      <c r="N177" s="1367"/>
      <c r="O177" s="1367"/>
      <c r="P177" s="1369" t="s">
        <v>5721</v>
      </c>
      <c r="Q177" s="1381">
        <v>236500000</v>
      </c>
      <c r="R177" s="1368">
        <v>0</v>
      </c>
      <c r="S177" s="1369" t="s">
        <v>5732</v>
      </c>
      <c r="T177" s="1368">
        <v>0</v>
      </c>
      <c r="U177" s="1368" t="s">
        <v>6888</v>
      </c>
      <c r="V177" s="1367"/>
      <c r="W177" s="1367"/>
    </row>
    <row r="178" spans="1:23" ht="39" hidden="1" x14ac:dyDescent="0.25">
      <c r="A178" s="1376">
        <v>168</v>
      </c>
      <c r="B178" s="1367" t="s">
        <v>3716</v>
      </c>
      <c r="C178" s="1368" t="s">
        <v>54</v>
      </c>
      <c r="D178" s="1368"/>
      <c r="E178" s="1424" t="s">
        <v>7155</v>
      </c>
      <c r="F178" s="1425">
        <v>1</v>
      </c>
      <c r="G178" s="1369" t="s">
        <v>5736</v>
      </c>
      <c r="H178" s="1369" t="s">
        <v>269</v>
      </c>
      <c r="I178" s="1369" t="s">
        <v>5726</v>
      </c>
      <c r="J178" s="1369" t="s">
        <v>7154</v>
      </c>
      <c r="K178" s="1368" t="s">
        <v>5734</v>
      </c>
      <c r="L178" s="1369" t="s">
        <v>6596</v>
      </c>
      <c r="M178" s="1367"/>
      <c r="N178" s="1367"/>
      <c r="O178" s="1367"/>
      <c r="P178" s="1369" t="s">
        <v>5733</v>
      </c>
      <c r="Q178" s="1381">
        <v>0</v>
      </c>
      <c r="R178" s="1368">
        <v>0</v>
      </c>
      <c r="S178" s="1369" t="s">
        <v>5720</v>
      </c>
      <c r="T178" s="1368">
        <v>0</v>
      </c>
      <c r="U178" s="1367"/>
      <c r="V178" s="1367"/>
      <c r="W178" s="1367"/>
    </row>
    <row r="179" spans="1:23" ht="39" hidden="1" x14ac:dyDescent="0.25">
      <c r="A179" s="1376">
        <v>169</v>
      </c>
      <c r="B179" s="1367" t="s">
        <v>3718</v>
      </c>
      <c r="C179" s="1368" t="s">
        <v>54</v>
      </c>
      <c r="D179" s="1368"/>
      <c r="E179" s="1424" t="s">
        <v>7153</v>
      </c>
      <c r="F179" s="1425">
        <v>1</v>
      </c>
      <c r="G179" s="1369" t="s">
        <v>5736</v>
      </c>
      <c r="H179" s="1369" t="s">
        <v>852</v>
      </c>
      <c r="I179" s="1369" t="s">
        <v>5726</v>
      </c>
      <c r="J179" s="1369" t="s">
        <v>7152</v>
      </c>
      <c r="K179" s="1368" t="s">
        <v>5734</v>
      </c>
      <c r="L179" s="1369" t="s">
        <v>6596</v>
      </c>
      <c r="M179" s="1367"/>
      <c r="N179" s="1367"/>
      <c r="O179" s="1367"/>
      <c r="P179" s="1369" t="s">
        <v>5711</v>
      </c>
      <c r="Q179" s="1381">
        <v>0</v>
      </c>
      <c r="R179" s="1368">
        <v>0</v>
      </c>
      <c r="S179" s="1369" t="s">
        <v>5720</v>
      </c>
      <c r="T179" s="1368">
        <v>0</v>
      </c>
      <c r="U179" s="1367"/>
      <c r="V179" s="1367"/>
      <c r="W179" s="1367"/>
    </row>
    <row r="180" spans="1:23" ht="39" hidden="1" x14ac:dyDescent="0.25">
      <c r="A180" s="1376">
        <v>170</v>
      </c>
      <c r="B180" s="1367" t="s">
        <v>3720</v>
      </c>
      <c r="C180" s="1368" t="s">
        <v>54</v>
      </c>
      <c r="D180" s="1368"/>
      <c r="E180" s="1424" t="s">
        <v>7151</v>
      </c>
      <c r="F180" s="1425">
        <v>1</v>
      </c>
      <c r="G180" s="1369" t="s">
        <v>5736</v>
      </c>
      <c r="H180" s="1369" t="s">
        <v>269</v>
      </c>
      <c r="I180" s="1369" t="s">
        <v>5726</v>
      </c>
      <c r="J180" s="1369" t="s">
        <v>7150</v>
      </c>
      <c r="K180" s="1368" t="s">
        <v>5734</v>
      </c>
      <c r="L180" s="1369" t="s">
        <v>6593</v>
      </c>
      <c r="M180" s="1367"/>
      <c r="N180" s="1367"/>
      <c r="O180" s="1367"/>
      <c r="P180" s="1369" t="s">
        <v>5724</v>
      </c>
      <c r="Q180" s="1381">
        <v>0</v>
      </c>
      <c r="R180" s="1368">
        <v>0</v>
      </c>
      <c r="S180" s="1369" t="s">
        <v>5720</v>
      </c>
      <c r="T180" s="1368">
        <v>0</v>
      </c>
      <c r="U180" s="1367"/>
      <c r="V180" s="1367"/>
      <c r="W180" s="1367"/>
    </row>
    <row r="181" spans="1:23" ht="26.25" hidden="1" x14ac:dyDescent="0.25">
      <c r="A181" s="1376">
        <v>171</v>
      </c>
      <c r="B181" s="1367" t="s">
        <v>3722</v>
      </c>
      <c r="C181" s="1368" t="s">
        <v>54</v>
      </c>
      <c r="D181" s="1368"/>
      <c r="E181" s="1424" t="s">
        <v>7149</v>
      </c>
      <c r="F181" s="1425">
        <v>1</v>
      </c>
      <c r="G181" s="1369" t="s">
        <v>5736</v>
      </c>
      <c r="H181" s="1369" t="s">
        <v>226</v>
      </c>
      <c r="I181" s="1369" t="s">
        <v>5719</v>
      </c>
      <c r="J181" s="1369" t="s">
        <v>7148</v>
      </c>
      <c r="K181" s="1368" t="s">
        <v>5734</v>
      </c>
      <c r="L181" s="1369" t="s">
        <v>6628</v>
      </c>
      <c r="M181" s="1367"/>
      <c r="N181" s="1367"/>
      <c r="O181" s="1367"/>
      <c r="P181" s="1369" t="s">
        <v>5721</v>
      </c>
      <c r="Q181" s="1381">
        <v>550000000</v>
      </c>
      <c r="R181" s="1368">
        <v>0</v>
      </c>
      <c r="S181" s="1369" t="s">
        <v>5732</v>
      </c>
      <c r="T181" s="1368">
        <v>0</v>
      </c>
      <c r="U181" s="1368" t="s">
        <v>6888</v>
      </c>
      <c r="V181" s="1367"/>
      <c r="W181" s="1367"/>
    </row>
    <row r="182" spans="1:23" ht="39" hidden="1" x14ac:dyDescent="0.25">
      <c r="A182" s="1376">
        <v>172</v>
      </c>
      <c r="B182" s="1367" t="s">
        <v>3723</v>
      </c>
      <c r="C182" s="1368" t="s">
        <v>54</v>
      </c>
      <c r="D182" s="1368"/>
      <c r="E182" s="1424" t="s">
        <v>7147</v>
      </c>
      <c r="F182" s="1425">
        <v>1</v>
      </c>
      <c r="G182" s="1369" t="s">
        <v>5736</v>
      </c>
      <c r="H182" s="1369" t="s">
        <v>727</v>
      </c>
      <c r="I182" s="1369" t="s">
        <v>5726</v>
      </c>
      <c r="J182" s="1369" t="s">
        <v>7146</v>
      </c>
      <c r="K182" s="1368" t="s">
        <v>5734</v>
      </c>
      <c r="L182" s="1369" t="s">
        <v>6614</v>
      </c>
      <c r="M182" s="1367"/>
      <c r="N182" s="1367"/>
      <c r="O182" s="1367"/>
      <c r="P182" s="1369" t="s">
        <v>5721</v>
      </c>
      <c r="Q182" s="1381">
        <v>0</v>
      </c>
      <c r="R182" s="1368">
        <v>0</v>
      </c>
      <c r="S182" s="1369" t="s">
        <v>5732</v>
      </c>
      <c r="T182" s="1368">
        <v>0</v>
      </c>
      <c r="U182" s="1368" t="s">
        <v>6888</v>
      </c>
      <c r="V182" s="1367"/>
      <c r="W182" s="1367"/>
    </row>
    <row r="183" spans="1:23" ht="39" hidden="1" x14ac:dyDescent="0.25">
      <c r="A183" s="1376">
        <v>173</v>
      </c>
      <c r="B183" s="1367" t="s">
        <v>3725</v>
      </c>
      <c r="C183" s="1368" t="s">
        <v>54</v>
      </c>
      <c r="D183" s="1368"/>
      <c r="E183" s="1424" t="s">
        <v>7145</v>
      </c>
      <c r="F183" s="1425">
        <v>1</v>
      </c>
      <c r="G183" s="1369" t="s">
        <v>5736</v>
      </c>
      <c r="H183" s="1369" t="s">
        <v>253</v>
      </c>
      <c r="I183" s="1369" t="s">
        <v>5726</v>
      </c>
      <c r="J183" s="1369" t="s">
        <v>7144</v>
      </c>
      <c r="K183" s="1368" t="s">
        <v>5734</v>
      </c>
      <c r="L183" s="1369" t="s">
        <v>6681</v>
      </c>
      <c r="M183" s="1367"/>
      <c r="N183" s="1367"/>
      <c r="O183" s="1367"/>
      <c r="P183" s="1369" t="s">
        <v>5716</v>
      </c>
      <c r="Q183" s="1381">
        <v>0</v>
      </c>
      <c r="R183" s="1368">
        <v>0</v>
      </c>
      <c r="S183" s="1369" t="s">
        <v>5723</v>
      </c>
      <c r="T183" s="1368">
        <v>0</v>
      </c>
      <c r="U183" s="1367"/>
      <c r="V183" s="1367"/>
      <c r="W183" s="1367"/>
    </row>
    <row r="184" spans="1:23" ht="39" hidden="1" x14ac:dyDescent="0.25">
      <c r="A184" s="1376">
        <v>174</v>
      </c>
      <c r="B184" s="1367" t="s">
        <v>3726</v>
      </c>
      <c r="C184" s="1368" t="s">
        <v>54</v>
      </c>
      <c r="D184" s="1368"/>
      <c r="E184" s="1424" t="s">
        <v>7143</v>
      </c>
      <c r="F184" s="1425">
        <v>1</v>
      </c>
      <c r="G184" s="1369" t="s">
        <v>5736</v>
      </c>
      <c r="H184" s="1369" t="s">
        <v>226</v>
      </c>
      <c r="I184" s="1369" t="s">
        <v>5726</v>
      </c>
      <c r="J184" s="1369" t="s">
        <v>7142</v>
      </c>
      <c r="K184" s="1368" t="s">
        <v>5734</v>
      </c>
      <c r="L184" s="1369" t="s">
        <v>6614</v>
      </c>
      <c r="M184" s="1367"/>
      <c r="N184" s="1367"/>
      <c r="O184" s="1367"/>
      <c r="P184" s="1369" t="s">
        <v>5714</v>
      </c>
      <c r="Q184" s="1381">
        <v>0</v>
      </c>
      <c r="R184" s="1368">
        <v>0</v>
      </c>
      <c r="S184" s="1369" t="s">
        <v>5720</v>
      </c>
      <c r="T184" s="1368">
        <v>0</v>
      </c>
      <c r="U184" s="1367"/>
      <c r="V184" s="1367"/>
      <c r="W184" s="1367"/>
    </row>
    <row r="185" spans="1:23" ht="39" hidden="1" x14ac:dyDescent="0.25">
      <c r="A185" s="1376">
        <v>175</v>
      </c>
      <c r="B185" s="1367" t="s">
        <v>3728</v>
      </c>
      <c r="C185" s="1368" t="s">
        <v>54</v>
      </c>
      <c r="D185" s="1368"/>
      <c r="E185" s="1424" t="s">
        <v>7141</v>
      </c>
      <c r="F185" s="1425">
        <v>1</v>
      </c>
      <c r="G185" s="1369" t="s">
        <v>5736</v>
      </c>
      <c r="H185" s="1369" t="s">
        <v>852</v>
      </c>
      <c r="I185" s="1369" t="s">
        <v>5726</v>
      </c>
      <c r="J185" s="1369" t="s">
        <v>6857</v>
      </c>
      <c r="K185" s="1368" t="s">
        <v>5734</v>
      </c>
      <c r="L185" s="1369" t="s">
        <v>6596</v>
      </c>
      <c r="M185" s="1367"/>
      <c r="N185" s="1367"/>
      <c r="O185" s="1367"/>
      <c r="P185" s="1369" t="s">
        <v>5718</v>
      </c>
      <c r="Q185" s="1381">
        <v>0</v>
      </c>
      <c r="R185" s="1368">
        <v>0</v>
      </c>
      <c r="S185" s="1369" t="s">
        <v>5723</v>
      </c>
      <c r="T185" s="1368">
        <v>0</v>
      </c>
      <c r="U185" s="1367"/>
      <c r="V185" s="1367"/>
      <c r="W185" s="1367"/>
    </row>
    <row r="186" spans="1:23" ht="39" hidden="1" x14ac:dyDescent="0.25">
      <c r="A186" s="1376">
        <v>176</v>
      </c>
      <c r="B186" s="1367" t="s">
        <v>3729</v>
      </c>
      <c r="C186" s="1368" t="s">
        <v>54</v>
      </c>
      <c r="D186" s="1368"/>
      <c r="E186" s="1424" t="s">
        <v>7140</v>
      </c>
      <c r="F186" s="1425">
        <v>1</v>
      </c>
      <c r="G186" s="1369" t="s">
        <v>5736</v>
      </c>
      <c r="H186" s="1369" t="s">
        <v>414</v>
      </c>
      <c r="I186" s="1369" t="s">
        <v>5722</v>
      </c>
      <c r="J186" s="1369" t="s">
        <v>7139</v>
      </c>
      <c r="K186" s="1368" t="s">
        <v>5734</v>
      </c>
      <c r="L186" s="1369" t="s">
        <v>6590</v>
      </c>
      <c r="M186" s="1367"/>
      <c r="N186" s="1367"/>
      <c r="O186" s="1367"/>
      <c r="P186" s="1369" t="s">
        <v>5714</v>
      </c>
      <c r="Q186" s="1381">
        <v>103000000</v>
      </c>
      <c r="R186" s="1368">
        <v>0</v>
      </c>
      <c r="S186" s="1369" t="s">
        <v>5720</v>
      </c>
      <c r="T186" s="1368">
        <v>0</v>
      </c>
      <c r="U186" s="1367"/>
      <c r="V186" s="1367"/>
      <c r="W186" s="1367"/>
    </row>
    <row r="187" spans="1:23" ht="39" hidden="1" x14ac:dyDescent="0.25">
      <c r="A187" s="1376">
        <v>177</v>
      </c>
      <c r="B187" s="1367" t="s">
        <v>3731</v>
      </c>
      <c r="C187" s="1368" t="s">
        <v>54</v>
      </c>
      <c r="D187" s="1368"/>
      <c r="E187" s="1424" t="s">
        <v>7138</v>
      </c>
      <c r="F187" s="1425">
        <v>1</v>
      </c>
      <c r="G187" s="1369" t="s">
        <v>5736</v>
      </c>
      <c r="H187" s="1369" t="s">
        <v>226</v>
      </c>
      <c r="I187" s="1369" t="s">
        <v>5722</v>
      </c>
      <c r="J187" s="1369" t="s">
        <v>7137</v>
      </c>
      <c r="K187" s="1368" t="s">
        <v>5734</v>
      </c>
      <c r="L187" s="1369" t="s">
        <v>6628</v>
      </c>
      <c r="M187" s="1367"/>
      <c r="N187" s="1367"/>
      <c r="O187" s="1367"/>
      <c r="P187" s="1369" t="s">
        <v>5724</v>
      </c>
      <c r="Q187" s="1381">
        <v>63802874</v>
      </c>
      <c r="R187" s="1368">
        <v>0</v>
      </c>
      <c r="S187" s="1369" t="s">
        <v>5720</v>
      </c>
      <c r="T187" s="1368">
        <v>0</v>
      </c>
      <c r="U187" s="1367"/>
      <c r="V187" s="1367"/>
      <c r="W187" s="1367"/>
    </row>
    <row r="188" spans="1:23" ht="39" hidden="1" x14ac:dyDescent="0.25">
      <c r="A188" s="1376">
        <v>178</v>
      </c>
      <c r="B188" s="1367" t="s">
        <v>3732</v>
      </c>
      <c r="C188" s="1368" t="s">
        <v>54</v>
      </c>
      <c r="D188" s="1368"/>
      <c r="E188" s="1424" t="s">
        <v>7136</v>
      </c>
      <c r="F188" s="1425">
        <v>1</v>
      </c>
      <c r="G188" s="1369" t="s">
        <v>5736</v>
      </c>
      <c r="H188" s="1369" t="s">
        <v>386</v>
      </c>
      <c r="I188" s="1369" t="s">
        <v>5726</v>
      </c>
      <c r="J188" s="1369" t="s">
        <v>7135</v>
      </c>
      <c r="K188" s="1368" t="s">
        <v>5734</v>
      </c>
      <c r="L188" s="1369" t="s">
        <v>6681</v>
      </c>
      <c r="M188" s="1367"/>
      <c r="N188" s="1367"/>
      <c r="O188" s="1367"/>
      <c r="P188" s="1369" t="s">
        <v>5724</v>
      </c>
      <c r="Q188" s="1381">
        <v>0</v>
      </c>
      <c r="R188" s="1368">
        <v>0</v>
      </c>
      <c r="S188" s="1369" t="s">
        <v>5720</v>
      </c>
      <c r="T188" s="1368">
        <v>0</v>
      </c>
      <c r="U188" s="1367"/>
      <c r="V188" s="1367"/>
      <c r="W188" s="1367"/>
    </row>
    <row r="189" spans="1:23" ht="39" hidden="1" x14ac:dyDescent="0.25">
      <c r="A189" s="1376">
        <v>179</v>
      </c>
      <c r="B189" s="1367" t="s">
        <v>3734</v>
      </c>
      <c r="C189" s="1368" t="s">
        <v>54</v>
      </c>
      <c r="D189" s="1368"/>
      <c r="E189" s="1424" t="s">
        <v>7134</v>
      </c>
      <c r="F189" s="1425">
        <v>1</v>
      </c>
      <c r="G189" s="1369" t="s">
        <v>5736</v>
      </c>
      <c r="H189" s="1369" t="s">
        <v>852</v>
      </c>
      <c r="I189" s="1369" t="s">
        <v>5722</v>
      </c>
      <c r="J189" s="1369" t="s">
        <v>7133</v>
      </c>
      <c r="K189" s="1368" t="s">
        <v>5734</v>
      </c>
      <c r="L189" s="1369" t="s">
        <v>6590</v>
      </c>
      <c r="M189" s="1367"/>
      <c r="N189" s="1367"/>
      <c r="O189" s="1367"/>
      <c r="P189" s="1369" t="s">
        <v>5714</v>
      </c>
      <c r="Q189" s="1381">
        <v>442791932.69999999</v>
      </c>
      <c r="R189" s="1368">
        <v>0</v>
      </c>
      <c r="S189" s="1369" t="s">
        <v>5720</v>
      </c>
      <c r="T189" s="1368">
        <v>0</v>
      </c>
      <c r="U189" s="1367"/>
      <c r="V189" s="1367"/>
      <c r="W189" s="1367"/>
    </row>
    <row r="190" spans="1:23" ht="39" hidden="1" x14ac:dyDescent="0.25">
      <c r="A190" s="1376">
        <v>180</v>
      </c>
      <c r="B190" s="1367" t="s">
        <v>3736</v>
      </c>
      <c r="C190" s="1368" t="s">
        <v>54</v>
      </c>
      <c r="D190" s="1368"/>
      <c r="E190" s="1424" t="s">
        <v>7132</v>
      </c>
      <c r="F190" s="1425">
        <v>1</v>
      </c>
      <c r="G190" s="1369" t="s">
        <v>5736</v>
      </c>
      <c r="H190" s="1369" t="s">
        <v>852</v>
      </c>
      <c r="I190" s="1369" t="s">
        <v>5726</v>
      </c>
      <c r="J190" s="1369" t="s">
        <v>7131</v>
      </c>
      <c r="K190" s="1368" t="s">
        <v>5734</v>
      </c>
      <c r="L190" s="1369" t="s">
        <v>6662</v>
      </c>
      <c r="M190" s="1367"/>
      <c r="N190" s="1367"/>
      <c r="O190" s="1367"/>
      <c r="P190" s="1369" t="s">
        <v>5718</v>
      </c>
      <c r="Q190" s="1381">
        <v>0</v>
      </c>
      <c r="R190" s="1368">
        <v>0</v>
      </c>
      <c r="S190" s="1369" t="s">
        <v>5723</v>
      </c>
      <c r="T190" s="1368">
        <v>0</v>
      </c>
      <c r="U190" s="1367"/>
      <c r="V190" s="1367"/>
      <c r="W190" s="1367"/>
    </row>
    <row r="191" spans="1:23" ht="39" hidden="1" x14ac:dyDescent="0.25">
      <c r="A191" s="1376">
        <v>181</v>
      </c>
      <c r="B191" s="1367" t="s">
        <v>3737</v>
      </c>
      <c r="C191" s="1368" t="s">
        <v>54</v>
      </c>
      <c r="D191" s="1368"/>
      <c r="E191" s="1424" t="s">
        <v>7130</v>
      </c>
      <c r="F191" s="1425">
        <v>1</v>
      </c>
      <c r="G191" s="1369" t="s">
        <v>5736</v>
      </c>
      <c r="H191" s="1369" t="s">
        <v>1331</v>
      </c>
      <c r="I191" s="1369" t="s">
        <v>5722</v>
      </c>
      <c r="J191" s="1369" t="s">
        <v>7129</v>
      </c>
      <c r="K191" s="1368" t="s">
        <v>5734</v>
      </c>
      <c r="L191" s="1369" t="s">
        <v>6590</v>
      </c>
      <c r="M191" s="1367"/>
      <c r="N191" s="1367"/>
      <c r="O191" s="1367"/>
      <c r="P191" s="1369" t="s">
        <v>5714</v>
      </c>
      <c r="Q191" s="1381">
        <v>50000000</v>
      </c>
      <c r="R191" s="1368">
        <v>0</v>
      </c>
      <c r="S191" s="1369" t="s">
        <v>5720</v>
      </c>
      <c r="T191" s="1368">
        <v>0</v>
      </c>
      <c r="U191" s="1367"/>
      <c r="V191" s="1367"/>
      <c r="W191" s="1367"/>
    </row>
    <row r="192" spans="1:23" ht="39" hidden="1" x14ac:dyDescent="0.25">
      <c r="A192" s="1376">
        <v>182</v>
      </c>
      <c r="B192" s="1367" t="s">
        <v>3738</v>
      </c>
      <c r="C192" s="1368" t="s">
        <v>54</v>
      </c>
      <c r="D192" s="1368"/>
      <c r="E192" s="1424" t="s">
        <v>7128</v>
      </c>
      <c r="F192" s="1425">
        <v>1</v>
      </c>
      <c r="G192" s="1369" t="s">
        <v>5736</v>
      </c>
      <c r="H192" s="1369" t="s">
        <v>1331</v>
      </c>
      <c r="I192" s="1369" t="s">
        <v>5722</v>
      </c>
      <c r="J192" s="1369" t="s">
        <v>7127</v>
      </c>
      <c r="K192" s="1368" t="s">
        <v>5734</v>
      </c>
      <c r="L192" s="1369" t="s">
        <v>6590</v>
      </c>
      <c r="M192" s="1367"/>
      <c r="N192" s="1367"/>
      <c r="O192" s="1367"/>
      <c r="P192" s="1369" t="s">
        <v>5733</v>
      </c>
      <c r="Q192" s="1381">
        <v>112801420</v>
      </c>
      <c r="R192" s="1368">
        <v>0</v>
      </c>
      <c r="S192" s="1369" t="s">
        <v>5720</v>
      </c>
      <c r="T192" s="1368">
        <v>0</v>
      </c>
      <c r="U192" s="1367"/>
      <c r="V192" s="1367"/>
      <c r="W192" s="1367"/>
    </row>
    <row r="193" spans="1:23" ht="39" hidden="1" x14ac:dyDescent="0.25">
      <c r="A193" s="1376">
        <v>183</v>
      </c>
      <c r="B193" s="1367" t="s">
        <v>3740</v>
      </c>
      <c r="C193" s="1368" t="s">
        <v>54</v>
      </c>
      <c r="D193" s="1368"/>
      <c r="E193" s="1424" t="s">
        <v>7126</v>
      </c>
      <c r="F193" s="1425">
        <v>1</v>
      </c>
      <c r="G193" s="1369" t="s">
        <v>5736</v>
      </c>
      <c r="H193" s="1369" t="s">
        <v>226</v>
      </c>
      <c r="I193" s="1369" t="s">
        <v>5726</v>
      </c>
      <c r="J193" s="1369" t="s">
        <v>7114</v>
      </c>
      <c r="K193" s="1368" t="s">
        <v>5729</v>
      </c>
      <c r="L193" s="1369" t="s">
        <v>7125</v>
      </c>
      <c r="M193" s="1367">
        <v>6727500</v>
      </c>
      <c r="N193" s="1367"/>
      <c r="O193" s="1367"/>
      <c r="P193" s="1369" t="s">
        <v>5716</v>
      </c>
      <c r="Q193" s="1381">
        <v>0</v>
      </c>
      <c r="R193" s="1368">
        <v>0</v>
      </c>
      <c r="S193" s="1369" t="s">
        <v>5723</v>
      </c>
      <c r="T193" s="1368">
        <v>0</v>
      </c>
      <c r="U193" s="1367"/>
      <c r="V193" s="1367"/>
      <c r="W193" s="1367"/>
    </row>
    <row r="194" spans="1:23" ht="39" hidden="1" x14ac:dyDescent="0.25">
      <c r="A194" s="1376">
        <v>184</v>
      </c>
      <c r="B194" s="1367" t="s">
        <v>3742</v>
      </c>
      <c r="C194" s="1368" t="s">
        <v>54</v>
      </c>
      <c r="D194" s="1368"/>
      <c r="E194" s="1424" t="s">
        <v>7124</v>
      </c>
      <c r="F194" s="1425">
        <v>1</v>
      </c>
      <c r="G194" s="1369" t="s">
        <v>5736</v>
      </c>
      <c r="H194" s="1369" t="s">
        <v>226</v>
      </c>
      <c r="I194" s="1369" t="s">
        <v>5726</v>
      </c>
      <c r="J194" s="1369" t="s">
        <v>7114</v>
      </c>
      <c r="K194" s="1368" t="s">
        <v>5734</v>
      </c>
      <c r="L194" s="1369" t="s">
        <v>6681</v>
      </c>
      <c r="M194" s="1367"/>
      <c r="N194" s="1367"/>
      <c r="O194" s="1367"/>
      <c r="P194" s="1369" t="s">
        <v>5714</v>
      </c>
      <c r="Q194" s="1381">
        <v>0</v>
      </c>
      <c r="R194" s="1368">
        <v>0</v>
      </c>
      <c r="S194" s="1369" t="s">
        <v>5720</v>
      </c>
      <c r="T194" s="1368">
        <v>0</v>
      </c>
      <c r="U194" s="1367"/>
      <c r="V194" s="1367"/>
      <c r="W194" s="1367"/>
    </row>
    <row r="195" spans="1:23" ht="39" hidden="1" x14ac:dyDescent="0.25">
      <c r="A195" s="1376">
        <v>185</v>
      </c>
      <c r="B195" s="1367" t="s">
        <v>3744</v>
      </c>
      <c r="C195" s="1368" t="s">
        <v>54</v>
      </c>
      <c r="D195" s="1368"/>
      <c r="E195" s="1424" t="s">
        <v>7123</v>
      </c>
      <c r="F195" s="1425">
        <v>1</v>
      </c>
      <c r="G195" s="1369" t="s">
        <v>5736</v>
      </c>
      <c r="H195" s="1369" t="s">
        <v>255</v>
      </c>
      <c r="I195" s="1369" t="s">
        <v>5722</v>
      </c>
      <c r="J195" s="1369" t="s">
        <v>7122</v>
      </c>
      <c r="K195" s="1368" t="s">
        <v>5734</v>
      </c>
      <c r="L195" s="1369" t="s">
        <v>6628</v>
      </c>
      <c r="M195" s="1367"/>
      <c r="N195" s="1367"/>
      <c r="O195" s="1367"/>
      <c r="P195" s="1369" t="s">
        <v>5716</v>
      </c>
      <c r="Q195" s="1381">
        <v>337480000</v>
      </c>
      <c r="R195" s="1368">
        <v>0</v>
      </c>
      <c r="S195" s="1369" t="s">
        <v>5723</v>
      </c>
      <c r="T195" s="1368">
        <v>0</v>
      </c>
      <c r="U195" s="1367"/>
      <c r="V195" s="1367"/>
      <c r="W195" s="1367"/>
    </row>
    <row r="196" spans="1:23" ht="39" hidden="1" x14ac:dyDescent="0.25">
      <c r="A196" s="1376">
        <v>186</v>
      </c>
      <c r="B196" s="1367" t="s">
        <v>3746</v>
      </c>
      <c r="C196" s="1368" t="s">
        <v>54</v>
      </c>
      <c r="D196" s="1368"/>
      <c r="E196" s="1424" t="s">
        <v>7121</v>
      </c>
      <c r="F196" s="1425">
        <v>1</v>
      </c>
      <c r="G196" s="1369" t="s">
        <v>5736</v>
      </c>
      <c r="H196" s="1369" t="s">
        <v>226</v>
      </c>
      <c r="I196" s="1369" t="s">
        <v>5726</v>
      </c>
      <c r="J196" s="1369" t="s">
        <v>7114</v>
      </c>
      <c r="K196" s="1368" t="s">
        <v>5734</v>
      </c>
      <c r="L196" s="1369" t="s">
        <v>6681</v>
      </c>
      <c r="M196" s="1367"/>
      <c r="N196" s="1367"/>
      <c r="O196" s="1367"/>
      <c r="P196" s="1369" t="s">
        <v>5718</v>
      </c>
      <c r="Q196" s="1381">
        <v>0</v>
      </c>
      <c r="R196" s="1368">
        <v>0</v>
      </c>
      <c r="S196" s="1369" t="s">
        <v>5723</v>
      </c>
      <c r="T196" s="1368">
        <v>0</v>
      </c>
      <c r="U196" s="1367"/>
      <c r="V196" s="1367"/>
      <c r="W196" s="1367"/>
    </row>
    <row r="197" spans="1:23" ht="39" hidden="1" x14ac:dyDescent="0.25">
      <c r="A197" s="1376">
        <v>187</v>
      </c>
      <c r="B197" s="1367" t="s">
        <v>3748</v>
      </c>
      <c r="C197" s="1368" t="s">
        <v>54</v>
      </c>
      <c r="D197" s="1368"/>
      <c r="E197" s="1424" t="s">
        <v>7120</v>
      </c>
      <c r="F197" s="1425">
        <v>1</v>
      </c>
      <c r="G197" s="1369" t="s">
        <v>5736</v>
      </c>
      <c r="H197" s="1369" t="s">
        <v>226</v>
      </c>
      <c r="I197" s="1369" t="s">
        <v>5726</v>
      </c>
      <c r="J197" s="1369" t="s">
        <v>7114</v>
      </c>
      <c r="K197" s="1368" t="s">
        <v>5734</v>
      </c>
      <c r="L197" s="1369" t="s">
        <v>6681</v>
      </c>
      <c r="M197" s="1367"/>
      <c r="N197" s="1367"/>
      <c r="O197" s="1367"/>
      <c r="P197" s="1369" t="s">
        <v>5716</v>
      </c>
      <c r="Q197" s="1381">
        <v>0</v>
      </c>
      <c r="R197" s="1368">
        <v>0</v>
      </c>
      <c r="S197" s="1369" t="s">
        <v>5723</v>
      </c>
      <c r="T197" s="1368">
        <v>0</v>
      </c>
      <c r="U197" s="1367"/>
      <c r="V197" s="1367"/>
      <c r="W197" s="1367"/>
    </row>
    <row r="198" spans="1:23" ht="39" hidden="1" x14ac:dyDescent="0.25">
      <c r="A198" s="1376">
        <v>188</v>
      </c>
      <c r="B198" s="1367" t="s">
        <v>3749</v>
      </c>
      <c r="C198" s="1368" t="s">
        <v>54</v>
      </c>
      <c r="D198" s="1368"/>
      <c r="E198" s="1424" t="s">
        <v>7119</v>
      </c>
      <c r="F198" s="1425">
        <v>1</v>
      </c>
      <c r="G198" s="1369" t="s">
        <v>5736</v>
      </c>
      <c r="H198" s="1369" t="s">
        <v>226</v>
      </c>
      <c r="I198" s="1369" t="s">
        <v>5726</v>
      </c>
      <c r="J198" s="1369" t="s">
        <v>7114</v>
      </c>
      <c r="K198" s="1368" t="s">
        <v>5734</v>
      </c>
      <c r="L198" s="1369" t="s">
        <v>6614</v>
      </c>
      <c r="M198" s="1367"/>
      <c r="N198" s="1367"/>
      <c r="O198" s="1367"/>
      <c r="P198" s="1369" t="s">
        <v>5714</v>
      </c>
      <c r="Q198" s="1381">
        <v>0</v>
      </c>
      <c r="R198" s="1368">
        <v>0</v>
      </c>
      <c r="S198" s="1369" t="s">
        <v>5720</v>
      </c>
      <c r="T198" s="1368">
        <v>0</v>
      </c>
      <c r="U198" s="1367"/>
      <c r="V198" s="1367"/>
      <c r="W198" s="1367"/>
    </row>
    <row r="199" spans="1:23" ht="39" hidden="1" x14ac:dyDescent="0.25">
      <c r="A199" s="1376">
        <v>189</v>
      </c>
      <c r="B199" s="1367" t="s">
        <v>3751</v>
      </c>
      <c r="C199" s="1368" t="s">
        <v>54</v>
      </c>
      <c r="D199" s="1368"/>
      <c r="E199" s="1424" t="s">
        <v>7118</v>
      </c>
      <c r="F199" s="1425">
        <v>1</v>
      </c>
      <c r="G199" s="1369" t="s">
        <v>5736</v>
      </c>
      <c r="H199" s="1369" t="s">
        <v>226</v>
      </c>
      <c r="I199" s="1369" t="s">
        <v>5726</v>
      </c>
      <c r="J199" s="1369" t="s">
        <v>7114</v>
      </c>
      <c r="K199" s="1368" t="s">
        <v>5734</v>
      </c>
      <c r="L199" s="1369" t="s">
        <v>6614</v>
      </c>
      <c r="M199" s="1367"/>
      <c r="N199" s="1367"/>
      <c r="O199" s="1367"/>
      <c r="P199" s="1369" t="s">
        <v>5711</v>
      </c>
      <c r="Q199" s="1381">
        <v>0</v>
      </c>
      <c r="R199" s="1368">
        <v>0</v>
      </c>
      <c r="S199" s="1369" t="s">
        <v>5720</v>
      </c>
      <c r="T199" s="1368">
        <v>0</v>
      </c>
      <c r="U199" s="1367"/>
      <c r="V199" s="1367"/>
      <c r="W199" s="1367"/>
    </row>
    <row r="200" spans="1:23" ht="39" hidden="1" x14ac:dyDescent="0.25">
      <c r="A200" s="1376">
        <v>190</v>
      </c>
      <c r="B200" s="1367" t="s">
        <v>3753</v>
      </c>
      <c r="C200" s="1368" t="s">
        <v>54</v>
      </c>
      <c r="D200" s="1368"/>
      <c r="E200" s="1424" t="s">
        <v>7117</v>
      </c>
      <c r="F200" s="1425">
        <v>1</v>
      </c>
      <c r="G200" s="1369" t="s">
        <v>5736</v>
      </c>
      <c r="H200" s="1369" t="s">
        <v>226</v>
      </c>
      <c r="I200" s="1369" t="s">
        <v>5726</v>
      </c>
      <c r="J200" s="1369" t="s">
        <v>7114</v>
      </c>
      <c r="K200" s="1368" t="s">
        <v>5734</v>
      </c>
      <c r="L200" s="1369" t="s">
        <v>6614</v>
      </c>
      <c r="M200" s="1367"/>
      <c r="N200" s="1367"/>
      <c r="O200" s="1367"/>
      <c r="P200" s="1369" t="s">
        <v>5711</v>
      </c>
      <c r="Q200" s="1381">
        <v>0</v>
      </c>
      <c r="R200" s="1368">
        <v>0</v>
      </c>
      <c r="S200" s="1369" t="s">
        <v>5720</v>
      </c>
      <c r="T200" s="1368">
        <v>0</v>
      </c>
      <c r="U200" s="1367"/>
      <c r="V200" s="1367"/>
      <c r="W200" s="1367"/>
    </row>
    <row r="201" spans="1:23" ht="39" hidden="1" x14ac:dyDescent="0.25">
      <c r="A201" s="1376">
        <v>191</v>
      </c>
      <c r="B201" s="1367" t="s">
        <v>3755</v>
      </c>
      <c r="C201" s="1368" t="s">
        <v>54</v>
      </c>
      <c r="D201" s="1368"/>
      <c r="E201" s="1424" t="s">
        <v>7116</v>
      </c>
      <c r="F201" s="1425">
        <v>1</v>
      </c>
      <c r="G201" s="1369" t="s">
        <v>5736</v>
      </c>
      <c r="H201" s="1369" t="s">
        <v>226</v>
      </c>
      <c r="I201" s="1369" t="s">
        <v>5726</v>
      </c>
      <c r="J201" s="1369" t="s">
        <v>7114</v>
      </c>
      <c r="K201" s="1368" t="s">
        <v>5734</v>
      </c>
      <c r="L201" s="1369" t="s">
        <v>6681</v>
      </c>
      <c r="M201" s="1367"/>
      <c r="N201" s="1367"/>
      <c r="O201" s="1367"/>
      <c r="P201" s="1369" t="s">
        <v>5716</v>
      </c>
      <c r="Q201" s="1381">
        <v>0</v>
      </c>
      <c r="R201" s="1368">
        <v>0</v>
      </c>
      <c r="S201" s="1369" t="s">
        <v>5723</v>
      </c>
      <c r="T201" s="1368">
        <v>0</v>
      </c>
      <c r="U201" s="1367"/>
      <c r="V201" s="1367"/>
      <c r="W201" s="1367"/>
    </row>
    <row r="202" spans="1:23" ht="39" hidden="1" x14ac:dyDescent="0.25">
      <c r="A202" s="1376">
        <v>192</v>
      </c>
      <c r="B202" s="1367" t="s">
        <v>3757</v>
      </c>
      <c r="C202" s="1368" t="s">
        <v>54</v>
      </c>
      <c r="D202" s="1368"/>
      <c r="E202" s="1424" t="s">
        <v>7115</v>
      </c>
      <c r="F202" s="1425">
        <v>1</v>
      </c>
      <c r="G202" s="1369" t="s">
        <v>5736</v>
      </c>
      <c r="H202" s="1369" t="s">
        <v>226</v>
      </c>
      <c r="I202" s="1369" t="s">
        <v>5726</v>
      </c>
      <c r="J202" s="1369" t="s">
        <v>7114</v>
      </c>
      <c r="K202" s="1368" t="s">
        <v>5734</v>
      </c>
      <c r="L202" s="1369" t="s">
        <v>6681</v>
      </c>
      <c r="M202" s="1367"/>
      <c r="N202" s="1367"/>
      <c r="O202" s="1367"/>
      <c r="P202" s="1369" t="s">
        <v>5716</v>
      </c>
      <c r="Q202" s="1381">
        <v>0</v>
      </c>
      <c r="R202" s="1368">
        <v>0</v>
      </c>
      <c r="S202" s="1369" t="s">
        <v>5723</v>
      </c>
      <c r="T202" s="1368">
        <v>0</v>
      </c>
      <c r="U202" s="1367"/>
      <c r="V202" s="1367"/>
      <c r="W202" s="1367"/>
    </row>
    <row r="203" spans="1:23" ht="39" hidden="1" x14ac:dyDescent="0.25">
      <c r="A203" s="1376">
        <v>193</v>
      </c>
      <c r="B203" s="1367" t="s">
        <v>3758</v>
      </c>
      <c r="C203" s="1368" t="s">
        <v>54</v>
      </c>
      <c r="D203" s="1368"/>
      <c r="E203" s="1424" t="s">
        <v>7113</v>
      </c>
      <c r="F203" s="1425">
        <v>1</v>
      </c>
      <c r="G203" s="1369" t="s">
        <v>5736</v>
      </c>
      <c r="H203" s="1369" t="s">
        <v>559</v>
      </c>
      <c r="I203" s="1369" t="s">
        <v>5726</v>
      </c>
      <c r="J203" s="1369" t="s">
        <v>7112</v>
      </c>
      <c r="K203" s="1368" t="s">
        <v>5734</v>
      </c>
      <c r="L203" s="1369" t="s">
        <v>6590</v>
      </c>
      <c r="M203" s="1367"/>
      <c r="N203" s="1367"/>
      <c r="O203" s="1367"/>
      <c r="P203" s="1369" t="s">
        <v>5711</v>
      </c>
      <c r="Q203" s="1381">
        <v>0</v>
      </c>
      <c r="R203" s="1368">
        <v>0</v>
      </c>
      <c r="S203" s="1369" t="s">
        <v>5720</v>
      </c>
      <c r="T203" s="1368">
        <v>0</v>
      </c>
      <c r="U203" s="1367"/>
      <c r="V203" s="1367"/>
      <c r="W203" s="1367"/>
    </row>
    <row r="204" spans="1:23" ht="39" hidden="1" x14ac:dyDescent="0.25">
      <c r="A204" s="1376">
        <v>194</v>
      </c>
      <c r="B204" s="1367" t="s">
        <v>3760</v>
      </c>
      <c r="C204" s="1368" t="s">
        <v>54</v>
      </c>
      <c r="D204" s="1368"/>
      <c r="E204" s="1424" t="s">
        <v>7111</v>
      </c>
      <c r="F204" s="1425">
        <v>1</v>
      </c>
      <c r="G204" s="1369" t="s">
        <v>5736</v>
      </c>
      <c r="H204" s="1369" t="s">
        <v>226</v>
      </c>
      <c r="I204" s="1369" t="s">
        <v>5722</v>
      </c>
      <c r="J204" s="1369" t="s">
        <v>7110</v>
      </c>
      <c r="K204" s="1368" t="s">
        <v>5734</v>
      </c>
      <c r="L204" s="1369" t="s">
        <v>6590</v>
      </c>
      <c r="M204" s="1367"/>
      <c r="N204" s="1367"/>
      <c r="O204" s="1367"/>
      <c r="P204" s="1369" t="s">
        <v>5733</v>
      </c>
      <c r="Q204" s="1381">
        <v>40000000</v>
      </c>
      <c r="R204" s="1368">
        <v>0</v>
      </c>
      <c r="S204" s="1369" t="s">
        <v>5720</v>
      </c>
      <c r="T204" s="1368">
        <v>0</v>
      </c>
      <c r="U204" s="1367"/>
      <c r="V204" s="1367"/>
      <c r="W204" s="1367"/>
    </row>
    <row r="205" spans="1:23" ht="39" hidden="1" x14ac:dyDescent="0.25">
      <c r="A205" s="1376">
        <v>195</v>
      </c>
      <c r="B205" s="1367" t="s">
        <v>3761</v>
      </c>
      <c r="C205" s="1368" t="s">
        <v>54</v>
      </c>
      <c r="D205" s="1368"/>
      <c r="E205" s="1424" t="s">
        <v>7109</v>
      </c>
      <c r="F205" s="1425">
        <v>1</v>
      </c>
      <c r="G205" s="1369" t="s">
        <v>5736</v>
      </c>
      <c r="H205" s="1369" t="s">
        <v>559</v>
      </c>
      <c r="I205" s="1369" t="s">
        <v>5726</v>
      </c>
      <c r="J205" s="1369" t="s">
        <v>7108</v>
      </c>
      <c r="K205" s="1368" t="s">
        <v>5734</v>
      </c>
      <c r="L205" s="1369" t="s">
        <v>6628</v>
      </c>
      <c r="M205" s="1367"/>
      <c r="N205" s="1367"/>
      <c r="O205" s="1367"/>
      <c r="P205" s="1369" t="s">
        <v>5714</v>
      </c>
      <c r="Q205" s="1381">
        <v>361950000000</v>
      </c>
      <c r="R205" s="1368">
        <v>0</v>
      </c>
      <c r="S205" s="1369" t="s">
        <v>5720</v>
      </c>
      <c r="T205" s="1368">
        <v>0</v>
      </c>
      <c r="U205" s="1367"/>
      <c r="V205" s="1367"/>
      <c r="W205" s="1367"/>
    </row>
    <row r="206" spans="1:23" ht="39" hidden="1" x14ac:dyDescent="0.25">
      <c r="A206" s="1376">
        <v>196</v>
      </c>
      <c r="B206" s="1367" t="s">
        <v>3763</v>
      </c>
      <c r="C206" s="1368" t="s">
        <v>54</v>
      </c>
      <c r="D206" s="1368"/>
      <c r="E206" s="1424" t="s">
        <v>7107</v>
      </c>
      <c r="F206" s="1425">
        <v>1</v>
      </c>
      <c r="G206" s="1369" t="s">
        <v>5736</v>
      </c>
      <c r="H206" s="1369" t="s">
        <v>674</v>
      </c>
      <c r="I206" s="1369" t="s">
        <v>5722</v>
      </c>
      <c r="J206" s="1369" t="s">
        <v>7106</v>
      </c>
      <c r="K206" s="1368" t="s">
        <v>5734</v>
      </c>
      <c r="L206" s="1369" t="s">
        <v>6590</v>
      </c>
      <c r="M206" s="1367"/>
      <c r="N206" s="1367"/>
      <c r="O206" s="1367"/>
      <c r="P206" s="1369" t="s">
        <v>5716</v>
      </c>
      <c r="Q206" s="1381">
        <v>40000000</v>
      </c>
      <c r="R206" s="1368">
        <v>0</v>
      </c>
      <c r="S206" s="1369" t="s">
        <v>5723</v>
      </c>
      <c r="T206" s="1368">
        <v>0</v>
      </c>
      <c r="U206" s="1367"/>
      <c r="V206" s="1367"/>
      <c r="W206" s="1367"/>
    </row>
    <row r="207" spans="1:23" ht="39" hidden="1" x14ac:dyDescent="0.25">
      <c r="A207" s="1376">
        <v>197</v>
      </c>
      <c r="B207" s="1367" t="s">
        <v>3765</v>
      </c>
      <c r="C207" s="1368" t="s">
        <v>54</v>
      </c>
      <c r="D207" s="1368"/>
      <c r="E207" s="1424" t="s">
        <v>7105</v>
      </c>
      <c r="F207" s="1425">
        <v>1</v>
      </c>
      <c r="G207" s="1369" t="s">
        <v>5736</v>
      </c>
      <c r="H207" s="1369" t="s">
        <v>559</v>
      </c>
      <c r="I207" s="1369" t="s">
        <v>5726</v>
      </c>
      <c r="J207" s="1369" t="s">
        <v>7104</v>
      </c>
      <c r="K207" s="1368" t="s">
        <v>5734</v>
      </c>
      <c r="L207" s="1369" t="s">
        <v>6593</v>
      </c>
      <c r="M207" s="1367"/>
      <c r="N207" s="1367"/>
      <c r="O207" s="1367"/>
      <c r="P207" s="1369" t="s">
        <v>5721</v>
      </c>
      <c r="Q207" s="1381">
        <v>0</v>
      </c>
      <c r="R207" s="1368">
        <v>0</v>
      </c>
      <c r="S207" s="1369" t="s">
        <v>5720</v>
      </c>
      <c r="T207" s="1368">
        <v>0</v>
      </c>
      <c r="U207" s="1367"/>
      <c r="V207" s="1367"/>
      <c r="W207" s="1367"/>
    </row>
    <row r="208" spans="1:23" ht="39" hidden="1" x14ac:dyDescent="0.25">
      <c r="A208" s="1376">
        <v>198</v>
      </c>
      <c r="B208" s="1367" t="s">
        <v>3766</v>
      </c>
      <c r="C208" s="1368" t="s">
        <v>54</v>
      </c>
      <c r="D208" s="1368"/>
      <c r="E208" s="1424" t="s">
        <v>7103</v>
      </c>
      <c r="F208" s="1425">
        <v>1</v>
      </c>
      <c r="G208" s="1369" t="s">
        <v>5736</v>
      </c>
      <c r="H208" s="1369" t="s">
        <v>226</v>
      </c>
      <c r="I208" s="1369" t="s">
        <v>5722</v>
      </c>
      <c r="J208" s="1369" t="s">
        <v>7102</v>
      </c>
      <c r="K208" s="1368" t="s">
        <v>5734</v>
      </c>
      <c r="L208" s="1369" t="s">
        <v>6628</v>
      </c>
      <c r="M208" s="1367"/>
      <c r="N208" s="1367"/>
      <c r="O208" s="1367"/>
      <c r="P208" s="1369" t="s">
        <v>5718</v>
      </c>
      <c r="Q208" s="1381">
        <v>15000000000</v>
      </c>
      <c r="R208" s="1368">
        <v>0</v>
      </c>
      <c r="S208" s="1369" t="s">
        <v>5723</v>
      </c>
      <c r="T208" s="1368">
        <v>0</v>
      </c>
      <c r="U208" s="1367"/>
      <c r="V208" s="1367"/>
      <c r="W208" s="1367"/>
    </row>
    <row r="209" spans="1:23" ht="39" hidden="1" x14ac:dyDescent="0.25">
      <c r="A209" s="1376">
        <v>199</v>
      </c>
      <c r="B209" s="1367" t="s">
        <v>3768</v>
      </c>
      <c r="C209" s="1368" t="s">
        <v>54</v>
      </c>
      <c r="D209" s="1368"/>
      <c r="E209" s="1424" t="s">
        <v>7101</v>
      </c>
      <c r="F209" s="1425">
        <v>1</v>
      </c>
      <c r="G209" s="1369" t="s">
        <v>5736</v>
      </c>
      <c r="H209" s="1369" t="s">
        <v>1198</v>
      </c>
      <c r="I209" s="1369" t="s">
        <v>5722</v>
      </c>
      <c r="J209" s="1369" t="s">
        <v>7100</v>
      </c>
      <c r="K209" s="1368" t="s">
        <v>5734</v>
      </c>
      <c r="L209" s="1369" t="s">
        <v>6628</v>
      </c>
      <c r="M209" s="1367"/>
      <c r="N209" s="1367"/>
      <c r="O209" s="1367"/>
      <c r="P209" s="1369" t="s">
        <v>5714</v>
      </c>
      <c r="Q209" s="1381">
        <v>225316000</v>
      </c>
      <c r="R209" s="1368">
        <v>0</v>
      </c>
      <c r="S209" s="1369" t="s">
        <v>5720</v>
      </c>
      <c r="T209" s="1368">
        <v>0</v>
      </c>
      <c r="U209" s="1367"/>
      <c r="V209" s="1367"/>
      <c r="W209" s="1367"/>
    </row>
    <row r="210" spans="1:23" ht="39" hidden="1" x14ac:dyDescent="0.25">
      <c r="A210" s="1376">
        <v>200</v>
      </c>
      <c r="B210" s="1367" t="s">
        <v>3770</v>
      </c>
      <c r="C210" s="1368" t="s">
        <v>54</v>
      </c>
      <c r="D210" s="1368"/>
      <c r="E210" s="1424" t="s">
        <v>7099</v>
      </c>
      <c r="F210" s="1425">
        <v>1</v>
      </c>
      <c r="G210" s="1369" t="s">
        <v>5736</v>
      </c>
      <c r="H210" s="1369" t="s">
        <v>269</v>
      </c>
      <c r="I210" s="1369" t="s">
        <v>5726</v>
      </c>
      <c r="J210" s="1369" t="s">
        <v>7098</v>
      </c>
      <c r="K210" s="1368" t="s">
        <v>5734</v>
      </c>
      <c r="L210" s="1369" t="s">
        <v>6662</v>
      </c>
      <c r="M210" s="1367"/>
      <c r="N210" s="1367"/>
      <c r="O210" s="1367"/>
      <c r="P210" s="1369" t="s">
        <v>5724</v>
      </c>
      <c r="Q210" s="1381">
        <v>0</v>
      </c>
      <c r="R210" s="1368">
        <v>0</v>
      </c>
      <c r="S210" s="1369" t="s">
        <v>5720</v>
      </c>
      <c r="T210" s="1368">
        <v>0</v>
      </c>
      <c r="U210" s="1367"/>
      <c r="V210" s="1367"/>
      <c r="W210" s="1367"/>
    </row>
    <row r="211" spans="1:23" ht="39" hidden="1" x14ac:dyDescent="0.25">
      <c r="A211" s="1376">
        <v>201</v>
      </c>
      <c r="B211" s="1367" t="s">
        <v>3771</v>
      </c>
      <c r="C211" s="1368" t="s">
        <v>54</v>
      </c>
      <c r="D211" s="1368"/>
      <c r="E211" s="1424" t="s">
        <v>7097</v>
      </c>
      <c r="F211" s="1425">
        <v>1</v>
      </c>
      <c r="G211" s="1369" t="s">
        <v>5736</v>
      </c>
      <c r="H211" s="1369" t="s">
        <v>470</v>
      </c>
      <c r="I211" s="1369" t="s">
        <v>5726</v>
      </c>
      <c r="J211" s="1369" t="s">
        <v>7096</v>
      </c>
      <c r="K211" s="1368" t="s">
        <v>5734</v>
      </c>
      <c r="L211" s="1369" t="s">
        <v>6628</v>
      </c>
      <c r="M211" s="1367"/>
      <c r="N211" s="1367"/>
      <c r="O211" s="1367"/>
      <c r="P211" s="1369" t="s">
        <v>5714</v>
      </c>
      <c r="Q211" s="1381">
        <v>45380168720</v>
      </c>
      <c r="R211" s="1368">
        <v>0</v>
      </c>
      <c r="S211" s="1369" t="s">
        <v>5720</v>
      </c>
      <c r="T211" s="1368">
        <v>0</v>
      </c>
      <c r="U211" s="1367"/>
      <c r="V211" s="1367"/>
      <c r="W211" s="1367"/>
    </row>
    <row r="212" spans="1:23" ht="39" hidden="1" x14ac:dyDescent="0.25">
      <c r="A212" s="1376">
        <v>202</v>
      </c>
      <c r="B212" s="1367" t="s">
        <v>3773</v>
      </c>
      <c r="C212" s="1368" t="s">
        <v>54</v>
      </c>
      <c r="D212" s="1368"/>
      <c r="E212" s="1424" t="s">
        <v>7095</v>
      </c>
      <c r="F212" s="1425">
        <v>1</v>
      </c>
      <c r="G212" s="1369" t="s">
        <v>5736</v>
      </c>
      <c r="H212" s="1369" t="s">
        <v>414</v>
      </c>
      <c r="I212" s="1369" t="s">
        <v>5726</v>
      </c>
      <c r="J212" s="1369" t="s">
        <v>7094</v>
      </c>
      <c r="K212" s="1368" t="s">
        <v>5734</v>
      </c>
      <c r="L212" s="1369" t="s">
        <v>6681</v>
      </c>
      <c r="M212" s="1367"/>
      <c r="N212" s="1367"/>
      <c r="O212" s="1367"/>
      <c r="P212" s="1369" t="s">
        <v>5711</v>
      </c>
      <c r="Q212" s="1381">
        <v>0</v>
      </c>
      <c r="R212" s="1368">
        <v>0</v>
      </c>
      <c r="S212" s="1369" t="s">
        <v>5720</v>
      </c>
      <c r="T212" s="1368">
        <v>0</v>
      </c>
      <c r="U212" s="1367"/>
      <c r="V212" s="1367"/>
      <c r="W212" s="1367"/>
    </row>
    <row r="213" spans="1:23" ht="39" hidden="1" x14ac:dyDescent="0.25">
      <c r="A213" s="1376">
        <v>203</v>
      </c>
      <c r="B213" s="1367" t="s">
        <v>3775</v>
      </c>
      <c r="C213" s="1368" t="s">
        <v>54</v>
      </c>
      <c r="D213" s="1368"/>
      <c r="E213" s="1424" t="s">
        <v>7093</v>
      </c>
      <c r="F213" s="1425">
        <v>1</v>
      </c>
      <c r="G213" s="1369" t="s">
        <v>5736</v>
      </c>
      <c r="H213" s="1369" t="s">
        <v>1235</v>
      </c>
      <c r="I213" s="1369" t="s">
        <v>5722</v>
      </c>
      <c r="J213" s="1369" t="s">
        <v>7092</v>
      </c>
      <c r="K213" s="1368" t="s">
        <v>5734</v>
      </c>
      <c r="L213" s="1369" t="s">
        <v>6628</v>
      </c>
      <c r="M213" s="1367"/>
      <c r="N213" s="1367"/>
      <c r="O213" s="1367"/>
      <c r="P213" s="1369" t="s">
        <v>5733</v>
      </c>
      <c r="Q213" s="1381">
        <v>719142300</v>
      </c>
      <c r="R213" s="1368">
        <v>0</v>
      </c>
      <c r="S213" s="1369" t="s">
        <v>5720</v>
      </c>
      <c r="T213" s="1368">
        <v>0</v>
      </c>
      <c r="U213" s="1367"/>
      <c r="V213" s="1367"/>
      <c r="W213" s="1367"/>
    </row>
    <row r="214" spans="1:23" ht="39" hidden="1" x14ac:dyDescent="0.25">
      <c r="A214" s="1376">
        <v>204</v>
      </c>
      <c r="B214" s="1367" t="s">
        <v>3777</v>
      </c>
      <c r="C214" s="1368" t="s">
        <v>54</v>
      </c>
      <c r="D214" s="1368"/>
      <c r="E214" s="1424" t="s">
        <v>7091</v>
      </c>
      <c r="F214" s="1425">
        <v>1</v>
      </c>
      <c r="G214" s="1369" t="s">
        <v>5736</v>
      </c>
      <c r="H214" s="1369" t="s">
        <v>386</v>
      </c>
      <c r="I214" s="1369" t="s">
        <v>5726</v>
      </c>
      <c r="J214" s="1369" t="s">
        <v>7090</v>
      </c>
      <c r="K214" s="1368" t="s">
        <v>5734</v>
      </c>
      <c r="L214" s="1369" t="s">
        <v>6590</v>
      </c>
      <c r="M214" s="1367"/>
      <c r="N214" s="1367"/>
      <c r="O214" s="1367"/>
      <c r="P214" s="1369" t="s">
        <v>5728</v>
      </c>
      <c r="Q214" s="1381">
        <v>12579008555.790001</v>
      </c>
      <c r="R214" s="1368">
        <v>0</v>
      </c>
      <c r="S214" s="1369" t="s">
        <v>5720</v>
      </c>
      <c r="T214" s="1368">
        <v>0</v>
      </c>
      <c r="U214" s="1367"/>
      <c r="V214" s="1367"/>
      <c r="W214" s="1367"/>
    </row>
    <row r="215" spans="1:23" ht="39" hidden="1" x14ac:dyDescent="0.25">
      <c r="A215" s="1376">
        <v>205</v>
      </c>
      <c r="B215" s="1367" t="s">
        <v>3779</v>
      </c>
      <c r="C215" s="1368" t="s">
        <v>54</v>
      </c>
      <c r="D215" s="1368"/>
      <c r="E215" s="1424" t="s">
        <v>7089</v>
      </c>
      <c r="F215" s="1425">
        <v>1</v>
      </c>
      <c r="G215" s="1369" t="s">
        <v>5736</v>
      </c>
      <c r="H215" s="1369" t="s">
        <v>235</v>
      </c>
      <c r="I215" s="1369" t="s">
        <v>5726</v>
      </c>
      <c r="J215" s="1369" t="s">
        <v>7088</v>
      </c>
      <c r="K215" s="1368" t="s">
        <v>5734</v>
      </c>
      <c r="L215" s="1369" t="s">
        <v>6614</v>
      </c>
      <c r="M215" s="1367"/>
      <c r="N215" s="1367"/>
      <c r="O215" s="1367"/>
      <c r="P215" s="1369" t="s">
        <v>5728</v>
      </c>
      <c r="Q215" s="1381">
        <v>0</v>
      </c>
      <c r="R215" s="1368">
        <v>0</v>
      </c>
      <c r="S215" s="1369" t="s">
        <v>5720</v>
      </c>
      <c r="T215" s="1368">
        <v>0</v>
      </c>
      <c r="U215" s="1367"/>
      <c r="V215" s="1367"/>
      <c r="W215" s="1367"/>
    </row>
    <row r="216" spans="1:23" ht="39" hidden="1" x14ac:dyDescent="0.25">
      <c r="A216" s="1376">
        <v>206</v>
      </c>
      <c r="B216" s="1367" t="s">
        <v>3781</v>
      </c>
      <c r="C216" s="1368" t="s">
        <v>54</v>
      </c>
      <c r="D216" s="1368"/>
      <c r="E216" s="1424" t="s">
        <v>7087</v>
      </c>
      <c r="F216" s="1425">
        <v>1</v>
      </c>
      <c r="G216" s="1369" t="s">
        <v>5736</v>
      </c>
      <c r="H216" s="1369" t="s">
        <v>470</v>
      </c>
      <c r="I216" s="1369" t="s">
        <v>5722</v>
      </c>
      <c r="J216" s="1369" t="s">
        <v>7086</v>
      </c>
      <c r="K216" s="1368" t="s">
        <v>5734</v>
      </c>
      <c r="L216" s="1369" t="s">
        <v>6628</v>
      </c>
      <c r="M216" s="1367"/>
      <c r="N216" s="1367"/>
      <c r="O216" s="1367"/>
      <c r="P216" s="1369" t="s">
        <v>5724</v>
      </c>
      <c r="Q216" s="1381">
        <v>251233680</v>
      </c>
      <c r="R216" s="1368">
        <v>0</v>
      </c>
      <c r="S216" s="1369" t="s">
        <v>5720</v>
      </c>
      <c r="T216" s="1368">
        <v>0</v>
      </c>
      <c r="U216" s="1367"/>
      <c r="V216" s="1367"/>
      <c r="W216" s="1367"/>
    </row>
    <row r="217" spans="1:23" ht="39" hidden="1" x14ac:dyDescent="0.25">
      <c r="A217" s="1376">
        <v>207</v>
      </c>
      <c r="B217" s="1367" t="s">
        <v>3783</v>
      </c>
      <c r="C217" s="1368" t="s">
        <v>54</v>
      </c>
      <c r="D217" s="1368"/>
      <c r="E217" s="1424" t="s">
        <v>7085</v>
      </c>
      <c r="F217" s="1425">
        <v>1</v>
      </c>
      <c r="G217" s="1369" t="s">
        <v>5736</v>
      </c>
      <c r="H217" s="1369" t="s">
        <v>470</v>
      </c>
      <c r="I217" s="1369" t="s">
        <v>5722</v>
      </c>
      <c r="J217" s="1369" t="s">
        <v>7084</v>
      </c>
      <c r="K217" s="1368" t="s">
        <v>5734</v>
      </c>
      <c r="L217" s="1369" t="s">
        <v>6590</v>
      </c>
      <c r="M217" s="1367"/>
      <c r="N217" s="1367"/>
      <c r="O217" s="1367"/>
      <c r="P217" s="1369" t="s">
        <v>5724</v>
      </c>
      <c r="Q217" s="1381">
        <v>176796640</v>
      </c>
      <c r="R217" s="1368">
        <v>0</v>
      </c>
      <c r="S217" s="1369" t="s">
        <v>5720</v>
      </c>
      <c r="T217" s="1368">
        <v>0</v>
      </c>
      <c r="U217" s="1367"/>
      <c r="V217" s="1367"/>
      <c r="W217" s="1367"/>
    </row>
    <row r="218" spans="1:23" ht="39" hidden="1" x14ac:dyDescent="0.25">
      <c r="A218" s="1376">
        <v>208</v>
      </c>
      <c r="B218" s="1367" t="s">
        <v>3785</v>
      </c>
      <c r="C218" s="1368" t="s">
        <v>54</v>
      </c>
      <c r="D218" s="1368"/>
      <c r="E218" s="1424" t="s">
        <v>7083</v>
      </c>
      <c r="F218" s="1425">
        <v>1</v>
      </c>
      <c r="G218" s="1369" t="s">
        <v>5736</v>
      </c>
      <c r="H218" s="1369" t="s">
        <v>226</v>
      </c>
      <c r="I218" s="1369" t="s">
        <v>5722</v>
      </c>
      <c r="J218" s="1369" t="s">
        <v>7082</v>
      </c>
      <c r="K218" s="1368" t="s">
        <v>5734</v>
      </c>
      <c r="L218" s="1369" t="s">
        <v>6590</v>
      </c>
      <c r="M218" s="1367"/>
      <c r="N218" s="1367"/>
      <c r="O218" s="1367"/>
      <c r="P218" s="1369" t="s">
        <v>5721</v>
      </c>
      <c r="Q218" s="1381">
        <v>23564892</v>
      </c>
      <c r="R218" s="1368">
        <v>0</v>
      </c>
      <c r="S218" s="1369" t="s">
        <v>5720</v>
      </c>
      <c r="T218" s="1368">
        <v>0</v>
      </c>
      <c r="U218" s="1367"/>
      <c r="V218" s="1367"/>
      <c r="W218" s="1367"/>
    </row>
    <row r="219" spans="1:23" ht="39" hidden="1" x14ac:dyDescent="0.25">
      <c r="A219" s="1376">
        <v>209</v>
      </c>
      <c r="B219" s="1367" t="s">
        <v>3787</v>
      </c>
      <c r="C219" s="1368" t="s">
        <v>54</v>
      </c>
      <c r="D219" s="1368"/>
      <c r="E219" s="1424" t="s">
        <v>7081</v>
      </c>
      <c r="F219" s="1425">
        <v>1</v>
      </c>
      <c r="G219" s="1369" t="s">
        <v>5736</v>
      </c>
      <c r="H219" s="1369" t="s">
        <v>414</v>
      </c>
      <c r="I219" s="1369" t="s">
        <v>5726</v>
      </c>
      <c r="J219" s="1369" t="s">
        <v>7080</v>
      </c>
      <c r="K219" s="1368" t="s">
        <v>5734</v>
      </c>
      <c r="L219" s="1369" t="s">
        <v>6590</v>
      </c>
      <c r="M219" s="1367"/>
      <c r="N219" s="1367"/>
      <c r="O219" s="1367"/>
      <c r="P219" s="1369" t="s">
        <v>5714</v>
      </c>
      <c r="Q219" s="1381">
        <v>765045000</v>
      </c>
      <c r="R219" s="1368">
        <v>0</v>
      </c>
      <c r="S219" s="1369" t="s">
        <v>5720</v>
      </c>
      <c r="T219" s="1368">
        <v>0</v>
      </c>
      <c r="U219" s="1367"/>
      <c r="V219" s="1367"/>
      <c r="W219" s="1367"/>
    </row>
    <row r="220" spans="1:23" ht="39" hidden="1" x14ac:dyDescent="0.25">
      <c r="A220" s="1376">
        <v>210</v>
      </c>
      <c r="B220" s="1367" t="s">
        <v>3789</v>
      </c>
      <c r="C220" s="1368" t="s">
        <v>54</v>
      </c>
      <c r="D220" s="1368"/>
      <c r="E220" s="1424" t="s">
        <v>7079</v>
      </c>
      <c r="F220" s="1425">
        <v>1</v>
      </c>
      <c r="G220" s="1369" t="s">
        <v>5736</v>
      </c>
      <c r="H220" s="1369" t="s">
        <v>269</v>
      </c>
      <c r="I220" s="1369" t="s">
        <v>5726</v>
      </c>
      <c r="J220" s="1369" t="s">
        <v>7078</v>
      </c>
      <c r="K220" s="1368" t="s">
        <v>5734</v>
      </c>
      <c r="L220" s="1369" t="s">
        <v>6662</v>
      </c>
      <c r="M220" s="1367"/>
      <c r="N220" s="1367"/>
      <c r="O220" s="1367"/>
      <c r="P220" s="1369" t="s">
        <v>5716</v>
      </c>
      <c r="Q220" s="1381">
        <v>0</v>
      </c>
      <c r="R220" s="1368">
        <v>0</v>
      </c>
      <c r="S220" s="1369" t="s">
        <v>5723</v>
      </c>
      <c r="T220" s="1368">
        <v>0</v>
      </c>
      <c r="U220" s="1367"/>
      <c r="V220" s="1367"/>
      <c r="W220" s="1367"/>
    </row>
    <row r="221" spans="1:23" ht="39" hidden="1" x14ac:dyDescent="0.25">
      <c r="A221" s="1376">
        <v>211</v>
      </c>
      <c r="B221" s="1367" t="s">
        <v>3791</v>
      </c>
      <c r="C221" s="1368" t="s">
        <v>54</v>
      </c>
      <c r="D221" s="1368"/>
      <c r="E221" s="1424" t="s">
        <v>7077</v>
      </c>
      <c r="F221" s="1425">
        <v>1</v>
      </c>
      <c r="G221" s="1369" t="s">
        <v>5736</v>
      </c>
      <c r="H221" s="1369" t="s">
        <v>226</v>
      </c>
      <c r="I221" s="1369" t="s">
        <v>5722</v>
      </c>
      <c r="J221" s="1369" t="s">
        <v>7076</v>
      </c>
      <c r="K221" s="1368" t="s">
        <v>5734</v>
      </c>
      <c r="L221" s="1369" t="s">
        <v>6628</v>
      </c>
      <c r="M221" s="1367"/>
      <c r="N221" s="1367"/>
      <c r="O221" s="1367"/>
      <c r="P221" s="1369" t="s">
        <v>5721</v>
      </c>
      <c r="Q221" s="1381">
        <v>14293912</v>
      </c>
      <c r="R221" s="1368">
        <v>0</v>
      </c>
      <c r="S221" s="1369" t="s">
        <v>5720</v>
      </c>
      <c r="T221" s="1368">
        <v>0</v>
      </c>
      <c r="U221" s="1367"/>
      <c r="V221" s="1367"/>
      <c r="W221" s="1367"/>
    </row>
    <row r="222" spans="1:23" ht="39" hidden="1" x14ac:dyDescent="0.25">
      <c r="A222" s="1376">
        <v>212</v>
      </c>
      <c r="B222" s="1367" t="s">
        <v>3792</v>
      </c>
      <c r="C222" s="1368" t="s">
        <v>54</v>
      </c>
      <c r="D222" s="1368"/>
      <c r="E222" s="1424" t="s">
        <v>7075</v>
      </c>
      <c r="F222" s="1425">
        <v>1</v>
      </c>
      <c r="G222" s="1369" t="s">
        <v>5736</v>
      </c>
      <c r="H222" s="1369" t="s">
        <v>852</v>
      </c>
      <c r="I222" s="1369" t="s">
        <v>5726</v>
      </c>
      <c r="J222" s="1369" t="s">
        <v>7074</v>
      </c>
      <c r="K222" s="1368" t="s">
        <v>5734</v>
      </c>
      <c r="L222" s="1369" t="s">
        <v>6662</v>
      </c>
      <c r="M222" s="1367"/>
      <c r="N222" s="1367"/>
      <c r="O222" s="1367"/>
      <c r="P222" s="1369" t="s">
        <v>5721</v>
      </c>
      <c r="Q222" s="1381">
        <v>0</v>
      </c>
      <c r="R222" s="1368">
        <v>0</v>
      </c>
      <c r="S222" s="1369" t="s">
        <v>5720</v>
      </c>
      <c r="T222" s="1368">
        <v>0</v>
      </c>
      <c r="U222" s="1367"/>
      <c r="V222" s="1367"/>
      <c r="W222" s="1367"/>
    </row>
    <row r="223" spans="1:23" ht="39" hidden="1" x14ac:dyDescent="0.25">
      <c r="A223" s="1376">
        <v>213</v>
      </c>
      <c r="B223" s="1367" t="s">
        <v>3793</v>
      </c>
      <c r="C223" s="1368" t="s">
        <v>54</v>
      </c>
      <c r="D223" s="1368"/>
      <c r="E223" s="1424" t="s">
        <v>7073</v>
      </c>
      <c r="F223" s="1425">
        <v>1</v>
      </c>
      <c r="G223" s="1369" t="s">
        <v>5736</v>
      </c>
      <c r="H223" s="1369" t="s">
        <v>226</v>
      </c>
      <c r="I223" s="1369" t="s">
        <v>5726</v>
      </c>
      <c r="J223" s="1369" t="s">
        <v>7072</v>
      </c>
      <c r="K223" s="1368" t="s">
        <v>5734</v>
      </c>
      <c r="L223" s="1369" t="s">
        <v>6681</v>
      </c>
      <c r="M223" s="1367"/>
      <c r="N223" s="1367"/>
      <c r="O223" s="1367"/>
      <c r="P223" s="1369" t="s">
        <v>5728</v>
      </c>
      <c r="Q223" s="1381">
        <v>0</v>
      </c>
      <c r="R223" s="1368">
        <v>0</v>
      </c>
      <c r="S223" s="1369" t="s">
        <v>5720</v>
      </c>
      <c r="T223" s="1368">
        <v>0</v>
      </c>
      <c r="U223" s="1367"/>
      <c r="V223" s="1367"/>
      <c r="W223" s="1367"/>
    </row>
    <row r="224" spans="1:23" ht="39" hidden="1" x14ac:dyDescent="0.25">
      <c r="A224" s="1376">
        <v>214</v>
      </c>
      <c r="B224" s="1367" t="s">
        <v>3795</v>
      </c>
      <c r="C224" s="1368" t="s">
        <v>54</v>
      </c>
      <c r="D224" s="1368"/>
      <c r="E224" s="1424" t="s">
        <v>7071</v>
      </c>
      <c r="F224" s="1425">
        <v>1</v>
      </c>
      <c r="G224" s="1369" t="s">
        <v>5736</v>
      </c>
      <c r="H224" s="1369" t="s">
        <v>269</v>
      </c>
      <c r="I224" s="1369" t="s">
        <v>5726</v>
      </c>
      <c r="J224" s="1369" t="s">
        <v>7070</v>
      </c>
      <c r="K224" s="1368" t="s">
        <v>5734</v>
      </c>
      <c r="L224" s="1369" t="s">
        <v>6681</v>
      </c>
      <c r="M224" s="1367"/>
      <c r="N224" s="1367"/>
      <c r="O224" s="1367"/>
      <c r="P224" s="1369" t="s">
        <v>5714</v>
      </c>
      <c r="Q224" s="1381">
        <v>0</v>
      </c>
      <c r="R224" s="1368">
        <v>0</v>
      </c>
      <c r="S224" s="1369" t="s">
        <v>5720</v>
      </c>
      <c r="T224" s="1368">
        <v>0</v>
      </c>
      <c r="U224" s="1367"/>
      <c r="V224" s="1367"/>
      <c r="W224" s="1367"/>
    </row>
    <row r="225" spans="1:23" ht="39" hidden="1" x14ac:dyDescent="0.25">
      <c r="A225" s="1376">
        <v>215</v>
      </c>
      <c r="B225" s="1367" t="s">
        <v>3797</v>
      </c>
      <c r="C225" s="1368" t="s">
        <v>54</v>
      </c>
      <c r="D225" s="1368"/>
      <c r="E225" s="1424" t="s">
        <v>7069</v>
      </c>
      <c r="F225" s="1425">
        <v>1</v>
      </c>
      <c r="G225" s="1369" t="s">
        <v>5736</v>
      </c>
      <c r="H225" s="1369" t="s">
        <v>852</v>
      </c>
      <c r="I225" s="1369" t="s">
        <v>5726</v>
      </c>
      <c r="J225" s="1369" t="s">
        <v>7068</v>
      </c>
      <c r="K225" s="1368" t="s">
        <v>5734</v>
      </c>
      <c r="L225" s="1369" t="s">
        <v>6596</v>
      </c>
      <c r="M225" s="1367"/>
      <c r="N225" s="1367"/>
      <c r="O225" s="1367"/>
      <c r="P225" s="1369" t="s">
        <v>5711</v>
      </c>
      <c r="Q225" s="1381">
        <v>0</v>
      </c>
      <c r="R225" s="1368">
        <v>0</v>
      </c>
      <c r="S225" s="1369" t="s">
        <v>5720</v>
      </c>
      <c r="T225" s="1368">
        <v>0</v>
      </c>
      <c r="U225" s="1367"/>
      <c r="V225" s="1367"/>
      <c r="W225" s="1367"/>
    </row>
    <row r="226" spans="1:23" ht="39" hidden="1" x14ac:dyDescent="0.25">
      <c r="A226" s="1376">
        <v>216</v>
      </c>
      <c r="B226" s="1367" t="s">
        <v>3799</v>
      </c>
      <c r="C226" s="1368" t="s">
        <v>54</v>
      </c>
      <c r="D226" s="1368"/>
      <c r="E226" s="1424" t="s">
        <v>7067</v>
      </c>
      <c r="F226" s="1425">
        <v>1</v>
      </c>
      <c r="G226" s="1369" t="s">
        <v>5736</v>
      </c>
      <c r="H226" s="1369" t="s">
        <v>226</v>
      </c>
      <c r="I226" s="1369" t="s">
        <v>5722</v>
      </c>
      <c r="J226" s="1369" t="s">
        <v>7066</v>
      </c>
      <c r="K226" s="1368" t="s">
        <v>5734</v>
      </c>
      <c r="L226" s="1369" t="s">
        <v>6590</v>
      </c>
      <c r="M226" s="1367"/>
      <c r="N226" s="1367"/>
      <c r="O226" s="1367"/>
      <c r="P226" s="1369" t="s">
        <v>5716</v>
      </c>
      <c r="Q226" s="1381">
        <v>0</v>
      </c>
      <c r="R226" s="1368">
        <v>0</v>
      </c>
      <c r="S226" s="1369" t="s">
        <v>5723</v>
      </c>
      <c r="T226" s="1368">
        <v>0</v>
      </c>
      <c r="U226" s="1367"/>
      <c r="V226" s="1367"/>
      <c r="W226" s="1367"/>
    </row>
    <row r="227" spans="1:23" ht="39" hidden="1" x14ac:dyDescent="0.25">
      <c r="A227" s="1376">
        <v>217</v>
      </c>
      <c r="B227" s="1367" t="s">
        <v>3801</v>
      </c>
      <c r="C227" s="1368" t="s">
        <v>54</v>
      </c>
      <c r="D227" s="1368"/>
      <c r="E227" s="1424" t="s">
        <v>7065</v>
      </c>
      <c r="F227" s="1425">
        <v>1</v>
      </c>
      <c r="G227" s="1369" t="s">
        <v>5736</v>
      </c>
      <c r="H227" s="1369" t="s">
        <v>993</v>
      </c>
      <c r="I227" s="1369" t="s">
        <v>5726</v>
      </c>
      <c r="J227" s="1369" t="s">
        <v>7064</v>
      </c>
      <c r="K227" s="1368" t="s">
        <v>5734</v>
      </c>
      <c r="L227" s="1369" t="s">
        <v>6681</v>
      </c>
      <c r="M227" s="1367"/>
      <c r="N227" s="1367"/>
      <c r="O227" s="1367"/>
      <c r="P227" s="1369" t="s">
        <v>5711</v>
      </c>
      <c r="Q227" s="1381">
        <v>0</v>
      </c>
      <c r="R227" s="1368">
        <v>0</v>
      </c>
      <c r="S227" s="1369" t="s">
        <v>5720</v>
      </c>
      <c r="T227" s="1368">
        <v>0</v>
      </c>
      <c r="U227" s="1367"/>
      <c r="V227" s="1367"/>
      <c r="W227" s="1367"/>
    </row>
    <row r="228" spans="1:23" ht="39" hidden="1" x14ac:dyDescent="0.25">
      <c r="A228" s="1376">
        <v>218</v>
      </c>
      <c r="B228" s="1367" t="s">
        <v>3803</v>
      </c>
      <c r="C228" s="1368" t="s">
        <v>54</v>
      </c>
      <c r="D228" s="1368"/>
      <c r="E228" s="1424" t="s">
        <v>7063</v>
      </c>
      <c r="F228" s="1425">
        <v>1</v>
      </c>
      <c r="G228" s="1369" t="s">
        <v>5736</v>
      </c>
      <c r="H228" s="1369" t="s">
        <v>273</v>
      </c>
      <c r="I228" s="1369" t="s">
        <v>5726</v>
      </c>
      <c r="J228" s="1369" t="s">
        <v>7062</v>
      </c>
      <c r="K228" s="1368" t="s">
        <v>5734</v>
      </c>
      <c r="L228" s="1369" t="s">
        <v>6681</v>
      </c>
      <c r="M228" s="1367"/>
      <c r="N228" s="1367"/>
      <c r="O228" s="1367"/>
      <c r="P228" s="1369" t="s">
        <v>5728</v>
      </c>
      <c r="Q228" s="1381">
        <v>0</v>
      </c>
      <c r="R228" s="1368">
        <v>0</v>
      </c>
      <c r="S228" s="1369" t="s">
        <v>5720</v>
      </c>
      <c r="T228" s="1368">
        <v>0</v>
      </c>
      <c r="U228" s="1367"/>
      <c r="V228" s="1367"/>
      <c r="W228" s="1367"/>
    </row>
    <row r="229" spans="1:23" ht="39" hidden="1" x14ac:dyDescent="0.25">
      <c r="A229" s="1376">
        <v>219</v>
      </c>
      <c r="B229" s="1367" t="s">
        <v>3805</v>
      </c>
      <c r="C229" s="1368" t="s">
        <v>54</v>
      </c>
      <c r="D229" s="1368"/>
      <c r="E229" s="1424" t="s">
        <v>7061</v>
      </c>
      <c r="F229" s="1425">
        <v>1</v>
      </c>
      <c r="G229" s="1369" t="s">
        <v>5736</v>
      </c>
      <c r="H229" s="1369" t="s">
        <v>226</v>
      </c>
      <c r="I229" s="1369" t="s">
        <v>5726</v>
      </c>
      <c r="J229" s="1369" t="s">
        <v>7060</v>
      </c>
      <c r="K229" s="1368" t="s">
        <v>5734</v>
      </c>
      <c r="L229" s="1369" t="s">
        <v>6593</v>
      </c>
      <c r="M229" s="1367"/>
      <c r="N229" s="1367"/>
      <c r="O229" s="1367"/>
      <c r="P229" s="1369" t="s">
        <v>5724</v>
      </c>
      <c r="Q229" s="1381">
        <v>0</v>
      </c>
      <c r="R229" s="1368">
        <v>0</v>
      </c>
      <c r="S229" s="1369" t="s">
        <v>5732</v>
      </c>
      <c r="T229" s="1368">
        <v>0</v>
      </c>
      <c r="U229" s="1368" t="s">
        <v>6888</v>
      </c>
      <c r="V229" s="1367"/>
      <c r="W229" s="1367"/>
    </row>
    <row r="230" spans="1:23" ht="39" hidden="1" x14ac:dyDescent="0.25">
      <c r="A230" s="1376">
        <v>220</v>
      </c>
      <c r="B230" s="1367" t="s">
        <v>3807</v>
      </c>
      <c r="C230" s="1368" t="s">
        <v>54</v>
      </c>
      <c r="D230" s="1368"/>
      <c r="E230" s="1424" t="s">
        <v>7059</v>
      </c>
      <c r="F230" s="1425">
        <v>1</v>
      </c>
      <c r="G230" s="1369" t="s">
        <v>5736</v>
      </c>
      <c r="H230" s="1369" t="s">
        <v>269</v>
      </c>
      <c r="I230" s="1369" t="s">
        <v>5726</v>
      </c>
      <c r="J230" s="1369" t="s">
        <v>7058</v>
      </c>
      <c r="K230" s="1368" t="s">
        <v>5734</v>
      </c>
      <c r="L230" s="1369" t="s">
        <v>6662</v>
      </c>
      <c r="M230" s="1367"/>
      <c r="N230" s="1367"/>
      <c r="O230" s="1367"/>
      <c r="P230" s="1369" t="s">
        <v>5724</v>
      </c>
      <c r="Q230" s="1381">
        <v>0</v>
      </c>
      <c r="R230" s="1368">
        <v>0</v>
      </c>
      <c r="S230" s="1369" t="s">
        <v>5720</v>
      </c>
      <c r="T230" s="1368">
        <v>0</v>
      </c>
      <c r="U230" s="1367"/>
      <c r="V230" s="1367"/>
      <c r="W230" s="1367"/>
    </row>
    <row r="231" spans="1:23" ht="39" hidden="1" x14ac:dyDescent="0.25">
      <c r="A231" s="1376">
        <v>221</v>
      </c>
      <c r="B231" s="1367" t="s">
        <v>3809</v>
      </c>
      <c r="C231" s="1368" t="s">
        <v>54</v>
      </c>
      <c r="D231" s="1368"/>
      <c r="E231" s="1424" t="s">
        <v>7057</v>
      </c>
      <c r="F231" s="1425">
        <v>1</v>
      </c>
      <c r="G231" s="1369" t="s">
        <v>5736</v>
      </c>
      <c r="H231" s="1369" t="s">
        <v>446</v>
      </c>
      <c r="I231" s="1369" t="s">
        <v>5726</v>
      </c>
      <c r="J231" s="1369" t="s">
        <v>7033</v>
      </c>
      <c r="K231" s="1368" t="s">
        <v>5734</v>
      </c>
      <c r="L231" s="1369" t="s">
        <v>6681</v>
      </c>
      <c r="M231" s="1367"/>
      <c r="N231" s="1367"/>
      <c r="O231" s="1367"/>
      <c r="P231" s="1369" t="s">
        <v>5711</v>
      </c>
      <c r="Q231" s="1381">
        <v>0</v>
      </c>
      <c r="R231" s="1368">
        <v>0</v>
      </c>
      <c r="S231" s="1369" t="s">
        <v>5720</v>
      </c>
      <c r="T231" s="1368">
        <v>0</v>
      </c>
      <c r="U231" s="1367"/>
      <c r="V231" s="1367"/>
      <c r="W231" s="1367"/>
    </row>
    <row r="232" spans="1:23" ht="39" hidden="1" x14ac:dyDescent="0.25">
      <c r="A232" s="1376">
        <v>222</v>
      </c>
      <c r="B232" s="1367" t="s">
        <v>3811</v>
      </c>
      <c r="C232" s="1368" t="s">
        <v>54</v>
      </c>
      <c r="D232" s="1368"/>
      <c r="E232" s="1424" t="s">
        <v>7056</v>
      </c>
      <c r="F232" s="1425">
        <v>1</v>
      </c>
      <c r="G232" s="1369" t="s">
        <v>5736</v>
      </c>
      <c r="H232" s="1369" t="s">
        <v>269</v>
      </c>
      <c r="I232" s="1369" t="s">
        <v>5726</v>
      </c>
      <c r="J232" s="1369" t="s">
        <v>7055</v>
      </c>
      <c r="K232" s="1368" t="s">
        <v>5734</v>
      </c>
      <c r="L232" s="1369" t="s">
        <v>6596</v>
      </c>
      <c r="M232" s="1367"/>
      <c r="N232" s="1367"/>
      <c r="O232" s="1367"/>
      <c r="P232" s="1369" t="s">
        <v>5718</v>
      </c>
      <c r="Q232" s="1381">
        <v>0</v>
      </c>
      <c r="R232" s="1368">
        <v>0</v>
      </c>
      <c r="S232" s="1369" t="s">
        <v>5723</v>
      </c>
      <c r="T232" s="1368">
        <v>0</v>
      </c>
      <c r="U232" s="1367"/>
      <c r="V232" s="1367"/>
      <c r="W232" s="1367"/>
    </row>
    <row r="233" spans="1:23" ht="39" hidden="1" x14ac:dyDescent="0.25">
      <c r="A233" s="1376">
        <v>223</v>
      </c>
      <c r="B233" s="1367" t="s">
        <v>3813</v>
      </c>
      <c r="C233" s="1368" t="s">
        <v>54</v>
      </c>
      <c r="D233" s="1368"/>
      <c r="E233" s="1424" t="s">
        <v>7054</v>
      </c>
      <c r="F233" s="1425">
        <v>1</v>
      </c>
      <c r="G233" s="1369" t="s">
        <v>5736</v>
      </c>
      <c r="H233" s="1369" t="s">
        <v>226</v>
      </c>
      <c r="I233" s="1369" t="s">
        <v>5726</v>
      </c>
      <c r="J233" s="1369" t="s">
        <v>7053</v>
      </c>
      <c r="K233" s="1368" t="s">
        <v>5734</v>
      </c>
      <c r="L233" s="1369" t="s">
        <v>6681</v>
      </c>
      <c r="M233" s="1367"/>
      <c r="N233" s="1367"/>
      <c r="O233" s="1367"/>
      <c r="P233" s="1369" t="s">
        <v>5711</v>
      </c>
      <c r="Q233" s="1381">
        <v>0</v>
      </c>
      <c r="R233" s="1368">
        <v>0</v>
      </c>
      <c r="S233" s="1369" t="s">
        <v>5720</v>
      </c>
      <c r="T233" s="1368">
        <v>0</v>
      </c>
      <c r="U233" s="1367"/>
      <c r="V233" s="1367"/>
      <c r="W233" s="1367"/>
    </row>
    <row r="234" spans="1:23" ht="39" hidden="1" x14ac:dyDescent="0.25">
      <c r="A234" s="1376">
        <v>224</v>
      </c>
      <c r="B234" s="1367" t="s">
        <v>3815</v>
      </c>
      <c r="C234" s="1368" t="s">
        <v>54</v>
      </c>
      <c r="D234" s="1368"/>
      <c r="E234" s="1424" t="s">
        <v>7052</v>
      </c>
      <c r="F234" s="1425">
        <v>1</v>
      </c>
      <c r="G234" s="1369" t="s">
        <v>5736</v>
      </c>
      <c r="H234" s="1369" t="s">
        <v>226</v>
      </c>
      <c r="I234" s="1369" t="s">
        <v>5726</v>
      </c>
      <c r="J234" s="1369" t="s">
        <v>7051</v>
      </c>
      <c r="K234" s="1368" t="s">
        <v>5734</v>
      </c>
      <c r="L234" s="1369" t="s">
        <v>6593</v>
      </c>
      <c r="M234" s="1367"/>
      <c r="N234" s="1367"/>
      <c r="O234" s="1367"/>
      <c r="P234" s="1369" t="s">
        <v>5711</v>
      </c>
      <c r="Q234" s="1381">
        <v>0</v>
      </c>
      <c r="R234" s="1368">
        <v>0</v>
      </c>
      <c r="S234" s="1369" t="s">
        <v>5720</v>
      </c>
      <c r="T234" s="1368">
        <v>0</v>
      </c>
      <c r="U234" s="1367"/>
      <c r="V234" s="1367"/>
      <c r="W234" s="1367"/>
    </row>
    <row r="235" spans="1:23" ht="39" hidden="1" x14ac:dyDescent="0.25">
      <c r="A235" s="1376">
        <v>225</v>
      </c>
      <c r="B235" s="1367" t="s">
        <v>3817</v>
      </c>
      <c r="C235" s="1368" t="s">
        <v>54</v>
      </c>
      <c r="D235" s="1368"/>
      <c r="E235" s="1424" t="s">
        <v>7050</v>
      </c>
      <c r="F235" s="1425">
        <v>1</v>
      </c>
      <c r="G235" s="1369" t="s">
        <v>5736</v>
      </c>
      <c r="H235" s="1369" t="s">
        <v>226</v>
      </c>
      <c r="I235" s="1369" t="s">
        <v>5722</v>
      </c>
      <c r="J235" s="1369" t="s">
        <v>7049</v>
      </c>
      <c r="K235" s="1368" t="s">
        <v>5734</v>
      </c>
      <c r="L235" s="1369" t="s">
        <v>6590</v>
      </c>
      <c r="M235" s="1367"/>
      <c r="N235" s="1367"/>
      <c r="O235" s="1367"/>
      <c r="P235" s="1369" t="s">
        <v>5714</v>
      </c>
      <c r="Q235" s="1381">
        <v>25826262562.5</v>
      </c>
      <c r="R235" s="1368">
        <v>0</v>
      </c>
      <c r="S235" s="1369" t="s">
        <v>5720</v>
      </c>
      <c r="T235" s="1368">
        <v>0</v>
      </c>
      <c r="U235" s="1367"/>
      <c r="V235" s="1367"/>
      <c r="W235" s="1367"/>
    </row>
    <row r="236" spans="1:23" ht="39" hidden="1" x14ac:dyDescent="0.25">
      <c r="A236" s="1376">
        <v>226</v>
      </c>
      <c r="B236" s="1367" t="s">
        <v>3819</v>
      </c>
      <c r="C236" s="1368" t="s">
        <v>54</v>
      </c>
      <c r="D236" s="1368"/>
      <c r="E236" s="1424" t="s">
        <v>7048</v>
      </c>
      <c r="F236" s="1425">
        <v>1</v>
      </c>
      <c r="G236" s="1369" t="s">
        <v>5736</v>
      </c>
      <c r="H236" s="1369" t="s">
        <v>269</v>
      </c>
      <c r="I236" s="1369" t="s">
        <v>5726</v>
      </c>
      <c r="J236" s="1369" t="s">
        <v>7047</v>
      </c>
      <c r="K236" s="1368" t="s">
        <v>5734</v>
      </c>
      <c r="L236" s="1369" t="s">
        <v>6662</v>
      </c>
      <c r="M236" s="1367"/>
      <c r="N236" s="1367"/>
      <c r="O236" s="1367"/>
      <c r="P236" s="1369" t="s">
        <v>5721</v>
      </c>
      <c r="Q236" s="1381">
        <v>0</v>
      </c>
      <c r="R236" s="1368">
        <v>0</v>
      </c>
      <c r="S236" s="1369" t="s">
        <v>5732</v>
      </c>
      <c r="T236" s="1368">
        <v>0</v>
      </c>
      <c r="U236" s="1368" t="s">
        <v>6888</v>
      </c>
      <c r="V236" s="1367"/>
      <c r="W236" s="1367"/>
    </row>
    <row r="237" spans="1:23" ht="39" hidden="1" x14ac:dyDescent="0.25">
      <c r="A237" s="1376">
        <v>227</v>
      </c>
      <c r="B237" s="1367" t="s">
        <v>3821</v>
      </c>
      <c r="C237" s="1368" t="s">
        <v>54</v>
      </c>
      <c r="D237" s="1368"/>
      <c r="E237" s="1424" t="s">
        <v>7046</v>
      </c>
      <c r="F237" s="1425">
        <v>1</v>
      </c>
      <c r="G237" s="1369" t="s">
        <v>5736</v>
      </c>
      <c r="H237" s="1369" t="s">
        <v>226</v>
      </c>
      <c r="I237" s="1369" t="s">
        <v>5722</v>
      </c>
      <c r="J237" s="1369" t="s">
        <v>7045</v>
      </c>
      <c r="K237" s="1368" t="s">
        <v>5734</v>
      </c>
      <c r="L237" s="1369" t="s">
        <v>6628</v>
      </c>
      <c r="M237" s="1367"/>
      <c r="N237" s="1367"/>
      <c r="O237" s="1367"/>
      <c r="P237" s="1369" t="s">
        <v>5711</v>
      </c>
      <c r="Q237" s="1381">
        <v>0</v>
      </c>
      <c r="R237" s="1368">
        <v>0</v>
      </c>
      <c r="S237" s="1369" t="s">
        <v>5720</v>
      </c>
      <c r="T237" s="1368">
        <v>0</v>
      </c>
      <c r="U237" s="1367"/>
      <c r="V237" s="1367"/>
      <c r="W237" s="1367"/>
    </row>
    <row r="238" spans="1:23" ht="39" hidden="1" x14ac:dyDescent="0.25">
      <c r="A238" s="1376">
        <v>228</v>
      </c>
      <c r="B238" s="1367" t="s">
        <v>3823</v>
      </c>
      <c r="C238" s="1368" t="s">
        <v>54</v>
      </c>
      <c r="D238" s="1368"/>
      <c r="E238" s="1424" t="s">
        <v>7044</v>
      </c>
      <c r="F238" s="1425">
        <v>1</v>
      </c>
      <c r="G238" s="1369" t="s">
        <v>5736</v>
      </c>
      <c r="H238" s="1369" t="s">
        <v>269</v>
      </c>
      <c r="I238" s="1369" t="s">
        <v>5726</v>
      </c>
      <c r="J238" s="1369" t="s">
        <v>7043</v>
      </c>
      <c r="K238" s="1368" t="s">
        <v>5734</v>
      </c>
      <c r="L238" s="1369" t="s">
        <v>6593</v>
      </c>
      <c r="M238" s="1367"/>
      <c r="N238" s="1367"/>
      <c r="O238" s="1367"/>
      <c r="P238" s="1369" t="s">
        <v>5716</v>
      </c>
      <c r="Q238" s="1381">
        <v>0</v>
      </c>
      <c r="R238" s="1368">
        <v>0</v>
      </c>
      <c r="S238" s="1369" t="s">
        <v>5723</v>
      </c>
      <c r="T238" s="1368">
        <v>0</v>
      </c>
      <c r="U238" s="1367"/>
      <c r="V238" s="1367"/>
      <c r="W238" s="1367"/>
    </row>
    <row r="239" spans="1:23" ht="39" hidden="1" x14ac:dyDescent="0.25">
      <c r="A239" s="1376">
        <v>229</v>
      </c>
      <c r="B239" s="1367" t="s">
        <v>3825</v>
      </c>
      <c r="C239" s="1368" t="s">
        <v>54</v>
      </c>
      <c r="D239" s="1368"/>
      <c r="E239" s="1424" t="s">
        <v>7042</v>
      </c>
      <c r="F239" s="1425">
        <v>1</v>
      </c>
      <c r="G239" s="1369" t="s">
        <v>5736</v>
      </c>
      <c r="H239" s="1369" t="s">
        <v>226</v>
      </c>
      <c r="I239" s="1369" t="s">
        <v>5726</v>
      </c>
      <c r="J239" s="1369" t="s">
        <v>7041</v>
      </c>
      <c r="K239" s="1368" t="s">
        <v>5734</v>
      </c>
      <c r="L239" s="1369" t="s">
        <v>6681</v>
      </c>
      <c r="M239" s="1367"/>
      <c r="N239" s="1367"/>
      <c r="O239" s="1367"/>
      <c r="P239" s="1369" t="s">
        <v>5714</v>
      </c>
      <c r="Q239" s="1381">
        <v>0</v>
      </c>
      <c r="R239" s="1368">
        <v>0</v>
      </c>
      <c r="S239" s="1369" t="s">
        <v>5720</v>
      </c>
      <c r="T239" s="1368">
        <v>0</v>
      </c>
      <c r="U239" s="1367"/>
      <c r="V239" s="1367"/>
      <c r="W239" s="1367"/>
    </row>
    <row r="240" spans="1:23" ht="39" hidden="1" x14ac:dyDescent="0.25">
      <c r="A240" s="1376">
        <v>230</v>
      </c>
      <c r="B240" s="1367" t="s">
        <v>3827</v>
      </c>
      <c r="C240" s="1368" t="s">
        <v>54</v>
      </c>
      <c r="D240" s="1368"/>
      <c r="E240" s="1424" t="s">
        <v>7040</v>
      </c>
      <c r="F240" s="1425">
        <v>1</v>
      </c>
      <c r="G240" s="1369" t="s">
        <v>5736</v>
      </c>
      <c r="H240" s="1369" t="s">
        <v>727</v>
      </c>
      <c r="I240" s="1369" t="s">
        <v>5726</v>
      </c>
      <c r="J240" s="1369" t="s">
        <v>7039</v>
      </c>
      <c r="K240" s="1368" t="s">
        <v>5734</v>
      </c>
      <c r="L240" s="1369" t="s">
        <v>6614</v>
      </c>
      <c r="M240" s="1367"/>
      <c r="N240" s="1367"/>
      <c r="O240" s="1367"/>
      <c r="P240" s="1369" t="s">
        <v>5714</v>
      </c>
      <c r="Q240" s="1381">
        <v>0</v>
      </c>
      <c r="R240" s="1368">
        <v>0</v>
      </c>
      <c r="S240" s="1369" t="s">
        <v>5720</v>
      </c>
      <c r="T240" s="1368">
        <v>0</v>
      </c>
      <c r="U240" s="1367"/>
      <c r="V240" s="1367"/>
      <c r="W240" s="1367"/>
    </row>
    <row r="241" spans="1:23" ht="39" hidden="1" x14ac:dyDescent="0.25">
      <c r="A241" s="1376">
        <v>231</v>
      </c>
      <c r="B241" s="1367" t="s">
        <v>3829</v>
      </c>
      <c r="C241" s="1368" t="s">
        <v>54</v>
      </c>
      <c r="D241" s="1368"/>
      <c r="E241" s="1424" t="s">
        <v>7038</v>
      </c>
      <c r="F241" s="1425">
        <v>1</v>
      </c>
      <c r="G241" s="1369" t="s">
        <v>5736</v>
      </c>
      <c r="H241" s="1369" t="s">
        <v>226</v>
      </c>
      <c r="I241" s="1369" t="s">
        <v>5726</v>
      </c>
      <c r="J241" s="1369" t="s">
        <v>7037</v>
      </c>
      <c r="K241" s="1368" t="s">
        <v>5734</v>
      </c>
      <c r="L241" s="1369" t="s">
        <v>6681</v>
      </c>
      <c r="M241" s="1367"/>
      <c r="N241" s="1367"/>
      <c r="O241" s="1367"/>
      <c r="P241" s="1369" t="s">
        <v>5714</v>
      </c>
      <c r="Q241" s="1381">
        <v>0</v>
      </c>
      <c r="R241" s="1368">
        <v>0</v>
      </c>
      <c r="S241" s="1369" t="s">
        <v>5720</v>
      </c>
      <c r="T241" s="1368">
        <v>0</v>
      </c>
      <c r="U241" s="1367"/>
      <c r="V241" s="1367"/>
      <c r="W241" s="1367"/>
    </row>
    <row r="242" spans="1:23" ht="39" hidden="1" x14ac:dyDescent="0.25">
      <c r="A242" s="1376">
        <v>232</v>
      </c>
      <c r="B242" s="1367" t="s">
        <v>3831</v>
      </c>
      <c r="C242" s="1368" t="s">
        <v>54</v>
      </c>
      <c r="D242" s="1368"/>
      <c r="E242" s="1424" t="s">
        <v>7036</v>
      </c>
      <c r="F242" s="1425">
        <v>1</v>
      </c>
      <c r="G242" s="1369" t="s">
        <v>5736</v>
      </c>
      <c r="H242" s="1369" t="s">
        <v>226</v>
      </c>
      <c r="I242" s="1369" t="s">
        <v>5726</v>
      </c>
      <c r="J242" s="1369" t="s">
        <v>7035</v>
      </c>
      <c r="K242" s="1368" t="s">
        <v>5734</v>
      </c>
      <c r="L242" s="1369" t="s">
        <v>6596</v>
      </c>
      <c r="M242" s="1367"/>
      <c r="N242" s="1367"/>
      <c r="O242" s="1367"/>
      <c r="P242" s="1369" t="s">
        <v>5711</v>
      </c>
      <c r="Q242" s="1381">
        <v>0</v>
      </c>
      <c r="R242" s="1368">
        <v>0</v>
      </c>
      <c r="S242" s="1369" t="s">
        <v>5720</v>
      </c>
      <c r="T242" s="1368">
        <v>0</v>
      </c>
      <c r="U242" s="1367"/>
      <c r="V242" s="1367"/>
      <c r="W242" s="1367"/>
    </row>
    <row r="243" spans="1:23" ht="39" hidden="1" x14ac:dyDescent="0.25">
      <c r="A243" s="1376">
        <v>233</v>
      </c>
      <c r="B243" s="1367" t="s">
        <v>3833</v>
      </c>
      <c r="C243" s="1368" t="s">
        <v>54</v>
      </c>
      <c r="D243" s="1368"/>
      <c r="E243" s="1424" t="s">
        <v>7034</v>
      </c>
      <c r="F243" s="1425">
        <v>1</v>
      </c>
      <c r="G243" s="1369" t="s">
        <v>5736</v>
      </c>
      <c r="H243" s="1369" t="s">
        <v>446</v>
      </c>
      <c r="I243" s="1369" t="s">
        <v>5726</v>
      </c>
      <c r="J243" s="1369" t="s">
        <v>7033</v>
      </c>
      <c r="K243" s="1368" t="s">
        <v>5729</v>
      </c>
      <c r="L243" s="1369" t="s">
        <v>5756</v>
      </c>
      <c r="M243" s="1367">
        <v>4800000</v>
      </c>
      <c r="N243" s="1367"/>
      <c r="O243" s="1367"/>
      <c r="P243" s="1369" t="s">
        <v>5724</v>
      </c>
      <c r="Q243" s="1381">
        <v>0</v>
      </c>
      <c r="R243" s="1368">
        <v>0</v>
      </c>
      <c r="S243" s="1369" t="s">
        <v>5720</v>
      </c>
      <c r="T243" s="1368">
        <v>0</v>
      </c>
      <c r="U243" s="1367"/>
      <c r="V243" s="1367"/>
      <c r="W243" s="1367"/>
    </row>
    <row r="244" spans="1:23" ht="39" hidden="1" x14ac:dyDescent="0.25">
      <c r="A244" s="1376">
        <v>234</v>
      </c>
      <c r="B244" s="1367" t="s">
        <v>3834</v>
      </c>
      <c r="C244" s="1368" t="s">
        <v>54</v>
      </c>
      <c r="D244" s="1368"/>
      <c r="E244" s="1424" t="s">
        <v>7032</v>
      </c>
      <c r="F244" s="1425">
        <v>1</v>
      </c>
      <c r="G244" s="1369" t="s">
        <v>5736</v>
      </c>
      <c r="H244" s="1369" t="s">
        <v>269</v>
      </c>
      <c r="I244" s="1369" t="s">
        <v>5726</v>
      </c>
      <c r="J244" s="1369" t="s">
        <v>7031</v>
      </c>
      <c r="K244" s="1368" t="s">
        <v>5734</v>
      </c>
      <c r="L244" s="1369" t="s">
        <v>6593</v>
      </c>
      <c r="M244" s="1367"/>
      <c r="N244" s="1367"/>
      <c r="O244" s="1367"/>
      <c r="P244" s="1369" t="s">
        <v>5716</v>
      </c>
      <c r="Q244" s="1381">
        <v>0</v>
      </c>
      <c r="R244" s="1368">
        <v>0</v>
      </c>
      <c r="S244" s="1369" t="s">
        <v>5723</v>
      </c>
      <c r="T244" s="1368">
        <v>0</v>
      </c>
      <c r="U244" s="1367"/>
      <c r="V244" s="1367"/>
      <c r="W244" s="1367"/>
    </row>
    <row r="245" spans="1:23" ht="39" hidden="1" x14ac:dyDescent="0.25">
      <c r="A245" s="1376">
        <v>235</v>
      </c>
      <c r="B245" s="1367" t="s">
        <v>3836</v>
      </c>
      <c r="C245" s="1368" t="s">
        <v>54</v>
      </c>
      <c r="D245" s="1368"/>
      <c r="E245" s="1424" t="s">
        <v>7030</v>
      </c>
      <c r="F245" s="1425">
        <v>1</v>
      </c>
      <c r="G245" s="1369" t="s">
        <v>5736</v>
      </c>
      <c r="H245" s="1369" t="s">
        <v>470</v>
      </c>
      <c r="I245" s="1369" t="s">
        <v>5722</v>
      </c>
      <c r="J245" s="1369" t="s">
        <v>7029</v>
      </c>
      <c r="K245" s="1368" t="s">
        <v>5734</v>
      </c>
      <c r="L245" s="1369" t="s">
        <v>6590</v>
      </c>
      <c r="M245" s="1367"/>
      <c r="N245" s="1367"/>
      <c r="O245" s="1367"/>
      <c r="P245" s="1369" t="s">
        <v>5724</v>
      </c>
      <c r="Q245" s="1381">
        <v>79752040</v>
      </c>
      <c r="R245" s="1368">
        <v>0</v>
      </c>
      <c r="S245" s="1369" t="s">
        <v>5720</v>
      </c>
      <c r="T245" s="1368">
        <v>0</v>
      </c>
      <c r="U245" s="1367"/>
      <c r="V245" s="1367"/>
      <c r="W245" s="1367"/>
    </row>
    <row r="246" spans="1:23" ht="39" hidden="1" x14ac:dyDescent="0.25">
      <c r="A246" s="1376">
        <v>236</v>
      </c>
      <c r="B246" s="1367" t="s">
        <v>3838</v>
      </c>
      <c r="C246" s="1368" t="s">
        <v>54</v>
      </c>
      <c r="D246" s="1368"/>
      <c r="E246" s="1424" t="s">
        <v>7028</v>
      </c>
      <c r="F246" s="1425">
        <v>1</v>
      </c>
      <c r="G246" s="1369" t="s">
        <v>5736</v>
      </c>
      <c r="H246" s="1369" t="s">
        <v>386</v>
      </c>
      <c r="I246" s="1369" t="s">
        <v>5726</v>
      </c>
      <c r="J246" s="1369" t="s">
        <v>7027</v>
      </c>
      <c r="K246" s="1368" t="s">
        <v>5734</v>
      </c>
      <c r="L246" s="1369" t="s">
        <v>6628</v>
      </c>
      <c r="M246" s="1367"/>
      <c r="N246" s="1367"/>
      <c r="O246" s="1367"/>
      <c r="P246" s="1369" t="s">
        <v>5714</v>
      </c>
      <c r="Q246" s="1381">
        <v>58540897532.699997</v>
      </c>
      <c r="R246" s="1368">
        <v>0</v>
      </c>
      <c r="S246" s="1369" t="s">
        <v>5720</v>
      </c>
      <c r="T246" s="1368">
        <v>0</v>
      </c>
      <c r="U246" s="1367"/>
      <c r="V246" s="1367"/>
      <c r="W246" s="1367"/>
    </row>
    <row r="247" spans="1:23" ht="39" hidden="1" x14ac:dyDescent="0.25">
      <c r="A247" s="1376">
        <v>237</v>
      </c>
      <c r="B247" s="1367" t="s">
        <v>3840</v>
      </c>
      <c r="C247" s="1368" t="s">
        <v>54</v>
      </c>
      <c r="D247" s="1368"/>
      <c r="E247" s="1424" t="s">
        <v>7026</v>
      </c>
      <c r="F247" s="1425">
        <v>1</v>
      </c>
      <c r="G247" s="1369" t="s">
        <v>5736</v>
      </c>
      <c r="H247" s="1369" t="s">
        <v>226</v>
      </c>
      <c r="I247" s="1369" t="s">
        <v>5726</v>
      </c>
      <c r="J247" s="1369" t="s">
        <v>7025</v>
      </c>
      <c r="K247" s="1368" t="s">
        <v>5734</v>
      </c>
      <c r="L247" s="1369" t="s">
        <v>6628</v>
      </c>
      <c r="M247" s="1367"/>
      <c r="N247" s="1367"/>
      <c r="O247" s="1367"/>
      <c r="P247" s="1369" t="s">
        <v>5714</v>
      </c>
      <c r="Q247" s="1381">
        <v>7200000000</v>
      </c>
      <c r="R247" s="1368">
        <v>0</v>
      </c>
      <c r="S247" s="1369" t="s">
        <v>5720</v>
      </c>
      <c r="T247" s="1368">
        <v>0</v>
      </c>
      <c r="U247" s="1367"/>
      <c r="V247" s="1367"/>
      <c r="W247" s="1367"/>
    </row>
    <row r="248" spans="1:23" ht="39" hidden="1" x14ac:dyDescent="0.25">
      <c r="A248" s="1376">
        <v>238</v>
      </c>
      <c r="B248" s="1367" t="s">
        <v>3842</v>
      </c>
      <c r="C248" s="1368" t="s">
        <v>54</v>
      </c>
      <c r="D248" s="1368"/>
      <c r="E248" s="1424" t="s">
        <v>7024</v>
      </c>
      <c r="F248" s="1425">
        <v>1</v>
      </c>
      <c r="G248" s="1369" t="s">
        <v>5736</v>
      </c>
      <c r="H248" s="1369" t="s">
        <v>269</v>
      </c>
      <c r="I248" s="1369" t="s">
        <v>5726</v>
      </c>
      <c r="J248" s="1369" t="s">
        <v>7023</v>
      </c>
      <c r="K248" s="1368" t="s">
        <v>5734</v>
      </c>
      <c r="L248" s="1369" t="s">
        <v>6662</v>
      </c>
      <c r="M248" s="1367"/>
      <c r="N248" s="1367"/>
      <c r="O248" s="1367"/>
      <c r="P248" s="1369" t="s">
        <v>5711</v>
      </c>
      <c r="Q248" s="1381">
        <v>0</v>
      </c>
      <c r="R248" s="1368">
        <v>0</v>
      </c>
      <c r="S248" s="1369" t="s">
        <v>5720</v>
      </c>
      <c r="T248" s="1368">
        <v>0</v>
      </c>
      <c r="U248" s="1367"/>
      <c r="V248" s="1367"/>
      <c r="W248" s="1367"/>
    </row>
    <row r="249" spans="1:23" ht="26.25" hidden="1" x14ac:dyDescent="0.25">
      <c r="A249" s="1376">
        <v>239</v>
      </c>
      <c r="B249" s="1367" t="s">
        <v>3844</v>
      </c>
      <c r="C249" s="1368" t="s">
        <v>54</v>
      </c>
      <c r="D249" s="1368"/>
      <c r="E249" s="1424" t="s">
        <v>7022</v>
      </c>
      <c r="F249" s="1425">
        <v>1</v>
      </c>
      <c r="G249" s="1369" t="s">
        <v>5736</v>
      </c>
      <c r="H249" s="1369" t="s">
        <v>813</v>
      </c>
      <c r="I249" s="1369" t="s">
        <v>5719</v>
      </c>
      <c r="J249" s="1369" t="s">
        <v>7021</v>
      </c>
      <c r="K249" s="1368" t="s">
        <v>5734</v>
      </c>
      <c r="L249" s="1369" t="s">
        <v>6628</v>
      </c>
      <c r="M249" s="1367"/>
      <c r="N249" s="1367"/>
      <c r="O249" s="1367"/>
      <c r="P249" s="1369" t="s">
        <v>5724</v>
      </c>
      <c r="Q249" s="1381">
        <v>3947446161</v>
      </c>
      <c r="R249" s="1368">
        <v>0</v>
      </c>
      <c r="S249" s="1369" t="s">
        <v>5720</v>
      </c>
      <c r="T249" s="1368">
        <v>0</v>
      </c>
      <c r="U249" s="1367"/>
      <c r="V249" s="1367"/>
      <c r="W249" s="1367"/>
    </row>
    <row r="250" spans="1:23" ht="39" hidden="1" x14ac:dyDescent="0.25">
      <c r="A250" s="1376">
        <v>240</v>
      </c>
      <c r="B250" s="1367" t="s">
        <v>3846</v>
      </c>
      <c r="C250" s="1368" t="s">
        <v>54</v>
      </c>
      <c r="D250" s="1368"/>
      <c r="E250" s="1424" t="s">
        <v>7020</v>
      </c>
      <c r="F250" s="1425">
        <v>1</v>
      </c>
      <c r="G250" s="1369" t="s">
        <v>5736</v>
      </c>
      <c r="H250" s="1369" t="s">
        <v>1198</v>
      </c>
      <c r="I250" s="1369" t="s">
        <v>5726</v>
      </c>
      <c r="J250" s="1369" t="s">
        <v>7019</v>
      </c>
      <c r="K250" s="1368" t="s">
        <v>5734</v>
      </c>
      <c r="L250" s="1369" t="s">
        <v>6628</v>
      </c>
      <c r="M250" s="1367"/>
      <c r="N250" s="1367"/>
      <c r="O250" s="1367"/>
      <c r="P250" s="1369" t="s">
        <v>5714</v>
      </c>
      <c r="Q250" s="1381">
        <v>1360080000</v>
      </c>
      <c r="R250" s="1368">
        <v>0</v>
      </c>
      <c r="S250" s="1369" t="s">
        <v>5720</v>
      </c>
      <c r="T250" s="1368">
        <v>0</v>
      </c>
      <c r="U250" s="1367"/>
      <c r="V250" s="1367"/>
      <c r="W250" s="1367"/>
    </row>
    <row r="251" spans="1:23" ht="39" hidden="1" x14ac:dyDescent="0.25">
      <c r="A251" s="1376">
        <v>241</v>
      </c>
      <c r="B251" s="1367" t="s">
        <v>3848</v>
      </c>
      <c r="C251" s="1368" t="s">
        <v>54</v>
      </c>
      <c r="D251" s="1368"/>
      <c r="E251" s="1424" t="s">
        <v>7018</v>
      </c>
      <c r="F251" s="1425">
        <v>1</v>
      </c>
      <c r="G251" s="1369" t="s">
        <v>5736</v>
      </c>
      <c r="H251" s="1369" t="s">
        <v>446</v>
      </c>
      <c r="I251" s="1369" t="s">
        <v>5726</v>
      </c>
      <c r="J251" s="1369" t="s">
        <v>7017</v>
      </c>
      <c r="K251" s="1368" t="s">
        <v>5729</v>
      </c>
      <c r="L251" s="1369" t="s">
        <v>5763</v>
      </c>
      <c r="M251" s="1367">
        <v>8000000</v>
      </c>
      <c r="N251" s="1367"/>
      <c r="O251" s="1367"/>
      <c r="P251" s="1369" t="s">
        <v>5714</v>
      </c>
      <c r="Q251" s="1381">
        <v>0</v>
      </c>
      <c r="R251" s="1368">
        <v>0</v>
      </c>
      <c r="S251" s="1369" t="s">
        <v>5720</v>
      </c>
      <c r="T251" s="1368">
        <v>0</v>
      </c>
      <c r="U251" s="1367"/>
      <c r="V251" s="1367"/>
      <c r="W251" s="1367"/>
    </row>
    <row r="252" spans="1:23" ht="39" hidden="1" x14ac:dyDescent="0.25">
      <c r="A252" s="1376">
        <v>242</v>
      </c>
      <c r="B252" s="1367" t="s">
        <v>3850</v>
      </c>
      <c r="C252" s="1368" t="s">
        <v>54</v>
      </c>
      <c r="D252" s="1368"/>
      <c r="E252" s="1424" t="s">
        <v>7016</v>
      </c>
      <c r="F252" s="1425">
        <v>1</v>
      </c>
      <c r="G252" s="1369" t="s">
        <v>5736</v>
      </c>
      <c r="H252" s="1369" t="s">
        <v>269</v>
      </c>
      <c r="I252" s="1369" t="s">
        <v>5726</v>
      </c>
      <c r="J252" s="1369" t="s">
        <v>7015</v>
      </c>
      <c r="K252" s="1368" t="s">
        <v>5734</v>
      </c>
      <c r="L252" s="1369" t="s">
        <v>6614</v>
      </c>
      <c r="M252" s="1367"/>
      <c r="N252" s="1367"/>
      <c r="O252" s="1367"/>
      <c r="P252" s="1369" t="s">
        <v>5711</v>
      </c>
      <c r="Q252" s="1381">
        <v>0</v>
      </c>
      <c r="R252" s="1368">
        <v>0</v>
      </c>
      <c r="S252" s="1369" t="s">
        <v>5720</v>
      </c>
      <c r="T252" s="1368">
        <v>0</v>
      </c>
      <c r="U252" s="1367"/>
      <c r="V252" s="1367"/>
      <c r="W252" s="1367"/>
    </row>
    <row r="253" spans="1:23" ht="39" hidden="1" x14ac:dyDescent="0.25">
      <c r="A253" s="1376">
        <v>243</v>
      </c>
      <c r="B253" s="1367" t="s">
        <v>3852</v>
      </c>
      <c r="C253" s="1368" t="s">
        <v>54</v>
      </c>
      <c r="D253" s="1368"/>
      <c r="E253" s="1424" t="s">
        <v>7014</v>
      </c>
      <c r="F253" s="1425">
        <v>1</v>
      </c>
      <c r="G253" s="1369" t="s">
        <v>5736</v>
      </c>
      <c r="H253" s="1369" t="s">
        <v>226</v>
      </c>
      <c r="I253" s="1369" t="s">
        <v>5726</v>
      </c>
      <c r="J253" s="1369" t="s">
        <v>7013</v>
      </c>
      <c r="K253" s="1368" t="s">
        <v>5734</v>
      </c>
      <c r="L253" s="1369" t="s">
        <v>6681</v>
      </c>
      <c r="M253" s="1367"/>
      <c r="N253" s="1367"/>
      <c r="O253" s="1367"/>
      <c r="P253" s="1369" t="s">
        <v>5724</v>
      </c>
      <c r="Q253" s="1381">
        <v>0</v>
      </c>
      <c r="R253" s="1368">
        <v>0</v>
      </c>
      <c r="S253" s="1369" t="s">
        <v>5720</v>
      </c>
      <c r="T253" s="1368">
        <v>0</v>
      </c>
      <c r="U253" s="1367"/>
      <c r="V253" s="1367"/>
      <c r="W253" s="1367"/>
    </row>
    <row r="254" spans="1:23" ht="39" hidden="1" x14ac:dyDescent="0.25">
      <c r="A254" s="1376">
        <v>244</v>
      </c>
      <c r="B254" s="1367" t="s">
        <v>3854</v>
      </c>
      <c r="C254" s="1368" t="s">
        <v>54</v>
      </c>
      <c r="D254" s="1368"/>
      <c r="E254" s="1424" t="s">
        <v>7012</v>
      </c>
      <c r="F254" s="1425">
        <v>1</v>
      </c>
      <c r="G254" s="1369" t="s">
        <v>5736</v>
      </c>
      <c r="H254" s="1369" t="s">
        <v>852</v>
      </c>
      <c r="I254" s="1369" t="s">
        <v>5726</v>
      </c>
      <c r="J254" s="1369" t="s">
        <v>7011</v>
      </c>
      <c r="K254" s="1368" t="s">
        <v>5734</v>
      </c>
      <c r="L254" s="1369" t="s">
        <v>6614</v>
      </c>
      <c r="M254" s="1367"/>
      <c r="N254" s="1367"/>
      <c r="O254" s="1367"/>
      <c r="P254" s="1369" t="s">
        <v>5711</v>
      </c>
      <c r="Q254" s="1381">
        <v>0</v>
      </c>
      <c r="R254" s="1368">
        <v>0</v>
      </c>
      <c r="S254" s="1369" t="s">
        <v>5720</v>
      </c>
      <c r="T254" s="1368">
        <v>0</v>
      </c>
      <c r="U254" s="1367"/>
      <c r="V254" s="1367"/>
      <c r="W254" s="1367"/>
    </row>
    <row r="255" spans="1:23" ht="26.25" hidden="1" x14ac:dyDescent="0.25">
      <c r="A255" s="1376">
        <v>245</v>
      </c>
      <c r="B255" s="1367" t="s">
        <v>3856</v>
      </c>
      <c r="C255" s="1368" t="s">
        <v>54</v>
      </c>
      <c r="D255" s="1368"/>
      <c r="E255" s="1424" t="s">
        <v>7010</v>
      </c>
      <c r="F255" s="1425">
        <v>1</v>
      </c>
      <c r="G255" s="1369" t="s">
        <v>5731</v>
      </c>
      <c r="H255" s="1369" t="s">
        <v>727</v>
      </c>
      <c r="I255" s="1369" t="s">
        <v>5715</v>
      </c>
      <c r="J255" s="1369" t="s">
        <v>6626</v>
      </c>
      <c r="K255" s="1368" t="s">
        <v>5734</v>
      </c>
      <c r="L255" s="1369" t="s">
        <v>6628</v>
      </c>
      <c r="M255" s="1367"/>
      <c r="N255" s="1367"/>
      <c r="O255" s="1367"/>
      <c r="P255" s="1369" t="s">
        <v>5711</v>
      </c>
      <c r="Q255" s="1381">
        <v>182880000</v>
      </c>
      <c r="R255" s="1368">
        <v>0</v>
      </c>
      <c r="S255" s="1369" t="s">
        <v>5720</v>
      </c>
      <c r="T255" s="1368">
        <v>0</v>
      </c>
      <c r="U255" s="1367"/>
      <c r="V255" s="1367"/>
      <c r="W255" s="1367"/>
    </row>
    <row r="256" spans="1:23" ht="39" hidden="1" x14ac:dyDescent="0.25">
      <c r="A256" s="1376">
        <v>246</v>
      </c>
      <c r="B256" s="1367" t="s">
        <v>3858</v>
      </c>
      <c r="C256" s="1368" t="s">
        <v>54</v>
      </c>
      <c r="D256" s="1368"/>
      <c r="E256" s="1424" t="s">
        <v>7009</v>
      </c>
      <c r="F256" s="1425">
        <v>1</v>
      </c>
      <c r="G256" s="1369" t="s">
        <v>5736</v>
      </c>
      <c r="H256" s="1369" t="s">
        <v>1359</v>
      </c>
      <c r="I256" s="1369" t="s">
        <v>5726</v>
      </c>
      <c r="J256" s="1369" t="s">
        <v>7008</v>
      </c>
      <c r="K256" s="1368" t="s">
        <v>5734</v>
      </c>
      <c r="L256" s="1369" t="s">
        <v>6614</v>
      </c>
      <c r="M256" s="1367"/>
      <c r="N256" s="1367"/>
      <c r="O256" s="1367"/>
      <c r="P256" s="1369" t="s">
        <v>5724</v>
      </c>
      <c r="Q256" s="1381">
        <v>0</v>
      </c>
      <c r="R256" s="1368">
        <v>0</v>
      </c>
      <c r="S256" s="1369" t="s">
        <v>5720</v>
      </c>
      <c r="T256" s="1368">
        <v>0</v>
      </c>
      <c r="U256" s="1367"/>
      <c r="V256" s="1367"/>
      <c r="W256" s="1367"/>
    </row>
    <row r="257" spans="1:23" ht="39" hidden="1" x14ac:dyDescent="0.25">
      <c r="A257" s="1376">
        <v>247</v>
      </c>
      <c r="B257" s="1367" t="s">
        <v>3860</v>
      </c>
      <c r="C257" s="1368" t="s">
        <v>54</v>
      </c>
      <c r="D257" s="1368"/>
      <c r="E257" s="1424" t="s">
        <v>7007</v>
      </c>
      <c r="F257" s="1425">
        <v>1</v>
      </c>
      <c r="G257" s="1369" t="s">
        <v>5736</v>
      </c>
      <c r="H257" s="1369" t="s">
        <v>273</v>
      </c>
      <c r="I257" s="1369" t="s">
        <v>5722</v>
      </c>
      <c r="J257" s="1369" t="s">
        <v>7006</v>
      </c>
      <c r="K257" s="1368" t="s">
        <v>5734</v>
      </c>
      <c r="L257" s="1369" t="s">
        <v>6628</v>
      </c>
      <c r="M257" s="1367"/>
      <c r="N257" s="1367"/>
      <c r="O257" s="1367"/>
      <c r="P257" s="1369" t="s">
        <v>5718</v>
      </c>
      <c r="Q257" s="1381">
        <v>452055000</v>
      </c>
      <c r="R257" s="1368">
        <v>0</v>
      </c>
      <c r="S257" s="1369" t="s">
        <v>5723</v>
      </c>
      <c r="T257" s="1368">
        <v>0</v>
      </c>
      <c r="U257" s="1367"/>
      <c r="V257" s="1367"/>
      <c r="W257" s="1367"/>
    </row>
    <row r="258" spans="1:23" ht="39" hidden="1" x14ac:dyDescent="0.25">
      <c r="A258" s="1376">
        <v>248</v>
      </c>
      <c r="B258" s="1367" t="s">
        <v>3862</v>
      </c>
      <c r="C258" s="1368" t="s">
        <v>54</v>
      </c>
      <c r="D258" s="1368"/>
      <c r="E258" s="1424" t="s">
        <v>7005</v>
      </c>
      <c r="F258" s="1425">
        <v>1</v>
      </c>
      <c r="G258" s="1369" t="s">
        <v>5736</v>
      </c>
      <c r="H258" s="1369" t="s">
        <v>470</v>
      </c>
      <c r="I258" s="1369" t="s">
        <v>5726</v>
      </c>
      <c r="J258" s="1369" t="s">
        <v>7004</v>
      </c>
      <c r="K258" s="1368" t="s">
        <v>5734</v>
      </c>
      <c r="L258" s="1369" t="s">
        <v>6681</v>
      </c>
      <c r="M258" s="1367"/>
      <c r="N258" s="1367"/>
      <c r="O258" s="1367"/>
      <c r="P258" s="1369" t="s">
        <v>5716</v>
      </c>
      <c r="Q258" s="1381">
        <v>0</v>
      </c>
      <c r="R258" s="1368">
        <v>0</v>
      </c>
      <c r="S258" s="1369" t="s">
        <v>5723</v>
      </c>
      <c r="T258" s="1368">
        <v>0</v>
      </c>
      <c r="U258" s="1367"/>
      <c r="V258" s="1367"/>
      <c r="W258" s="1367"/>
    </row>
    <row r="259" spans="1:23" ht="39" hidden="1" x14ac:dyDescent="0.25">
      <c r="A259" s="1376">
        <v>249</v>
      </c>
      <c r="B259" s="1367" t="s">
        <v>3864</v>
      </c>
      <c r="C259" s="1368" t="s">
        <v>54</v>
      </c>
      <c r="D259" s="1368"/>
      <c r="E259" s="1424" t="s">
        <v>7003</v>
      </c>
      <c r="F259" s="1425">
        <v>1</v>
      </c>
      <c r="G259" s="1369" t="s">
        <v>5736</v>
      </c>
      <c r="H259" s="1369" t="s">
        <v>226</v>
      </c>
      <c r="I259" s="1369" t="s">
        <v>5726</v>
      </c>
      <c r="J259" s="1369" t="s">
        <v>7002</v>
      </c>
      <c r="K259" s="1368" t="s">
        <v>5734</v>
      </c>
      <c r="L259" s="1369" t="s">
        <v>6593</v>
      </c>
      <c r="M259" s="1367"/>
      <c r="N259" s="1367"/>
      <c r="O259" s="1367"/>
      <c r="P259" s="1369" t="s">
        <v>5716</v>
      </c>
      <c r="Q259" s="1381">
        <v>0</v>
      </c>
      <c r="R259" s="1368">
        <v>0</v>
      </c>
      <c r="S259" s="1369" t="s">
        <v>5723</v>
      </c>
      <c r="T259" s="1368">
        <v>0</v>
      </c>
      <c r="U259" s="1367"/>
      <c r="V259" s="1367"/>
      <c r="W259" s="1367"/>
    </row>
    <row r="260" spans="1:23" ht="39" hidden="1" x14ac:dyDescent="0.25">
      <c r="A260" s="1376">
        <v>250</v>
      </c>
      <c r="B260" s="1367" t="s">
        <v>3866</v>
      </c>
      <c r="C260" s="1368" t="s">
        <v>54</v>
      </c>
      <c r="D260" s="1368"/>
      <c r="E260" s="1424" t="s">
        <v>7001</v>
      </c>
      <c r="F260" s="1425">
        <v>1</v>
      </c>
      <c r="G260" s="1369" t="s">
        <v>5736</v>
      </c>
      <c r="H260" s="1369" t="s">
        <v>226</v>
      </c>
      <c r="I260" s="1369" t="s">
        <v>5722</v>
      </c>
      <c r="J260" s="1369" t="s">
        <v>7000</v>
      </c>
      <c r="K260" s="1368" t="s">
        <v>5734</v>
      </c>
      <c r="L260" s="1369" t="s">
        <v>6590</v>
      </c>
      <c r="M260" s="1367"/>
      <c r="N260" s="1367"/>
      <c r="O260" s="1367"/>
      <c r="P260" s="1369" t="s">
        <v>5716</v>
      </c>
      <c r="Q260" s="1381">
        <v>0</v>
      </c>
      <c r="R260" s="1368">
        <v>0</v>
      </c>
      <c r="S260" s="1369" t="s">
        <v>5723</v>
      </c>
      <c r="T260" s="1368">
        <v>0</v>
      </c>
      <c r="U260" s="1367"/>
      <c r="V260" s="1367"/>
      <c r="W260" s="1367"/>
    </row>
    <row r="261" spans="1:23" ht="39" hidden="1" x14ac:dyDescent="0.25">
      <c r="A261" s="1376">
        <v>251</v>
      </c>
      <c r="B261" s="1367" t="s">
        <v>3868</v>
      </c>
      <c r="C261" s="1368" t="s">
        <v>54</v>
      </c>
      <c r="D261" s="1368"/>
      <c r="E261" s="1424" t="s">
        <v>6999</v>
      </c>
      <c r="F261" s="1425">
        <v>1</v>
      </c>
      <c r="G261" s="1369" t="s">
        <v>5731</v>
      </c>
      <c r="H261" s="1369" t="s">
        <v>226</v>
      </c>
      <c r="I261" s="1369" t="s">
        <v>5722</v>
      </c>
      <c r="J261" s="1369" t="s">
        <v>6942</v>
      </c>
      <c r="K261" s="1368" t="s">
        <v>5734</v>
      </c>
      <c r="L261" s="1369" t="s">
        <v>6590</v>
      </c>
      <c r="M261" s="1367"/>
      <c r="N261" s="1367"/>
      <c r="O261" s="1367"/>
      <c r="P261" s="1369" t="s">
        <v>5733</v>
      </c>
      <c r="Q261" s="1381">
        <v>39196073</v>
      </c>
      <c r="R261" s="1368">
        <v>0</v>
      </c>
      <c r="S261" s="1369" t="s">
        <v>5720</v>
      </c>
      <c r="T261" s="1368">
        <v>0</v>
      </c>
      <c r="U261" s="1367"/>
      <c r="V261" s="1367"/>
      <c r="W261" s="1367"/>
    </row>
    <row r="262" spans="1:23" ht="39" hidden="1" x14ac:dyDescent="0.25">
      <c r="A262" s="1376">
        <v>252</v>
      </c>
      <c r="B262" s="1367" t="s">
        <v>3869</v>
      </c>
      <c r="C262" s="1368" t="s">
        <v>54</v>
      </c>
      <c r="D262" s="1368"/>
      <c r="E262" s="1424" t="s">
        <v>6998</v>
      </c>
      <c r="F262" s="1425">
        <v>1</v>
      </c>
      <c r="G262" s="1369" t="s">
        <v>5736</v>
      </c>
      <c r="H262" s="1369" t="s">
        <v>631</v>
      </c>
      <c r="I262" s="1369" t="s">
        <v>5726</v>
      </c>
      <c r="J262" s="1369" t="s">
        <v>6997</v>
      </c>
      <c r="K262" s="1368" t="s">
        <v>5729</v>
      </c>
      <c r="L262" s="1369" t="s">
        <v>6619</v>
      </c>
      <c r="M262" s="1367">
        <v>8000000</v>
      </c>
      <c r="N262" s="1367"/>
      <c r="O262" s="1367"/>
      <c r="P262" s="1369" t="s">
        <v>5721</v>
      </c>
      <c r="Q262" s="1381">
        <v>0</v>
      </c>
      <c r="R262" s="1368">
        <v>0</v>
      </c>
      <c r="S262" s="1369" t="s">
        <v>5732</v>
      </c>
      <c r="T262" s="1368">
        <v>0</v>
      </c>
      <c r="U262" s="1368" t="s">
        <v>6888</v>
      </c>
      <c r="V262" s="1367"/>
      <c r="W262" s="1367"/>
    </row>
    <row r="263" spans="1:23" ht="39" hidden="1" x14ac:dyDescent="0.25">
      <c r="A263" s="1376">
        <v>253</v>
      </c>
      <c r="B263" s="1367" t="s">
        <v>3871</v>
      </c>
      <c r="C263" s="1368" t="s">
        <v>54</v>
      </c>
      <c r="D263" s="1368"/>
      <c r="E263" s="1424" t="s">
        <v>6996</v>
      </c>
      <c r="F263" s="1425">
        <v>1</v>
      </c>
      <c r="G263" s="1369" t="s">
        <v>5736</v>
      </c>
      <c r="H263" s="1369" t="s">
        <v>470</v>
      </c>
      <c r="I263" s="1369" t="s">
        <v>5726</v>
      </c>
      <c r="J263" s="1369" t="s">
        <v>6995</v>
      </c>
      <c r="K263" s="1368" t="s">
        <v>5734</v>
      </c>
      <c r="L263" s="1369" t="s">
        <v>6662</v>
      </c>
      <c r="M263" s="1367"/>
      <c r="N263" s="1367"/>
      <c r="O263" s="1367"/>
      <c r="P263" s="1369" t="s">
        <v>5728</v>
      </c>
      <c r="Q263" s="1381">
        <v>0</v>
      </c>
      <c r="R263" s="1368">
        <v>0</v>
      </c>
      <c r="S263" s="1369" t="s">
        <v>5720</v>
      </c>
      <c r="T263" s="1368">
        <v>0</v>
      </c>
      <c r="U263" s="1367"/>
      <c r="V263" s="1367"/>
      <c r="W263" s="1367"/>
    </row>
    <row r="264" spans="1:23" ht="39" hidden="1" x14ac:dyDescent="0.25">
      <c r="A264" s="1376">
        <v>254</v>
      </c>
      <c r="B264" s="1367" t="s">
        <v>3873</v>
      </c>
      <c r="C264" s="1368" t="s">
        <v>54</v>
      </c>
      <c r="D264" s="1368"/>
      <c r="E264" s="1424" t="s">
        <v>6994</v>
      </c>
      <c r="F264" s="1425">
        <v>1</v>
      </c>
      <c r="G264" s="1369" t="s">
        <v>5736</v>
      </c>
      <c r="H264" s="1369" t="s">
        <v>226</v>
      </c>
      <c r="I264" s="1369" t="s">
        <v>5722</v>
      </c>
      <c r="J264" s="1369" t="s">
        <v>6993</v>
      </c>
      <c r="K264" s="1368" t="s">
        <v>5734</v>
      </c>
      <c r="L264" s="1369" t="s">
        <v>6590</v>
      </c>
      <c r="M264" s="1367"/>
      <c r="N264" s="1367"/>
      <c r="O264" s="1367"/>
      <c r="P264" s="1369" t="s">
        <v>5724</v>
      </c>
      <c r="Q264" s="1381">
        <v>240526881</v>
      </c>
      <c r="R264" s="1368">
        <v>0</v>
      </c>
      <c r="S264" s="1369" t="s">
        <v>5720</v>
      </c>
      <c r="T264" s="1368">
        <v>0</v>
      </c>
      <c r="U264" s="1367"/>
      <c r="V264" s="1367"/>
      <c r="W264" s="1367"/>
    </row>
    <row r="265" spans="1:23" ht="39" hidden="1" x14ac:dyDescent="0.25">
      <c r="A265" s="1376">
        <v>255</v>
      </c>
      <c r="B265" s="1367" t="s">
        <v>3875</v>
      </c>
      <c r="C265" s="1368" t="s">
        <v>54</v>
      </c>
      <c r="D265" s="1368"/>
      <c r="E265" s="1424" t="s">
        <v>6992</v>
      </c>
      <c r="F265" s="1425">
        <v>1</v>
      </c>
      <c r="G265" s="1369" t="s">
        <v>5736</v>
      </c>
      <c r="H265" s="1369" t="s">
        <v>269</v>
      </c>
      <c r="I265" s="1369" t="s">
        <v>5726</v>
      </c>
      <c r="J265" s="1369" t="s">
        <v>6991</v>
      </c>
      <c r="K265" s="1368" t="s">
        <v>5734</v>
      </c>
      <c r="L265" s="1369" t="s">
        <v>6614</v>
      </c>
      <c r="M265" s="1367"/>
      <c r="N265" s="1367"/>
      <c r="O265" s="1367"/>
      <c r="P265" s="1369" t="s">
        <v>5724</v>
      </c>
      <c r="Q265" s="1381">
        <v>0</v>
      </c>
      <c r="R265" s="1368">
        <v>0</v>
      </c>
      <c r="S265" s="1369" t="s">
        <v>5720</v>
      </c>
      <c r="T265" s="1368">
        <v>0</v>
      </c>
      <c r="U265" s="1367"/>
      <c r="V265" s="1367"/>
      <c r="W265" s="1367"/>
    </row>
    <row r="266" spans="1:23" ht="39" hidden="1" x14ac:dyDescent="0.25">
      <c r="A266" s="1376">
        <v>256</v>
      </c>
      <c r="B266" s="1367" t="s">
        <v>3877</v>
      </c>
      <c r="C266" s="1368" t="s">
        <v>54</v>
      </c>
      <c r="D266" s="1368"/>
      <c r="E266" s="1424" t="s">
        <v>6990</v>
      </c>
      <c r="F266" s="1425">
        <v>1</v>
      </c>
      <c r="G266" s="1369" t="s">
        <v>5736</v>
      </c>
      <c r="H266" s="1369" t="s">
        <v>1198</v>
      </c>
      <c r="I266" s="1369" t="s">
        <v>5726</v>
      </c>
      <c r="J266" s="1369" t="s">
        <v>6989</v>
      </c>
      <c r="K266" s="1368" t="s">
        <v>5734</v>
      </c>
      <c r="L266" s="1369" t="s">
        <v>6590</v>
      </c>
      <c r="M266" s="1367"/>
      <c r="N266" s="1367"/>
      <c r="O266" s="1367"/>
      <c r="P266" s="1369" t="s">
        <v>5728</v>
      </c>
      <c r="Q266" s="1381">
        <v>259380000000</v>
      </c>
      <c r="R266" s="1368">
        <v>0</v>
      </c>
      <c r="S266" s="1369" t="s">
        <v>5720</v>
      </c>
      <c r="T266" s="1368">
        <v>0</v>
      </c>
      <c r="U266" s="1367"/>
      <c r="V266" s="1367"/>
      <c r="W266" s="1367"/>
    </row>
    <row r="267" spans="1:23" ht="39" hidden="1" x14ac:dyDescent="0.25">
      <c r="A267" s="1376">
        <v>257</v>
      </c>
      <c r="B267" s="1367" t="s">
        <v>3879</v>
      </c>
      <c r="C267" s="1368" t="s">
        <v>54</v>
      </c>
      <c r="D267" s="1368"/>
      <c r="E267" s="1424" t="s">
        <v>6988</v>
      </c>
      <c r="F267" s="1425">
        <v>1</v>
      </c>
      <c r="G267" s="1369" t="s">
        <v>5736</v>
      </c>
      <c r="H267" s="1369" t="s">
        <v>852</v>
      </c>
      <c r="I267" s="1369" t="s">
        <v>5722</v>
      </c>
      <c r="J267" s="1369" t="s">
        <v>6987</v>
      </c>
      <c r="K267" s="1368" t="s">
        <v>5734</v>
      </c>
      <c r="L267" s="1369" t="s">
        <v>6628</v>
      </c>
      <c r="M267" s="1367"/>
      <c r="N267" s="1367"/>
      <c r="O267" s="1367"/>
      <c r="P267" s="1369" t="s">
        <v>5718</v>
      </c>
      <c r="Q267" s="1381">
        <v>2181403142</v>
      </c>
      <c r="R267" s="1368">
        <v>0</v>
      </c>
      <c r="S267" s="1369" t="s">
        <v>5723</v>
      </c>
      <c r="T267" s="1368">
        <v>0</v>
      </c>
      <c r="U267" s="1367"/>
      <c r="V267" s="1367"/>
      <c r="W267" s="1367"/>
    </row>
    <row r="268" spans="1:23" ht="39" hidden="1" x14ac:dyDescent="0.25">
      <c r="A268" s="1376">
        <v>258</v>
      </c>
      <c r="B268" s="1367" t="s">
        <v>3881</v>
      </c>
      <c r="C268" s="1368" t="s">
        <v>54</v>
      </c>
      <c r="D268" s="1368"/>
      <c r="E268" s="1424" t="s">
        <v>6986</v>
      </c>
      <c r="F268" s="1425">
        <v>1</v>
      </c>
      <c r="G268" s="1369" t="s">
        <v>5736</v>
      </c>
      <c r="H268" s="1369" t="s">
        <v>852</v>
      </c>
      <c r="I268" s="1369" t="s">
        <v>5722</v>
      </c>
      <c r="J268" s="1369" t="s">
        <v>6985</v>
      </c>
      <c r="K268" s="1368" t="s">
        <v>5734</v>
      </c>
      <c r="L268" s="1369" t="s">
        <v>6628</v>
      </c>
      <c r="M268" s="1367"/>
      <c r="N268" s="1367"/>
      <c r="O268" s="1367"/>
      <c r="P268" s="1369" t="s">
        <v>5718</v>
      </c>
      <c r="Q268" s="1381">
        <v>21207021.48</v>
      </c>
      <c r="R268" s="1368">
        <v>0</v>
      </c>
      <c r="S268" s="1369" t="s">
        <v>5723</v>
      </c>
      <c r="T268" s="1368">
        <v>0</v>
      </c>
      <c r="U268" s="1367"/>
      <c r="V268" s="1367"/>
      <c r="W268" s="1367"/>
    </row>
    <row r="269" spans="1:23" ht="39" hidden="1" x14ac:dyDescent="0.25">
      <c r="A269" s="1376">
        <v>259</v>
      </c>
      <c r="B269" s="1367" t="s">
        <v>3883</v>
      </c>
      <c r="C269" s="1368" t="s">
        <v>54</v>
      </c>
      <c r="D269" s="1368"/>
      <c r="E269" s="1424" t="s">
        <v>6984</v>
      </c>
      <c r="F269" s="1425">
        <v>1</v>
      </c>
      <c r="G269" s="1369" t="s">
        <v>5736</v>
      </c>
      <c r="H269" s="1369" t="s">
        <v>226</v>
      </c>
      <c r="I269" s="1369" t="s">
        <v>5726</v>
      </c>
      <c r="J269" s="1369" t="s">
        <v>6983</v>
      </c>
      <c r="K269" s="1368" t="s">
        <v>5734</v>
      </c>
      <c r="L269" s="1369" t="s">
        <v>6590</v>
      </c>
      <c r="M269" s="1367"/>
      <c r="N269" s="1367"/>
      <c r="O269" s="1367"/>
      <c r="P269" s="1369" t="s">
        <v>5711</v>
      </c>
      <c r="Q269" s="1381">
        <v>0</v>
      </c>
      <c r="R269" s="1368">
        <v>0</v>
      </c>
      <c r="S269" s="1369" t="s">
        <v>5720</v>
      </c>
      <c r="T269" s="1368">
        <v>0</v>
      </c>
      <c r="U269" s="1367"/>
      <c r="V269" s="1367"/>
      <c r="W269" s="1367"/>
    </row>
    <row r="270" spans="1:23" ht="39" hidden="1" x14ac:dyDescent="0.25">
      <c r="A270" s="1376">
        <v>260</v>
      </c>
      <c r="B270" s="1367" t="s">
        <v>3885</v>
      </c>
      <c r="C270" s="1368" t="s">
        <v>54</v>
      </c>
      <c r="D270" s="1368"/>
      <c r="E270" s="1424" t="s">
        <v>6982</v>
      </c>
      <c r="F270" s="1425">
        <v>1</v>
      </c>
      <c r="G270" s="1369" t="s">
        <v>5736</v>
      </c>
      <c r="H270" s="1369" t="s">
        <v>226</v>
      </c>
      <c r="I270" s="1369" t="s">
        <v>5726</v>
      </c>
      <c r="J270" s="1369" t="s">
        <v>6981</v>
      </c>
      <c r="K270" s="1368" t="s">
        <v>5734</v>
      </c>
      <c r="L270" s="1369" t="s">
        <v>6590</v>
      </c>
      <c r="M270" s="1367"/>
      <c r="N270" s="1367"/>
      <c r="O270" s="1367"/>
      <c r="P270" s="1369" t="s">
        <v>5724</v>
      </c>
      <c r="Q270" s="1381">
        <v>0</v>
      </c>
      <c r="R270" s="1368">
        <v>0</v>
      </c>
      <c r="S270" s="1369" t="s">
        <v>5720</v>
      </c>
      <c r="T270" s="1368">
        <v>0</v>
      </c>
      <c r="U270" s="1367"/>
      <c r="V270" s="1367"/>
      <c r="W270" s="1367"/>
    </row>
    <row r="271" spans="1:23" ht="39" hidden="1" x14ac:dyDescent="0.25">
      <c r="A271" s="1376">
        <v>261</v>
      </c>
      <c r="B271" s="1367" t="s">
        <v>3887</v>
      </c>
      <c r="C271" s="1368" t="s">
        <v>54</v>
      </c>
      <c r="D271" s="1368"/>
      <c r="E271" s="1424" t="s">
        <v>6980</v>
      </c>
      <c r="F271" s="1425">
        <v>1</v>
      </c>
      <c r="G271" s="1369" t="s">
        <v>5736</v>
      </c>
      <c r="H271" s="1369" t="s">
        <v>226</v>
      </c>
      <c r="I271" s="1369" t="s">
        <v>5726</v>
      </c>
      <c r="J271" s="1369" t="s">
        <v>6979</v>
      </c>
      <c r="K271" s="1368" t="s">
        <v>5734</v>
      </c>
      <c r="L271" s="1369" t="s">
        <v>6590</v>
      </c>
      <c r="M271" s="1367"/>
      <c r="N271" s="1367"/>
      <c r="O271" s="1367"/>
      <c r="P271" s="1369" t="s">
        <v>5724</v>
      </c>
      <c r="Q271" s="1381">
        <v>0</v>
      </c>
      <c r="R271" s="1368">
        <v>0</v>
      </c>
      <c r="S271" s="1369" t="s">
        <v>5720</v>
      </c>
      <c r="T271" s="1368">
        <v>0</v>
      </c>
      <c r="U271" s="1367"/>
      <c r="V271" s="1367"/>
      <c r="W271" s="1367"/>
    </row>
    <row r="272" spans="1:23" ht="39" hidden="1" x14ac:dyDescent="0.25">
      <c r="A272" s="1376">
        <v>262</v>
      </c>
      <c r="B272" s="1367" t="s">
        <v>3889</v>
      </c>
      <c r="C272" s="1368" t="s">
        <v>54</v>
      </c>
      <c r="D272" s="1368"/>
      <c r="E272" s="1424" t="s">
        <v>6978</v>
      </c>
      <c r="F272" s="1425">
        <v>1</v>
      </c>
      <c r="G272" s="1369" t="s">
        <v>5736</v>
      </c>
      <c r="H272" s="1369" t="s">
        <v>226</v>
      </c>
      <c r="I272" s="1369" t="s">
        <v>5726</v>
      </c>
      <c r="J272" s="1369" t="s">
        <v>6977</v>
      </c>
      <c r="K272" s="1368" t="s">
        <v>5734</v>
      </c>
      <c r="L272" s="1369" t="s">
        <v>6590</v>
      </c>
      <c r="M272" s="1367"/>
      <c r="N272" s="1367"/>
      <c r="O272" s="1367"/>
      <c r="P272" s="1369" t="s">
        <v>5724</v>
      </c>
      <c r="Q272" s="1381">
        <v>0</v>
      </c>
      <c r="R272" s="1368">
        <v>0</v>
      </c>
      <c r="S272" s="1369" t="s">
        <v>5732</v>
      </c>
      <c r="T272" s="1368">
        <v>0</v>
      </c>
      <c r="U272" s="1368" t="s">
        <v>6888</v>
      </c>
      <c r="V272" s="1367"/>
      <c r="W272" s="1367"/>
    </row>
    <row r="273" spans="1:23" ht="39" hidden="1" x14ac:dyDescent="0.25">
      <c r="A273" s="1376">
        <v>263</v>
      </c>
      <c r="B273" s="1367" t="s">
        <v>3891</v>
      </c>
      <c r="C273" s="1368" t="s">
        <v>54</v>
      </c>
      <c r="D273" s="1368"/>
      <c r="E273" s="1424" t="s">
        <v>6976</v>
      </c>
      <c r="F273" s="1425">
        <v>1</v>
      </c>
      <c r="G273" s="1369" t="s">
        <v>5736</v>
      </c>
      <c r="H273" s="1369" t="s">
        <v>226</v>
      </c>
      <c r="I273" s="1369" t="s">
        <v>5726</v>
      </c>
      <c r="J273" s="1369" t="s">
        <v>6975</v>
      </c>
      <c r="K273" s="1368" t="s">
        <v>5734</v>
      </c>
      <c r="L273" s="1369" t="s">
        <v>6628</v>
      </c>
      <c r="M273" s="1367"/>
      <c r="N273" s="1367"/>
      <c r="O273" s="1367"/>
      <c r="P273" s="1369" t="s">
        <v>5724</v>
      </c>
      <c r="Q273" s="1381">
        <v>0</v>
      </c>
      <c r="R273" s="1368">
        <v>0</v>
      </c>
      <c r="S273" s="1369" t="s">
        <v>5720</v>
      </c>
      <c r="T273" s="1368">
        <v>0</v>
      </c>
      <c r="U273" s="1367"/>
      <c r="V273" s="1367"/>
      <c r="W273" s="1367"/>
    </row>
    <row r="274" spans="1:23" ht="39" hidden="1" x14ac:dyDescent="0.25">
      <c r="A274" s="1376">
        <v>264</v>
      </c>
      <c r="B274" s="1367" t="s">
        <v>3892</v>
      </c>
      <c r="C274" s="1368" t="s">
        <v>54</v>
      </c>
      <c r="D274" s="1368"/>
      <c r="E274" s="1424" t="s">
        <v>6974</v>
      </c>
      <c r="F274" s="1425">
        <v>1</v>
      </c>
      <c r="G274" s="1369" t="s">
        <v>5736</v>
      </c>
      <c r="H274" s="1369" t="s">
        <v>226</v>
      </c>
      <c r="I274" s="1369" t="s">
        <v>5726</v>
      </c>
      <c r="J274" s="1369" t="s">
        <v>6973</v>
      </c>
      <c r="K274" s="1368" t="s">
        <v>5734</v>
      </c>
      <c r="L274" s="1369" t="s">
        <v>6590</v>
      </c>
      <c r="M274" s="1367"/>
      <c r="N274" s="1367"/>
      <c r="O274" s="1367"/>
      <c r="P274" s="1369" t="s">
        <v>5724</v>
      </c>
      <c r="Q274" s="1381">
        <v>0</v>
      </c>
      <c r="R274" s="1368">
        <v>0</v>
      </c>
      <c r="S274" s="1369" t="s">
        <v>5720</v>
      </c>
      <c r="T274" s="1368">
        <v>0</v>
      </c>
      <c r="U274" s="1367"/>
      <c r="V274" s="1367"/>
      <c r="W274" s="1367"/>
    </row>
    <row r="275" spans="1:23" ht="39" hidden="1" x14ac:dyDescent="0.25">
      <c r="A275" s="1376">
        <v>265</v>
      </c>
      <c r="B275" s="1367" t="s">
        <v>3894</v>
      </c>
      <c r="C275" s="1368" t="s">
        <v>54</v>
      </c>
      <c r="D275" s="1368"/>
      <c r="E275" s="1424" t="s">
        <v>6972</v>
      </c>
      <c r="F275" s="1425">
        <v>1</v>
      </c>
      <c r="G275" s="1369" t="s">
        <v>5736</v>
      </c>
      <c r="H275" s="1369" t="s">
        <v>903</v>
      </c>
      <c r="I275" s="1369" t="s">
        <v>5726</v>
      </c>
      <c r="J275" s="1369" t="s">
        <v>6971</v>
      </c>
      <c r="K275" s="1368" t="s">
        <v>5734</v>
      </c>
      <c r="L275" s="1369" t="s">
        <v>6628</v>
      </c>
      <c r="M275" s="1367"/>
      <c r="N275" s="1367"/>
      <c r="O275" s="1367"/>
      <c r="P275" s="1369" t="s">
        <v>5728</v>
      </c>
      <c r="Q275" s="1381">
        <v>0</v>
      </c>
      <c r="R275" s="1368">
        <v>0</v>
      </c>
      <c r="S275" s="1369" t="s">
        <v>5720</v>
      </c>
      <c r="T275" s="1368">
        <v>0</v>
      </c>
      <c r="U275" s="1367"/>
      <c r="V275" s="1367"/>
      <c r="W275" s="1367"/>
    </row>
    <row r="276" spans="1:23" ht="39" hidden="1" x14ac:dyDescent="0.25">
      <c r="A276" s="1376">
        <v>266</v>
      </c>
      <c r="B276" s="1367" t="s">
        <v>3896</v>
      </c>
      <c r="C276" s="1368" t="s">
        <v>54</v>
      </c>
      <c r="D276" s="1368"/>
      <c r="E276" s="1424" t="s">
        <v>6970</v>
      </c>
      <c r="F276" s="1425">
        <v>1</v>
      </c>
      <c r="G276" s="1369" t="s">
        <v>5736</v>
      </c>
      <c r="H276" s="1369" t="s">
        <v>226</v>
      </c>
      <c r="I276" s="1369" t="s">
        <v>5722</v>
      </c>
      <c r="J276" s="1369" t="s">
        <v>6732</v>
      </c>
      <c r="K276" s="1368" t="s">
        <v>5734</v>
      </c>
      <c r="L276" s="1369" t="s">
        <v>6628</v>
      </c>
      <c r="M276" s="1367"/>
      <c r="N276" s="1367"/>
      <c r="O276" s="1367"/>
      <c r="P276" s="1369" t="s">
        <v>5728</v>
      </c>
      <c r="Q276" s="1381">
        <v>0</v>
      </c>
      <c r="R276" s="1368">
        <v>0</v>
      </c>
      <c r="S276" s="1369" t="s">
        <v>5720</v>
      </c>
      <c r="T276" s="1368">
        <v>0</v>
      </c>
      <c r="U276" s="1367"/>
      <c r="V276" s="1367"/>
      <c r="W276" s="1367"/>
    </row>
    <row r="277" spans="1:23" ht="39" hidden="1" x14ac:dyDescent="0.25">
      <c r="A277" s="1376">
        <v>267</v>
      </c>
      <c r="B277" s="1367" t="s">
        <v>3898</v>
      </c>
      <c r="C277" s="1368" t="s">
        <v>54</v>
      </c>
      <c r="D277" s="1368"/>
      <c r="E277" s="1424" t="s">
        <v>6969</v>
      </c>
      <c r="F277" s="1425">
        <v>1</v>
      </c>
      <c r="G277" s="1369" t="s">
        <v>5736</v>
      </c>
      <c r="H277" s="1369" t="s">
        <v>852</v>
      </c>
      <c r="I277" s="1369" t="s">
        <v>5722</v>
      </c>
      <c r="J277" s="1369" t="s">
        <v>6968</v>
      </c>
      <c r="K277" s="1368" t="s">
        <v>5734</v>
      </c>
      <c r="L277" s="1369" t="s">
        <v>6628</v>
      </c>
      <c r="M277" s="1367"/>
      <c r="N277" s="1367"/>
      <c r="O277" s="1367"/>
      <c r="P277" s="1369" t="s">
        <v>5718</v>
      </c>
      <c r="Q277" s="1381">
        <v>4426782</v>
      </c>
      <c r="R277" s="1368">
        <v>0</v>
      </c>
      <c r="S277" s="1369" t="s">
        <v>5723</v>
      </c>
      <c r="T277" s="1368">
        <v>0</v>
      </c>
      <c r="U277" s="1367"/>
      <c r="V277" s="1367"/>
      <c r="W277" s="1367"/>
    </row>
    <row r="278" spans="1:23" ht="39" hidden="1" x14ac:dyDescent="0.25">
      <c r="A278" s="1376">
        <v>268</v>
      </c>
      <c r="B278" s="1367" t="s">
        <v>3900</v>
      </c>
      <c r="C278" s="1368" t="s">
        <v>54</v>
      </c>
      <c r="D278" s="1368"/>
      <c r="E278" s="1424" t="s">
        <v>6967</v>
      </c>
      <c r="F278" s="1425">
        <v>1</v>
      </c>
      <c r="G278" s="1369" t="s">
        <v>5736</v>
      </c>
      <c r="H278" s="1369" t="s">
        <v>852</v>
      </c>
      <c r="I278" s="1369" t="s">
        <v>5722</v>
      </c>
      <c r="J278" s="1369" t="s">
        <v>6966</v>
      </c>
      <c r="K278" s="1368" t="s">
        <v>5734</v>
      </c>
      <c r="L278" s="1369" t="s">
        <v>6628</v>
      </c>
      <c r="M278" s="1367"/>
      <c r="N278" s="1367"/>
      <c r="O278" s="1367"/>
      <c r="P278" s="1369" t="s">
        <v>5718</v>
      </c>
      <c r="Q278" s="1381">
        <v>200000000</v>
      </c>
      <c r="R278" s="1368">
        <v>0</v>
      </c>
      <c r="S278" s="1369" t="s">
        <v>5723</v>
      </c>
      <c r="T278" s="1368">
        <v>0</v>
      </c>
      <c r="U278" s="1367"/>
      <c r="V278" s="1367"/>
      <c r="W278" s="1367"/>
    </row>
    <row r="279" spans="1:23" ht="39" hidden="1" x14ac:dyDescent="0.25">
      <c r="A279" s="1376">
        <v>269</v>
      </c>
      <c r="B279" s="1367" t="s">
        <v>3902</v>
      </c>
      <c r="C279" s="1368" t="s">
        <v>54</v>
      </c>
      <c r="D279" s="1368"/>
      <c r="E279" s="1424" t="s">
        <v>6965</v>
      </c>
      <c r="F279" s="1425">
        <v>1</v>
      </c>
      <c r="G279" s="1369" t="s">
        <v>5736</v>
      </c>
      <c r="H279" s="1369" t="s">
        <v>226</v>
      </c>
      <c r="I279" s="1369" t="s">
        <v>5722</v>
      </c>
      <c r="J279" s="1369" t="s">
        <v>6964</v>
      </c>
      <c r="K279" s="1368" t="s">
        <v>5729</v>
      </c>
      <c r="L279" s="1369" t="s">
        <v>5782</v>
      </c>
      <c r="M279" s="1367">
        <v>6727500</v>
      </c>
      <c r="N279" s="1367"/>
      <c r="O279" s="1367"/>
      <c r="P279" s="1369" t="s">
        <v>5718</v>
      </c>
      <c r="Q279" s="1381">
        <v>68318554.640000001</v>
      </c>
      <c r="R279" s="1368">
        <v>0</v>
      </c>
      <c r="S279" s="1369" t="s">
        <v>5723</v>
      </c>
      <c r="T279" s="1368">
        <v>0</v>
      </c>
      <c r="U279" s="1367"/>
      <c r="V279" s="1367"/>
      <c r="W279" s="1367"/>
    </row>
    <row r="280" spans="1:23" ht="39" hidden="1" x14ac:dyDescent="0.25">
      <c r="A280" s="1376">
        <v>270</v>
      </c>
      <c r="B280" s="1367" t="s">
        <v>3904</v>
      </c>
      <c r="C280" s="1368" t="s">
        <v>54</v>
      </c>
      <c r="D280" s="1368"/>
      <c r="E280" s="1424" t="s">
        <v>6963</v>
      </c>
      <c r="F280" s="1425">
        <v>1</v>
      </c>
      <c r="G280" s="1369" t="s">
        <v>5736</v>
      </c>
      <c r="H280" s="1369" t="s">
        <v>226</v>
      </c>
      <c r="I280" s="1369" t="s">
        <v>5726</v>
      </c>
      <c r="J280" s="1369" t="s">
        <v>6962</v>
      </c>
      <c r="K280" s="1368" t="s">
        <v>5734</v>
      </c>
      <c r="L280" s="1369" t="s">
        <v>6590</v>
      </c>
      <c r="M280" s="1367"/>
      <c r="N280" s="1367"/>
      <c r="O280" s="1367"/>
      <c r="P280" s="1369" t="s">
        <v>5718</v>
      </c>
      <c r="Q280" s="1381">
        <v>0</v>
      </c>
      <c r="R280" s="1368">
        <v>0</v>
      </c>
      <c r="S280" s="1369" t="s">
        <v>5723</v>
      </c>
      <c r="T280" s="1368">
        <v>0</v>
      </c>
      <c r="U280" s="1367"/>
      <c r="V280" s="1367"/>
      <c r="W280" s="1367"/>
    </row>
    <row r="281" spans="1:23" ht="39" hidden="1" x14ac:dyDescent="0.25">
      <c r="A281" s="1376">
        <v>271</v>
      </c>
      <c r="B281" s="1367" t="s">
        <v>3906</v>
      </c>
      <c r="C281" s="1368" t="s">
        <v>54</v>
      </c>
      <c r="D281" s="1368"/>
      <c r="E281" s="1424" t="s">
        <v>6961</v>
      </c>
      <c r="F281" s="1425">
        <v>1</v>
      </c>
      <c r="G281" s="1369" t="s">
        <v>5736</v>
      </c>
      <c r="H281" s="1369" t="s">
        <v>852</v>
      </c>
      <c r="I281" s="1369" t="s">
        <v>5722</v>
      </c>
      <c r="J281" s="1369" t="s">
        <v>6960</v>
      </c>
      <c r="K281" s="1368" t="s">
        <v>5734</v>
      </c>
      <c r="L281" s="1369" t="s">
        <v>6628</v>
      </c>
      <c r="M281" s="1367"/>
      <c r="N281" s="1367"/>
      <c r="O281" s="1367"/>
      <c r="P281" s="1369" t="s">
        <v>5718</v>
      </c>
      <c r="Q281" s="1381">
        <v>294750000</v>
      </c>
      <c r="R281" s="1368">
        <v>0</v>
      </c>
      <c r="S281" s="1369" t="s">
        <v>5723</v>
      </c>
      <c r="T281" s="1368">
        <v>0</v>
      </c>
      <c r="U281" s="1367"/>
      <c r="V281" s="1367"/>
      <c r="W281" s="1367"/>
    </row>
    <row r="282" spans="1:23" ht="39" hidden="1" x14ac:dyDescent="0.25">
      <c r="A282" s="1376">
        <v>272</v>
      </c>
      <c r="B282" s="1367" t="s">
        <v>3907</v>
      </c>
      <c r="C282" s="1368" t="s">
        <v>54</v>
      </c>
      <c r="D282" s="1368"/>
      <c r="E282" s="1424" t="s">
        <v>6959</v>
      </c>
      <c r="F282" s="1425">
        <v>1</v>
      </c>
      <c r="G282" s="1369" t="s">
        <v>5736</v>
      </c>
      <c r="H282" s="1369" t="s">
        <v>1405</v>
      </c>
      <c r="I282" s="1369" t="s">
        <v>5726</v>
      </c>
      <c r="J282" s="1369" t="s">
        <v>6958</v>
      </c>
      <c r="K282" s="1368" t="s">
        <v>5729</v>
      </c>
      <c r="L282" s="1369" t="s">
        <v>5763</v>
      </c>
      <c r="M282" s="1367">
        <v>8000000</v>
      </c>
      <c r="N282" s="1367"/>
      <c r="O282" s="1367"/>
      <c r="P282" s="1369" t="s">
        <v>5733</v>
      </c>
      <c r="Q282" s="1381">
        <v>0</v>
      </c>
      <c r="R282" s="1368">
        <v>0</v>
      </c>
      <c r="S282" s="1369" t="s">
        <v>5720</v>
      </c>
      <c r="T282" s="1368">
        <v>0</v>
      </c>
      <c r="U282" s="1367"/>
      <c r="V282" s="1367"/>
      <c r="W282" s="1367"/>
    </row>
    <row r="283" spans="1:23" ht="39" hidden="1" x14ac:dyDescent="0.25">
      <c r="A283" s="1376">
        <v>273</v>
      </c>
      <c r="B283" s="1367" t="s">
        <v>3909</v>
      </c>
      <c r="C283" s="1368" t="s">
        <v>54</v>
      </c>
      <c r="D283" s="1368"/>
      <c r="E283" s="1424" t="s">
        <v>6957</v>
      </c>
      <c r="F283" s="1425">
        <v>1</v>
      </c>
      <c r="G283" s="1369" t="s">
        <v>5736</v>
      </c>
      <c r="H283" s="1369" t="s">
        <v>226</v>
      </c>
      <c r="I283" s="1369" t="s">
        <v>5726</v>
      </c>
      <c r="J283" s="1369" t="s">
        <v>6956</v>
      </c>
      <c r="K283" s="1368" t="s">
        <v>5734</v>
      </c>
      <c r="L283" s="1369" t="s">
        <v>6628</v>
      </c>
      <c r="M283" s="1367"/>
      <c r="N283" s="1367"/>
      <c r="O283" s="1367"/>
      <c r="P283" s="1369" t="s">
        <v>5718</v>
      </c>
      <c r="Q283" s="1381">
        <v>0</v>
      </c>
      <c r="R283" s="1368">
        <v>0</v>
      </c>
      <c r="S283" s="1369" t="s">
        <v>5723</v>
      </c>
      <c r="T283" s="1368">
        <v>0</v>
      </c>
      <c r="U283" s="1367"/>
      <c r="V283" s="1367"/>
      <c r="W283" s="1367"/>
    </row>
    <row r="284" spans="1:23" ht="39" hidden="1" x14ac:dyDescent="0.25">
      <c r="A284" s="1376">
        <v>274</v>
      </c>
      <c r="B284" s="1367" t="s">
        <v>3911</v>
      </c>
      <c r="C284" s="1368" t="s">
        <v>54</v>
      </c>
      <c r="D284" s="1368"/>
      <c r="E284" s="1424" t="s">
        <v>6955</v>
      </c>
      <c r="F284" s="1425">
        <v>1</v>
      </c>
      <c r="G284" s="1369" t="s">
        <v>5736</v>
      </c>
      <c r="H284" s="1369" t="s">
        <v>674</v>
      </c>
      <c r="I284" s="1369" t="s">
        <v>5726</v>
      </c>
      <c r="J284" s="1369" t="s">
        <v>6954</v>
      </c>
      <c r="K284" s="1368" t="s">
        <v>5734</v>
      </c>
      <c r="L284" s="1369" t="s">
        <v>6662</v>
      </c>
      <c r="M284" s="1367"/>
      <c r="N284" s="1367"/>
      <c r="O284" s="1367"/>
      <c r="P284" s="1369" t="s">
        <v>5716</v>
      </c>
      <c r="Q284" s="1381">
        <v>0</v>
      </c>
      <c r="R284" s="1368">
        <v>0</v>
      </c>
      <c r="S284" s="1369" t="s">
        <v>5723</v>
      </c>
      <c r="T284" s="1368">
        <v>0</v>
      </c>
      <c r="U284" s="1367"/>
      <c r="V284" s="1367"/>
      <c r="W284" s="1367"/>
    </row>
    <row r="285" spans="1:23" ht="39" hidden="1" x14ac:dyDescent="0.25">
      <c r="A285" s="1376">
        <v>275</v>
      </c>
      <c r="B285" s="1367" t="s">
        <v>3913</v>
      </c>
      <c r="C285" s="1368" t="s">
        <v>54</v>
      </c>
      <c r="D285" s="1368"/>
      <c r="E285" s="1424" t="s">
        <v>6953</v>
      </c>
      <c r="F285" s="1425">
        <v>1</v>
      </c>
      <c r="G285" s="1369" t="s">
        <v>5736</v>
      </c>
      <c r="H285" s="1369" t="s">
        <v>470</v>
      </c>
      <c r="I285" s="1369" t="s">
        <v>5726</v>
      </c>
      <c r="J285" s="1369" t="s">
        <v>6952</v>
      </c>
      <c r="K285" s="1368" t="s">
        <v>5734</v>
      </c>
      <c r="L285" s="1369" t="s">
        <v>6628</v>
      </c>
      <c r="M285" s="1367"/>
      <c r="N285" s="1367"/>
      <c r="O285" s="1367"/>
      <c r="P285" s="1369" t="s">
        <v>5724</v>
      </c>
      <c r="Q285" s="1381">
        <v>0</v>
      </c>
      <c r="R285" s="1368">
        <v>0</v>
      </c>
      <c r="S285" s="1369" t="s">
        <v>5720</v>
      </c>
      <c r="T285" s="1368">
        <v>0</v>
      </c>
      <c r="U285" s="1367"/>
      <c r="V285" s="1367"/>
      <c r="W285" s="1367"/>
    </row>
    <row r="286" spans="1:23" ht="39" hidden="1" x14ac:dyDescent="0.25">
      <c r="A286" s="1376">
        <v>276</v>
      </c>
      <c r="B286" s="1367" t="s">
        <v>3915</v>
      </c>
      <c r="C286" s="1368" t="s">
        <v>54</v>
      </c>
      <c r="D286" s="1368"/>
      <c r="E286" s="1424" t="s">
        <v>6951</v>
      </c>
      <c r="F286" s="1425">
        <v>1</v>
      </c>
      <c r="G286" s="1369" t="s">
        <v>5736</v>
      </c>
      <c r="H286" s="1369" t="s">
        <v>226</v>
      </c>
      <c r="I286" s="1369" t="s">
        <v>5726</v>
      </c>
      <c r="J286" s="1369" t="s">
        <v>6950</v>
      </c>
      <c r="K286" s="1368" t="s">
        <v>5734</v>
      </c>
      <c r="L286" s="1369" t="s">
        <v>6590</v>
      </c>
      <c r="M286" s="1367"/>
      <c r="N286" s="1367"/>
      <c r="O286" s="1367"/>
      <c r="P286" s="1369" t="s">
        <v>5718</v>
      </c>
      <c r="Q286" s="1381">
        <v>0</v>
      </c>
      <c r="R286" s="1368">
        <v>0</v>
      </c>
      <c r="S286" s="1369" t="s">
        <v>5723</v>
      </c>
      <c r="T286" s="1368">
        <v>0</v>
      </c>
      <c r="U286" s="1367"/>
      <c r="V286" s="1367"/>
      <c r="W286" s="1367"/>
    </row>
    <row r="287" spans="1:23" ht="39" hidden="1" x14ac:dyDescent="0.25">
      <c r="A287" s="1376">
        <v>277</v>
      </c>
      <c r="B287" s="1367" t="s">
        <v>3917</v>
      </c>
      <c r="C287" s="1368" t="s">
        <v>54</v>
      </c>
      <c r="D287" s="1368"/>
      <c r="E287" s="1424" t="s">
        <v>6949</v>
      </c>
      <c r="F287" s="1425">
        <v>1</v>
      </c>
      <c r="G287" s="1369" t="s">
        <v>5736</v>
      </c>
      <c r="H287" s="1369" t="s">
        <v>226</v>
      </c>
      <c r="I287" s="1369" t="s">
        <v>5726</v>
      </c>
      <c r="J287" s="1369" t="s">
        <v>6948</v>
      </c>
      <c r="K287" s="1368" t="s">
        <v>5734</v>
      </c>
      <c r="L287" s="1369" t="s">
        <v>6596</v>
      </c>
      <c r="M287" s="1367"/>
      <c r="N287" s="1367"/>
      <c r="O287" s="1367"/>
      <c r="P287" s="1369" t="s">
        <v>5718</v>
      </c>
      <c r="Q287" s="1381">
        <v>0</v>
      </c>
      <c r="R287" s="1368">
        <v>0</v>
      </c>
      <c r="S287" s="1369" t="s">
        <v>5723</v>
      </c>
      <c r="T287" s="1368">
        <v>0</v>
      </c>
      <c r="U287" s="1367"/>
      <c r="V287" s="1367"/>
      <c r="W287" s="1367"/>
    </row>
    <row r="288" spans="1:23" ht="39" hidden="1" x14ac:dyDescent="0.25">
      <c r="A288" s="1376">
        <v>278</v>
      </c>
      <c r="B288" s="1367" t="s">
        <v>3919</v>
      </c>
      <c r="C288" s="1368" t="s">
        <v>54</v>
      </c>
      <c r="D288" s="1368"/>
      <c r="E288" s="1424" t="s">
        <v>6947</v>
      </c>
      <c r="F288" s="1425">
        <v>1</v>
      </c>
      <c r="G288" s="1369" t="s">
        <v>5736</v>
      </c>
      <c r="H288" s="1369" t="s">
        <v>226</v>
      </c>
      <c r="I288" s="1369" t="s">
        <v>5726</v>
      </c>
      <c r="J288" s="1369" t="s">
        <v>6946</v>
      </c>
      <c r="K288" s="1368" t="s">
        <v>5734</v>
      </c>
      <c r="L288" s="1369" t="s">
        <v>6596</v>
      </c>
      <c r="M288" s="1367"/>
      <c r="N288" s="1367"/>
      <c r="O288" s="1367"/>
      <c r="P288" s="1369" t="s">
        <v>5718</v>
      </c>
      <c r="Q288" s="1381">
        <v>0</v>
      </c>
      <c r="R288" s="1368">
        <v>0</v>
      </c>
      <c r="S288" s="1369" t="s">
        <v>5723</v>
      </c>
      <c r="T288" s="1368">
        <v>0</v>
      </c>
      <c r="U288" s="1367"/>
      <c r="V288" s="1367"/>
      <c r="W288" s="1367"/>
    </row>
    <row r="289" spans="1:23" ht="39" hidden="1" x14ac:dyDescent="0.25">
      <c r="A289" s="1376">
        <v>279</v>
      </c>
      <c r="B289" s="1367" t="s">
        <v>3921</v>
      </c>
      <c r="C289" s="1368" t="s">
        <v>54</v>
      </c>
      <c r="D289" s="1368"/>
      <c r="E289" s="1424" t="s">
        <v>6945</v>
      </c>
      <c r="F289" s="1425">
        <v>1</v>
      </c>
      <c r="G289" s="1369" t="s">
        <v>5731</v>
      </c>
      <c r="H289" s="1369" t="s">
        <v>542</v>
      </c>
      <c r="I289" s="1369" t="s">
        <v>5722</v>
      </c>
      <c r="J289" s="1369" t="s">
        <v>6942</v>
      </c>
      <c r="K289" s="1368" t="s">
        <v>5734</v>
      </c>
      <c r="L289" s="1369" t="s">
        <v>6590</v>
      </c>
      <c r="M289" s="1367"/>
      <c r="N289" s="1367"/>
      <c r="O289" s="1367"/>
      <c r="P289" s="1369" t="s">
        <v>5724</v>
      </c>
      <c r="Q289" s="1381">
        <v>68967936</v>
      </c>
      <c r="R289" s="1368">
        <v>0</v>
      </c>
      <c r="S289" s="1369" t="s">
        <v>5720</v>
      </c>
      <c r="T289" s="1368">
        <v>0</v>
      </c>
      <c r="U289" s="1367"/>
      <c r="V289" s="1367"/>
      <c r="W289" s="1367"/>
    </row>
    <row r="290" spans="1:23" ht="39" hidden="1" x14ac:dyDescent="0.25">
      <c r="A290" s="1376">
        <v>280</v>
      </c>
      <c r="B290" s="1367" t="s">
        <v>3923</v>
      </c>
      <c r="C290" s="1368" t="s">
        <v>54</v>
      </c>
      <c r="D290" s="1368"/>
      <c r="E290" s="1424" t="s">
        <v>6944</v>
      </c>
      <c r="F290" s="1425">
        <v>1</v>
      </c>
      <c r="G290" s="1369" t="s">
        <v>5731</v>
      </c>
      <c r="H290" s="1369" t="s">
        <v>226</v>
      </c>
      <c r="I290" s="1369" t="s">
        <v>5722</v>
      </c>
      <c r="J290" s="1369" t="s">
        <v>6942</v>
      </c>
      <c r="K290" s="1368" t="s">
        <v>5734</v>
      </c>
      <c r="L290" s="1369" t="s">
        <v>6590</v>
      </c>
      <c r="M290" s="1367"/>
      <c r="N290" s="1367"/>
      <c r="O290" s="1367"/>
      <c r="P290" s="1369" t="s">
        <v>5716</v>
      </c>
      <c r="Q290" s="1381">
        <v>2700000</v>
      </c>
      <c r="R290" s="1368">
        <v>0</v>
      </c>
      <c r="S290" s="1369" t="s">
        <v>5723</v>
      </c>
      <c r="T290" s="1368">
        <v>0</v>
      </c>
      <c r="U290" s="1367"/>
      <c r="V290" s="1367"/>
      <c r="W290" s="1367"/>
    </row>
    <row r="291" spans="1:23" ht="39" hidden="1" x14ac:dyDescent="0.25">
      <c r="A291" s="1376">
        <v>281</v>
      </c>
      <c r="B291" s="1367" t="s">
        <v>3925</v>
      </c>
      <c r="C291" s="1368" t="s">
        <v>54</v>
      </c>
      <c r="D291" s="1368"/>
      <c r="E291" s="1424" t="s">
        <v>6943</v>
      </c>
      <c r="F291" s="1425">
        <v>1</v>
      </c>
      <c r="G291" s="1369" t="s">
        <v>5731</v>
      </c>
      <c r="H291" s="1369" t="s">
        <v>226</v>
      </c>
      <c r="I291" s="1369" t="s">
        <v>5722</v>
      </c>
      <c r="J291" s="1369" t="s">
        <v>6942</v>
      </c>
      <c r="K291" s="1368" t="s">
        <v>5734</v>
      </c>
      <c r="L291" s="1369" t="s">
        <v>6590</v>
      </c>
      <c r="M291" s="1367"/>
      <c r="N291" s="1367"/>
      <c r="O291" s="1367"/>
      <c r="P291" s="1369" t="s">
        <v>5716</v>
      </c>
      <c r="Q291" s="1381">
        <v>70663032</v>
      </c>
      <c r="R291" s="1368">
        <v>0</v>
      </c>
      <c r="S291" s="1369" t="s">
        <v>5723</v>
      </c>
      <c r="T291" s="1368">
        <v>0</v>
      </c>
      <c r="U291" s="1367"/>
      <c r="V291" s="1367"/>
      <c r="W291" s="1367"/>
    </row>
    <row r="292" spans="1:23" ht="39" hidden="1" x14ac:dyDescent="0.25">
      <c r="A292" s="1376">
        <v>282</v>
      </c>
      <c r="B292" s="1367" t="s">
        <v>3927</v>
      </c>
      <c r="C292" s="1368" t="s">
        <v>54</v>
      </c>
      <c r="D292" s="1368"/>
      <c r="E292" s="1424" t="s">
        <v>6941</v>
      </c>
      <c r="F292" s="1425">
        <v>1</v>
      </c>
      <c r="G292" s="1369" t="s">
        <v>5736</v>
      </c>
      <c r="H292" s="1369" t="s">
        <v>559</v>
      </c>
      <c r="I292" s="1369" t="s">
        <v>5722</v>
      </c>
      <c r="J292" s="1369" t="s">
        <v>6684</v>
      </c>
      <c r="K292" s="1368" t="s">
        <v>5734</v>
      </c>
      <c r="L292" s="1369" t="s">
        <v>6614</v>
      </c>
      <c r="M292" s="1367"/>
      <c r="N292" s="1367"/>
      <c r="O292" s="1367"/>
      <c r="P292" s="1369" t="s">
        <v>5714</v>
      </c>
      <c r="Q292" s="1381">
        <v>0</v>
      </c>
      <c r="R292" s="1368">
        <v>0</v>
      </c>
      <c r="S292" s="1369" t="s">
        <v>5720</v>
      </c>
      <c r="T292" s="1368">
        <v>0</v>
      </c>
      <c r="U292" s="1367"/>
      <c r="V292" s="1367"/>
      <c r="W292" s="1367"/>
    </row>
    <row r="293" spans="1:23" ht="39" hidden="1" x14ac:dyDescent="0.25">
      <c r="A293" s="1376">
        <v>283</v>
      </c>
      <c r="B293" s="1367" t="s">
        <v>3929</v>
      </c>
      <c r="C293" s="1368" t="s">
        <v>54</v>
      </c>
      <c r="D293" s="1368"/>
      <c r="E293" s="1424" t="s">
        <v>6940</v>
      </c>
      <c r="F293" s="1425">
        <v>1</v>
      </c>
      <c r="G293" s="1369" t="s">
        <v>5736</v>
      </c>
      <c r="H293" s="1369" t="s">
        <v>226</v>
      </c>
      <c r="I293" s="1369" t="s">
        <v>5722</v>
      </c>
      <c r="J293" s="1369" t="s">
        <v>6939</v>
      </c>
      <c r="K293" s="1368" t="s">
        <v>5734</v>
      </c>
      <c r="L293" s="1369" t="s">
        <v>6628</v>
      </c>
      <c r="M293" s="1367"/>
      <c r="N293" s="1367"/>
      <c r="O293" s="1367"/>
      <c r="P293" s="1369" t="s">
        <v>5718</v>
      </c>
      <c r="Q293" s="1381">
        <v>114164000000</v>
      </c>
      <c r="R293" s="1368">
        <v>0</v>
      </c>
      <c r="S293" s="1369" t="s">
        <v>5723</v>
      </c>
      <c r="T293" s="1368">
        <v>0</v>
      </c>
      <c r="U293" s="1367"/>
      <c r="V293" s="1367"/>
      <c r="W293" s="1367"/>
    </row>
    <row r="294" spans="1:23" ht="39" hidden="1" x14ac:dyDescent="0.25">
      <c r="A294" s="1376">
        <v>284</v>
      </c>
      <c r="B294" s="1367" t="s">
        <v>3931</v>
      </c>
      <c r="C294" s="1368" t="s">
        <v>54</v>
      </c>
      <c r="D294" s="1368"/>
      <c r="E294" s="1424" t="s">
        <v>6938</v>
      </c>
      <c r="F294" s="1425">
        <v>1</v>
      </c>
      <c r="G294" s="1369" t="s">
        <v>5736</v>
      </c>
      <c r="H294" s="1369" t="s">
        <v>577</v>
      </c>
      <c r="I294" s="1369" t="s">
        <v>5722</v>
      </c>
      <c r="J294" s="1369" t="s">
        <v>6937</v>
      </c>
      <c r="K294" s="1368" t="s">
        <v>5734</v>
      </c>
      <c r="L294" s="1369" t="s">
        <v>6590</v>
      </c>
      <c r="M294" s="1367"/>
      <c r="N294" s="1367"/>
      <c r="O294" s="1367"/>
      <c r="P294" s="1369" t="s">
        <v>5718</v>
      </c>
      <c r="Q294" s="1381">
        <v>260250000</v>
      </c>
      <c r="R294" s="1368">
        <v>0</v>
      </c>
      <c r="S294" s="1369" t="s">
        <v>5723</v>
      </c>
      <c r="T294" s="1368">
        <v>0</v>
      </c>
      <c r="U294" s="1367"/>
      <c r="V294" s="1367"/>
      <c r="W294" s="1367"/>
    </row>
    <row r="295" spans="1:23" ht="39" hidden="1" x14ac:dyDescent="0.25">
      <c r="A295" s="1376">
        <v>285</v>
      </c>
      <c r="B295" s="1367" t="s">
        <v>3933</v>
      </c>
      <c r="C295" s="1368" t="s">
        <v>54</v>
      </c>
      <c r="D295" s="1368"/>
      <c r="E295" s="1424" t="s">
        <v>6936</v>
      </c>
      <c r="F295" s="1425">
        <v>1</v>
      </c>
      <c r="G295" s="1369" t="s">
        <v>5736</v>
      </c>
      <c r="H295" s="1369" t="s">
        <v>577</v>
      </c>
      <c r="I295" s="1369" t="s">
        <v>5722</v>
      </c>
      <c r="J295" s="1369" t="s">
        <v>6935</v>
      </c>
      <c r="K295" s="1368" t="s">
        <v>5734</v>
      </c>
      <c r="L295" s="1369" t="s">
        <v>6590</v>
      </c>
      <c r="M295" s="1367"/>
      <c r="N295" s="1367"/>
      <c r="O295" s="1367"/>
      <c r="P295" s="1369" t="s">
        <v>5718</v>
      </c>
      <c r="Q295" s="1381">
        <v>132800000</v>
      </c>
      <c r="R295" s="1368">
        <v>0</v>
      </c>
      <c r="S295" s="1369" t="s">
        <v>5723</v>
      </c>
      <c r="T295" s="1368">
        <v>0</v>
      </c>
      <c r="U295" s="1367"/>
      <c r="V295" s="1367"/>
      <c r="W295" s="1367"/>
    </row>
    <row r="296" spans="1:23" ht="39" hidden="1" x14ac:dyDescent="0.25">
      <c r="A296" s="1376">
        <v>286</v>
      </c>
      <c r="B296" s="1367" t="s">
        <v>3935</v>
      </c>
      <c r="C296" s="1368" t="s">
        <v>54</v>
      </c>
      <c r="D296" s="1368"/>
      <c r="E296" s="1424" t="s">
        <v>6934</v>
      </c>
      <c r="F296" s="1425">
        <v>1</v>
      </c>
      <c r="G296" s="1369" t="s">
        <v>5736</v>
      </c>
      <c r="H296" s="1369" t="s">
        <v>577</v>
      </c>
      <c r="I296" s="1369" t="s">
        <v>5722</v>
      </c>
      <c r="J296" s="1369" t="s">
        <v>6933</v>
      </c>
      <c r="K296" s="1368" t="s">
        <v>5734</v>
      </c>
      <c r="L296" s="1369" t="s">
        <v>6590</v>
      </c>
      <c r="M296" s="1367"/>
      <c r="N296" s="1367"/>
      <c r="O296" s="1367"/>
      <c r="P296" s="1369" t="s">
        <v>5718</v>
      </c>
      <c r="Q296" s="1381">
        <v>611600000</v>
      </c>
      <c r="R296" s="1368">
        <v>0</v>
      </c>
      <c r="S296" s="1369" t="s">
        <v>5723</v>
      </c>
      <c r="T296" s="1368">
        <v>0</v>
      </c>
      <c r="U296" s="1367"/>
      <c r="V296" s="1367"/>
      <c r="W296" s="1367"/>
    </row>
    <row r="297" spans="1:23" ht="39" hidden="1" x14ac:dyDescent="0.25">
      <c r="A297" s="1376">
        <v>287</v>
      </c>
      <c r="B297" s="1367" t="s">
        <v>3937</v>
      </c>
      <c r="C297" s="1368" t="s">
        <v>54</v>
      </c>
      <c r="D297" s="1368"/>
      <c r="E297" s="1424" t="s">
        <v>6932</v>
      </c>
      <c r="F297" s="1425">
        <v>1</v>
      </c>
      <c r="G297" s="1369" t="s">
        <v>5736</v>
      </c>
      <c r="H297" s="1369" t="s">
        <v>577</v>
      </c>
      <c r="I297" s="1369" t="s">
        <v>5722</v>
      </c>
      <c r="J297" s="1369" t="s">
        <v>6931</v>
      </c>
      <c r="K297" s="1368" t="s">
        <v>5734</v>
      </c>
      <c r="L297" s="1369" t="s">
        <v>6590</v>
      </c>
      <c r="M297" s="1367"/>
      <c r="N297" s="1367"/>
      <c r="O297" s="1367"/>
      <c r="P297" s="1369" t="s">
        <v>5718</v>
      </c>
      <c r="Q297" s="1381">
        <v>283000000</v>
      </c>
      <c r="R297" s="1368">
        <v>0</v>
      </c>
      <c r="S297" s="1369" t="s">
        <v>5723</v>
      </c>
      <c r="T297" s="1368">
        <v>0</v>
      </c>
      <c r="U297" s="1367"/>
      <c r="V297" s="1367"/>
      <c r="W297" s="1367"/>
    </row>
    <row r="298" spans="1:23" ht="39" hidden="1" x14ac:dyDescent="0.25">
      <c r="A298" s="1376">
        <v>288</v>
      </c>
      <c r="B298" s="1367" t="s">
        <v>3939</v>
      </c>
      <c r="C298" s="1368" t="s">
        <v>54</v>
      </c>
      <c r="D298" s="1368"/>
      <c r="E298" s="1424" t="s">
        <v>6930</v>
      </c>
      <c r="F298" s="1425">
        <v>1</v>
      </c>
      <c r="G298" s="1369" t="s">
        <v>5736</v>
      </c>
      <c r="H298" s="1369" t="s">
        <v>577</v>
      </c>
      <c r="I298" s="1369" t="s">
        <v>5722</v>
      </c>
      <c r="J298" s="1369" t="s">
        <v>6929</v>
      </c>
      <c r="K298" s="1368" t="s">
        <v>5734</v>
      </c>
      <c r="L298" s="1369" t="s">
        <v>6590</v>
      </c>
      <c r="M298" s="1367"/>
      <c r="N298" s="1367"/>
      <c r="O298" s="1367"/>
      <c r="P298" s="1369" t="s">
        <v>5718</v>
      </c>
      <c r="Q298" s="1381">
        <v>95000000</v>
      </c>
      <c r="R298" s="1368">
        <v>0</v>
      </c>
      <c r="S298" s="1369" t="s">
        <v>5723</v>
      </c>
      <c r="T298" s="1368">
        <v>0</v>
      </c>
      <c r="U298" s="1367"/>
      <c r="V298" s="1367"/>
      <c r="W298" s="1367"/>
    </row>
    <row r="299" spans="1:23" ht="39" hidden="1" x14ac:dyDescent="0.25">
      <c r="A299" s="1376">
        <v>289</v>
      </c>
      <c r="B299" s="1367" t="s">
        <v>3941</v>
      </c>
      <c r="C299" s="1368" t="s">
        <v>54</v>
      </c>
      <c r="D299" s="1368"/>
      <c r="E299" s="1424" t="s">
        <v>6928</v>
      </c>
      <c r="F299" s="1425">
        <v>1</v>
      </c>
      <c r="G299" s="1369" t="s">
        <v>5736</v>
      </c>
      <c r="H299" s="1369" t="s">
        <v>577</v>
      </c>
      <c r="I299" s="1369" t="s">
        <v>5722</v>
      </c>
      <c r="J299" s="1369" t="s">
        <v>6927</v>
      </c>
      <c r="K299" s="1368" t="s">
        <v>5734</v>
      </c>
      <c r="L299" s="1369" t="s">
        <v>6590</v>
      </c>
      <c r="M299" s="1367"/>
      <c r="N299" s="1367"/>
      <c r="O299" s="1367"/>
      <c r="P299" s="1369" t="s">
        <v>5718</v>
      </c>
      <c r="Q299" s="1381">
        <v>205600000</v>
      </c>
      <c r="R299" s="1368">
        <v>0</v>
      </c>
      <c r="S299" s="1369" t="s">
        <v>5723</v>
      </c>
      <c r="T299" s="1368">
        <v>0</v>
      </c>
      <c r="U299" s="1367"/>
      <c r="V299" s="1367"/>
      <c r="W299" s="1367"/>
    </row>
    <row r="300" spans="1:23" ht="39" hidden="1" x14ac:dyDescent="0.25">
      <c r="A300" s="1376">
        <v>290</v>
      </c>
      <c r="B300" s="1367" t="s">
        <v>3943</v>
      </c>
      <c r="C300" s="1368" t="s">
        <v>54</v>
      </c>
      <c r="D300" s="1368"/>
      <c r="E300" s="1424" t="s">
        <v>6926</v>
      </c>
      <c r="F300" s="1425">
        <v>1</v>
      </c>
      <c r="G300" s="1369" t="s">
        <v>5736</v>
      </c>
      <c r="H300" s="1369" t="s">
        <v>577</v>
      </c>
      <c r="I300" s="1369" t="s">
        <v>5722</v>
      </c>
      <c r="J300" s="1369" t="s">
        <v>6925</v>
      </c>
      <c r="K300" s="1368" t="s">
        <v>5734</v>
      </c>
      <c r="L300" s="1369" t="s">
        <v>6590</v>
      </c>
      <c r="M300" s="1367"/>
      <c r="N300" s="1367"/>
      <c r="O300" s="1367"/>
      <c r="P300" s="1369" t="s">
        <v>5718</v>
      </c>
      <c r="Q300" s="1381">
        <v>395900000</v>
      </c>
      <c r="R300" s="1368">
        <v>0</v>
      </c>
      <c r="S300" s="1369" t="s">
        <v>5723</v>
      </c>
      <c r="T300" s="1368">
        <v>0</v>
      </c>
      <c r="U300" s="1367"/>
      <c r="V300" s="1367"/>
      <c r="W300" s="1367"/>
    </row>
    <row r="301" spans="1:23" ht="39" hidden="1" x14ac:dyDescent="0.25">
      <c r="A301" s="1376">
        <v>291</v>
      </c>
      <c r="B301" s="1367" t="s">
        <v>3945</v>
      </c>
      <c r="C301" s="1368" t="s">
        <v>54</v>
      </c>
      <c r="D301" s="1368"/>
      <c r="E301" s="1424" t="s">
        <v>6924</v>
      </c>
      <c r="F301" s="1425">
        <v>1</v>
      </c>
      <c r="G301" s="1369" t="s">
        <v>5736</v>
      </c>
      <c r="H301" s="1369" t="s">
        <v>226</v>
      </c>
      <c r="I301" s="1369" t="s">
        <v>5726</v>
      </c>
      <c r="J301" s="1369" t="s">
        <v>6923</v>
      </c>
      <c r="K301" s="1368" t="s">
        <v>5734</v>
      </c>
      <c r="L301" s="1369" t="s">
        <v>6628</v>
      </c>
      <c r="M301" s="1367"/>
      <c r="N301" s="1367"/>
      <c r="O301" s="1367"/>
      <c r="P301" s="1369" t="s">
        <v>5718</v>
      </c>
      <c r="Q301" s="1381">
        <v>0</v>
      </c>
      <c r="R301" s="1368">
        <v>0</v>
      </c>
      <c r="S301" s="1369" t="s">
        <v>5723</v>
      </c>
      <c r="T301" s="1368">
        <v>0</v>
      </c>
      <c r="U301" s="1367"/>
      <c r="V301" s="1367"/>
      <c r="W301" s="1367"/>
    </row>
    <row r="302" spans="1:23" ht="39" hidden="1" x14ac:dyDescent="0.25">
      <c r="A302" s="1376">
        <v>292</v>
      </c>
      <c r="B302" s="1367" t="s">
        <v>3947</v>
      </c>
      <c r="C302" s="1368" t="s">
        <v>54</v>
      </c>
      <c r="D302" s="1368"/>
      <c r="E302" s="1424" t="s">
        <v>6922</v>
      </c>
      <c r="F302" s="1425">
        <v>1</v>
      </c>
      <c r="G302" s="1369" t="s">
        <v>5736</v>
      </c>
      <c r="H302" s="1369" t="s">
        <v>239</v>
      </c>
      <c r="I302" s="1369" t="s">
        <v>5726</v>
      </c>
      <c r="J302" s="1369" t="s">
        <v>6921</v>
      </c>
      <c r="K302" s="1368" t="s">
        <v>5729</v>
      </c>
      <c r="L302" s="1369" t="s">
        <v>6655</v>
      </c>
      <c r="M302" s="1367">
        <v>4800000</v>
      </c>
      <c r="N302" s="1367"/>
      <c r="O302" s="1367"/>
      <c r="P302" s="1369" t="s">
        <v>5728</v>
      </c>
      <c r="Q302" s="1381">
        <v>0</v>
      </c>
      <c r="R302" s="1368">
        <v>0</v>
      </c>
      <c r="S302" s="1369" t="s">
        <v>5720</v>
      </c>
      <c r="T302" s="1368">
        <v>0</v>
      </c>
      <c r="U302" s="1367"/>
      <c r="V302" s="1367"/>
      <c r="W302" s="1367"/>
    </row>
    <row r="303" spans="1:23" ht="26.25" hidden="1" x14ac:dyDescent="0.25">
      <c r="A303" s="1376">
        <v>293</v>
      </c>
      <c r="B303" s="1367" t="s">
        <v>3949</v>
      </c>
      <c r="C303" s="1368" t="s">
        <v>54</v>
      </c>
      <c r="D303" s="1368"/>
      <c r="E303" s="1424" t="s">
        <v>6920</v>
      </c>
      <c r="F303" s="1425">
        <v>1</v>
      </c>
      <c r="G303" s="1369" t="s">
        <v>5736</v>
      </c>
      <c r="H303" s="1369" t="s">
        <v>559</v>
      </c>
      <c r="I303" s="1369" t="s">
        <v>5735</v>
      </c>
      <c r="J303" s="1369" t="s">
        <v>6919</v>
      </c>
      <c r="K303" s="1368" t="s">
        <v>5734</v>
      </c>
      <c r="L303" s="1369" t="s">
        <v>6628</v>
      </c>
      <c r="M303" s="1367"/>
      <c r="N303" s="1367"/>
      <c r="O303" s="1367"/>
      <c r="P303" s="1369" t="s">
        <v>5718</v>
      </c>
      <c r="Q303" s="1381">
        <v>0</v>
      </c>
      <c r="R303" s="1368">
        <v>0</v>
      </c>
      <c r="S303" s="1369" t="s">
        <v>5723</v>
      </c>
      <c r="T303" s="1368">
        <v>0</v>
      </c>
      <c r="U303" s="1367"/>
      <c r="V303" s="1367"/>
      <c r="W303" s="1367"/>
    </row>
    <row r="304" spans="1:23" ht="39" hidden="1" x14ac:dyDescent="0.25">
      <c r="A304" s="1376">
        <v>294</v>
      </c>
      <c r="B304" s="1367" t="s">
        <v>3951</v>
      </c>
      <c r="C304" s="1368" t="s">
        <v>54</v>
      </c>
      <c r="D304" s="1368"/>
      <c r="E304" s="1424" t="s">
        <v>6918</v>
      </c>
      <c r="F304" s="1425">
        <v>1</v>
      </c>
      <c r="G304" s="1369" t="s">
        <v>5736</v>
      </c>
      <c r="H304" s="1369" t="s">
        <v>446</v>
      </c>
      <c r="I304" s="1369" t="s">
        <v>5722</v>
      </c>
      <c r="J304" s="1369" t="s">
        <v>6917</v>
      </c>
      <c r="K304" s="1368" t="s">
        <v>5729</v>
      </c>
      <c r="L304" s="1369" t="s">
        <v>5763</v>
      </c>
      <c r="M304" s="1367">
        <v>8000000</v>
      </c>
      <c r="N304" s="1367"/>
      <c r="O304" s="1367"/>
      <c r="P304" s="1369" t="s">
        <v>5718</v>
      </c>
      <c r="Q304" s="1381">
        <v>20000000</v>
      </c>
      <c r="R304" s="1368">
        <v>0</v>
      </c>
      <c r="S304" s="1369" t="s">
        <v>5723</v>
      </c>
      <c r="T304" s="1368">
        <v>0</v>
      </c>
      <c r="U304" s="1367"/>
      <c r="V304" s="1367"/>
      <c r="W304" s="1367"/>
    </row>
    <row r="305" spans="1:23" ht="39" hidden="1" x14ac:dyDescent="0.25">
      <c r="A305" s="1376">
        <v>295</v>
      </c>
      <c r="B305" s="1367" t="s">
        <v>3953</v>
      </c>
      <c r="C305" s="1368" t="s">
        <v>54</v>
      </c>
      <c r="D305" s="1368"/>
      <c r="E305" s="1369" t="s">
        <v>6916</v>
      </c>
      <c r="F305" s="1425">
        <v>1</v>
      </c>
      <c r="G305" s="1369" t="s">
        <v>5736</v>
      </c>
      <c r="H305" s="1369" t="s">
        <v>226</v>
      </c>
      <c r="I305" s="1369" t="s">
        <v>5726</v>
      </c>
      <c r="J305" s="1369" t="s">
        <v>6915</v>
      </c>
      <c r="K305" s="1368" t="s">
        <v>5734</v>
      </c>
      <c r="L305" s="1369" t="s">
        <v>6590</v>
      </c>
      <c r="M305" s="1367"/>
      <c r="N305" s="1367"/>
      <c r="O305" s="1367"/>
      <c r="P305" s="1369" t="s">
        <v>5710</v>
      </c>
      <c r="Q305" s="1381">
        <v>0</v>
      </c>
      <c r="R305" s="1368">
        <v>0</v>
      </c>
      <c r="S305" s="1369" t="s">
        <v>5720</v>
      </c>
      <c r="T305" s="1368">
        <v>0</v>
      </c>
      <c r="U305" s="1367"/>
      <c r="V305" s="1367"/>
      <c r="W305" s="1367"/>
    </row>
    <row r="306" spans="1:23" ht="26.25" hidden="1" x14ac:dyDescent="0.25">
      <c r="A306" s="1376">
        <v>296</v>
      </c>
      <c r="B306" s="1367" t="s">
        <v>3955</v>
      </c>
      <c r="C306" s="1368" t="s">
        <v>54</v>
      </c>
      <c r="D306" s="1368"/>
      <c r="E306" s="1369" t="s">
        <v>6913</v>
      </c>
      <c r="F306" s="1425">
        <v>1</v>
      </c>
      <c r="G306" s="1369" t="s">
        <v>5736</v>
      </c>
      <c r="H306" s="1369" t="s">
        <v>559</v>
      </c>
      <c r="I306" s="1369" t="s">
        <v>5735</v>
      </c>
      <c r="J306" s="1369" t="s">
        <v>6914</v>
      </c>
      <c r="K306" s="1368" t="s">
        <v>5734</v>
      </c>
      <c r="L306" s="1369" t="s">
        <v>6628</v>
      </c>
      <c r="M306" s="1367"/>
      <c r="N306" s="1367"/>
      <c r="O306" s="1367"/>
      <c r="P306" s="1369" t="s">
        <v>5724</v>
      </c>
      <c r="Q306" s="1381">
        <v>0</v>
      </c>
      <c r="R306" s="1368">
        <v>0</v>
      </c>
      <c r="S306" s="1369" t="s">
        <v>5720</v>
      </c>
      <c r="T306" s="1368">
        <v>0</v>
      </c>
      <c r="U306" s="1367"/>
      <c r="V306" s="1367"/>
      <c r="W306" s="1367"/>
    </row>
    <row r="307" spans="1:23" ht="39" hidden="1" x14ac:dyDescent="0.25">
      <c r="A307" s="1376">
        <v>297</v>
      </c>
      <c r="B307" s="1367" t="s">
        <v>3957</v>
      </c>
      <c r="C307" s="1368" t="s">
        <v>54</v>
      </c>
      <c r="D307" s="1368"/>
      <c r="E307" s="1369" t="s">
        <v>6913</v>
      </c>
      <c r="F307" s="1425">
        <v>1</v>
      </c>
      <c r="G307" s="1369" t="s">
        <v>5736</v>
      </c>
      <c r="H307" s="1369" t="s">
        <v>226</v>
      </c>
      <c r="I307" s="1369" t="s">
        <v>5726</v>
      </c>
      <c r="J307" s="1369" t="s">
        <v>6912</v>
      </c>
      <c r="K307" s="1368" t="s">
        <v>5734</v>
      </c>
      <c r="L307" s="1369" t="s">
        <v>6590</v>
      </c>
      <c r="M307" s="1367"/>
      <c r="N307" s="1367"/>
      <c r="O307" s="1367"/>
      <c r="P307" s="1369" t="s">
        <v>5718</v>
      </c>
      <c r="Q307" s="1381">
        <v>0</v>
      </c>
      <c r="R307" s="1368">
        <v>0</v>
      </c>
      <c r="S307" s="1369" t="s">
        <v>5723</v>
      </c>
      <c r="T307" s="1368">
        <v>0</v>
      </c>
      <c r="U307" s="1367"/>
      <c r="V307" s="1367"/>
      <c r="W307" s="1367"/>
    </row>
    <row r="308" spans="1:23" ht="39" hidden="1" x14ac:dyDescent="0.25">
      <c r="A308" s="1376">
        <v>298</v>
      </c>
      <c r="B308" s="1367" t="s">
        <v>3959</v>
      </c>
      <c r="C308" s="1368" t="s">
        <v>54</v>
      </c>
      <c r="D308" s="1368"/>
      <c r="E308" s="1369">
        <v>201000012</v>
      </c>
      <c r="F308" s="1425">
        <v>1</v>
      </c>
      <c r="G308" s="1369" t="s">
        <v>5736</v>
      </c>
      <c r="H308" s="1369" t="s">
        <v>838</v>
      </c>
      <c r="I308" s="1369" t="s">
        <v>5722</v>
      </c>
      <c r="J308" s="1369" t="s">
        <v>6911</v>
      </c>
      <c r="K308" s="1368" t="s">
        <v>5734</v>
      </c>
      <c r="L308" s="1369" t="s">
        <v>6596</v>
      </c>
      <c r="M308" s="1367"/>
      <c r="N308" s="1367"/>
      <c r="O308" s="1367"/>
      <c r="P308" s="1369" t="s">
        <v>5718</v>
      </c>
      <c r="Q308" s="1381">
        <v>10625625</v>
      </c>
      <c r="R308" s="1368">
        <v>0</v>
      </c>
      <c r="S308" s="1369" t="s">
        <v>5723</v>
      </c>
      <c r="T308" s="1368">
        <v>0</v>
      </c>
      <c r="U308" s="1367"/>
      <c r="V308" s="1367"/>
      <c r="W308" s="1367"/>
    </row>
    <row r="309" spans="1:23" ht="39" hidden="1" x14ac:dyDescent="0.25">
      <c r="A309" s="1376">
        <v>299</v>
      </c>
      <c r="B309" s="1367" t="s">
        <v>3961</v>
      </c>
      <c r="C309" s="1368" t="s">
        <v>54</v>
      </c>
      <c r="D309" s="1368"/>
      <c r="E309" s="1369" t="s">
        <v>6910</v>
      </c>
      <c r="F309" s="1425">
        <v>1</v>
      </c>
      <c r="G309" s="1369" t="s">
        <v>5736</v>
      </c>
      <c r="H309" s="1369" t="s">
        <v>226</v>
      </c>
      <c r="I309" s="1369" t="s">
        <v>5726</v>
      </c>
      <c r="J309" s="1369" t="s">
        <v>6909</v>
      </c>
      <c r="K309" s="1368" t="s">
        <v>5734</v>
      </c>
      <c r="L309" s="1369" t="s">
        <v>6590</v>
      </c>
      <c r="M309" s="1367"/>
      <c r="N309" s="1367"/>
      <c r="O309" s="1367"/>
      <c r="P309" s="1369" t="s">
        <v>5718</v>
      </c>
      <c r="Q309" s="1381">
        <v>0</v>
      </c>
      <c r="R309" s="1368">
        <v>0</v>
      </c>
      <c r="S309" s="1369" t="s">
        <v>5723</v>
      </c>
      <c r="T309" s="1368">
        <v>0</v>
      </c>
      <c r="U309" s="1367"/>
      <c r="V309" s="1367"/>
      <c r="W309" s="1367"/>
    </row>
    <row r="310" spans="1:23" ht="39" hidden="1" x14ac:dyDescent="0.25">
      <c r="A310" s="1376">
        <v>300</v>
      </c>
      <c r="B310" s="1367" t="s">
        <v>3963</v>
      </c>
      <c r="C310" s="1368" t="s">
        <v>54</v>
      </c>
      <c r="D310" s="1368"/>
      <c r="E310" s="1369" t="s">
        <v>6876</v>
      </c>
      <c r="F310" s="1425">
        <v>1</v>
      </c>
      <c r="G310" s="1369" t="s">
        <v>5736</v>
      </c>
      <c r="H310" s="1369" t="s">
        <v>972</v>
      </c>
      <c r="I310" s="1369" t="s">
        <v>5722</v>
      </c>
      <c r="J310" s="1369" t="s">
        <v>6908</v>
      </c>
      <c r="K310" s="1368" t="s">
        <v>5734</v>
      </c>
      <c r="L310" s="1369" t="s">
        <v>6628</v>
      </c>
      <c r="M310" s="1367"/>
      <c r="N310" s="1367"/>
      <c r="O310" s="1367"/>
      <c r="P310" s="1369" t="s">
        <v>5718</v>
      </c>
      <c r="Q310" s="1381">
        <v>227252250</v>
      </c>
      <c r="R310" s="1368">
        <v>0</v>
      </c>
      <c r="S310" s="1369" t="s">
        <v>5723</v>
      </c>
      <c r="T310" s="1368">
        <v>0</v>
      </c>
      <c r="U310" s="1367"/>
      <c r="V310" s="1367"/>
      <c r="W310" s="1367"/>
    </row>
    <row r="311" spans="1:23" ht="39" hidden="1" x14ac:dyDescent="0.25">
      <c r="A311" s="1376">
        <v>301</v>
      </c>
      <c r="B311" s="1367" t="s">
        <v>3965</v>
      </c>
      <c r="C311" s="1368" t="s">
        <v>54</v>
      </c>
      <c r="D311" s="1368"/>
      <c r="E311" s="1369">
        <v>201400005</v>
      </c>
      <c r="F311" s="1425">
        <v>1</v>
      </c>
      <c r="G311" s="1369" t="s">
        <v>5736</v>
      </c>
      <c r="H311" s="1369" t="s">
        <v>577</v>
      </c>
      <c r="I311" s="1369" t="s">
        <v>5722</v>
      </c>
      <c r="J311" s="1369" t="s">
        <v>6907</v>
      </c>
      <c r="K311" s="1368" t="s">
        <v>5734</v>
      </c>
      <c r="L311" s="1369" t="s">
        <v>6590</v>
      </c>
      <c r="M311" s="1367"/>
      <c r="N311" s="1367"/>
      <c r="O311" s="1367"/>
      <c r="P311" s="1369" t="s">
        <v>5728</v>
      </c>
      <c r="Q311" s="1381">
        <v>145000000</v>
      </c>
      <c r="R311" s="1368">
        <v>0</v>
      </c>
      <c r="S311" s="1369" t="s">
        <v>5720</v>
      </c>
      <c r="T311" s="1368">
        <v>0</v>
      </c>
      <c r="U311" s="1367"/>
      <c r="V311" s="1367"/>
      <c r="W311" s="1367"/>
    </row>
    <row r="312" spans="1:23" ht="39" hidden="1" x14ac:dyDescent="0.25">
      <c r="A312" s="1376">
        <v>302</v>
      </c>
      <c r="B312" s="1367" t="s">
        <v>3967</v>
      </c>
      <c r="C312" s="1368" t="s">
        <v>54</v>
      </c>
      <c r="D312" s="1368"/>
      <c r="E312" s="1369">
        <v>201400073</v>
      </c>
      <c r="F312" s="1425">
        <v>1</v>
      </c>
      <c r="G312" s="1369" t="s">
        <v>5736</v>
      </c>
      <c r="H312" s="1369" t="s">
        <v>577</v>
      </c>
      <c r="I312" s="1369" t="s">
        <v>5722</v>
      </c>
      <c r="J312" s="1369" t="s">
        <v>6906</v>
      </c>
      <c r="K312" s="1368" t="s">
        <v>5734</v>
      </c>
      <c r="L312" s="1369" t="s">
        <v>6590</v>
      </c>
      <c r="M312" s="1367"/>
      <c r="N312" s="1367"/>
      <c r="O312" s="1367"/>
      <c r="P312" s="1369" t="s">
        <v>5718</v>
      </c>
      <c r="Q312" s="1381">
        <v>92700000</v>
      </c>
      <c r="R312" s="1368">
        <v>0</v>
      </c>
      <c r="S312" s="1369" t="s">
        <v>5723</v>
      </c>
      <c r="T312" s="1368">
        <v>0</v>
      </c>
      <c r="U312" s="1367"/>
      <c r="V312" s="1367"/>
      <c r="W312" s="1367"/>
    </row>
    <row r="313" spans="1:23" ht="39" hidden="1" x14ac:dyDescent="0.25">
      <c r="A313" s="1376">
        <v>303</v>
      </c>
      <c r="B313" s="1367" t="s">
        <v>3969</v>
      </c>
      <c r="C313" s="1368" t="s">
        <v>54</v>
      </c>
      <c r="D313" s="1368"/>
      <c r="E313" s="1369">
        <v>201100479</v>
      </c>
      <c r="F313" s="1425">
        <v>1</v>
      </c>
      <c r="G313" s="1369" t="s">
        <v>5736</v>
      </c>
      <c r="H313" s="1369" t="s">
        <v>577</v>
      </c>
      <c r="I313" s="1369" t="s">
        <v>5722</v>
      </c>
      <c r="J313" s="1369" t="s">
        <v>6905</v>
      </c>
      <c r="K313" s="1368" t="s">
        <v>5734</v>
      </c>
      <c r="L313" s="1369" t="s">
        <v>6590</v>
      </c>
      <c r="M313" s="1367"/>
      <c r="N313" s="1367"/>
      <c r="O313" s="1367"/>
      <c r="P313" s="1369" t="s">
        <v>5728</v>
      </c>
      <c r="Q313" s="1381">
        <v>256800000</v>
      </c>
      <c r="R313" s="1368">
        <v>0</v>
      </c>
      <c r="S313" s="1369" t="s">
        <v>5720</v>
      </c>
      <c r="T313" s="1368">
        <v>0</v>
      </c>
      <c r="U313" s="1367"/>
      <c r="V313" s="1367"/>
      <c r="W313" s="1367"/>
    </row>
    <row r="314" spans="1:23" ht="39" hidden="1" x14ac:dyDescent="0.25">
      <c r="A314" s="1376">
        <v>304</v>
      </c>
      <c r="B314" s="1367" t="s">
        <v>3970</v>
      </c>
      <c r="C314" s="1368" t="s">
        <v>54</v>
      </c>
      <c r="D314" s="1368"/>
      <c r="E314" s="1369" t="s">
        <v>6820</v>
      </c>
      <c r="F314" s="1425">
        <v>1</v>
      </c>
      <c r="G314" s="1369" t="s">
        <v>5736</v>
      </c>
      <c r="H314" s="1369" t="s">
        <v>577</v>
      </c>
      <c r="I314" s="1369" t="s">
        <v>5722</v>
      </c>
      <c r="J314" s="1369" t="s">
        <v>6904</v>
      </c>
      <c r="K314" s="1368" t="s">
        <v>5734</v>
      </c>
      <c r="L314" s="1369" t="s">
        <v>6590</v>
      </c>
      <c r="M314" s="1367"/>
      <c r="N314" s="1367"/>
      <c r="O314" s="1367"/>
      <c r="P314" s="1369" t="s">
        <v>5714</v>
      </c>
      <c r="Q314" s="1381">
        <v>175000000</v>
      </c>
      <c r="R314" s="1368">
        <v>0</v>
      </c>
      <c r="S314" s="1369" t="s">
        <v>5720</v>
      </c>
      <c r="T314" s="1368">
        <v>0</v>
      </c>
      <c r="U314" s="1367"/>
      <c r="V314" s="1367"/>
      <c r="W314" s="1367"/>
    </row>
    <row r="315" spans="1:23" ht="39" hidden="1" x14ac:dyDescent="0.25">
      <c r="A315" s="1376">
        <v>305</v>
      </c>
      <c r="B315" s="1367" t="s">
        <v>3972</v>
      </c>
      <c r="C315" s="1368" t="s">
        <v>54</v>
      </c>
      <c r="D315" s="1368"/>
      <c r="E315" s="1369">
        <v>201400822</v>
      </c>
      <c r="F315" s="1425">
        <v>1</v>
      </c>
      <c r="G315" s="1369" t="s">
        <v>5736</v>
      </c>
      <c r="H315" s="1369" t="s">
        <v>577</v>
      </c>
      <c r="I315" s="1369" t="s">
        <v>5722</v>
      </c>
      <c r="J315" s="1369" t="s">
        <v>6903</v>
      </c>
      <c r="K315" s="1368" t="s">
        <v>5734</v>
      </c>
      <c r="L315" s="1369" t="s">
        <v>6590</v>
      </c>
      <c r="M315" s="1367"/>
      <c r="N315" s="1367"/>
      <c r="O315" s="1367"/>
      <c r="P315" s="1369" t="s">
        <v>5724</v>
      </c>
      <c r="Q315" s="1381">
        <v>177700000</v>
      </c>
      <c r="R315" s="1368">
        <v>0</v>
      </c>
      <c r="S315" s="1369" t="s">
        <v>5720</v>
      </c>
      <c r="T315" s="1368">
        <v>0</v>
      </c>
      <c r="U315" s="1367"/>
      <c r="V315" s="1367"/>
      <c r="W315" s="1367"/>
    </row>
    <row r="316" spans="1:23" ht="39" hidden="1" x14ac:dyDescent="0.25">
      <c r="A316" s="1376">
        <v>306</v>
      </c>
      <c r="B316" s="1367" t="s">
        <v>3974</v>
      </c>
      <c r="C316" s="1368" t="s">
        <v>54</v>
      </c>
      <c r="D316" s="1368"/>
      <c r="E316" s="1369" t="s">
        <v>6598</v>
      </c>
      <c r="F316" s="1425">
        <v>1</v>
      </c>
      <c r="G316" s="1369" t="s">
        <v>5736</v>
      </c>
      <c r="H316" s="1369" t="s">
        <v>577</v>
      </c>
      <c r="I316" s="1369" t="s">
        <v>5722</v>
      </c>
      <c r="J316" s="1369" t="s">
        <v>6902</v>
      </c>
      <c r="K316" s="1368" t="s">
        <v>5734</v>
      </c>
      <c r="L316" s="1369" t="s">
        <v>6590</v>
      </c>
      <c r="M316" s="1367"/>
      <c r="N316" s="1367"/>
      <c r="O316" s="1367"/>
      <c r="P316" s="1369" t="s">
        <v>5728</v>
      </c>
      <c r="Q316" s="1381">
        <v>270000000</v>
      </c>
      <c r="R316" s="1368">
        <v>0</v>
      </c>
      <c r="S316" s="1369" t="s">
        <v>5720</v>
      </c>
      <c r="T316" s="1368">
        <v>0</v>
      </c>
      <c r="U316" s="1367"/>
      <c r="V316" s="1367"/>
      <c r="W316" s="1367"/>
    </row>
    <row r="317" spans="1:23" ht="39" hidden="1" x14ac:dyDescent="0.25">
      <c r="A317" s="1376">
        <v>307</v>
      </c>
      <c r="B317" s="1367" t="s">
        <v>3976</v>
      </c>
      <c r="C317" s="1368" t="s">
        <v>54</v>
      </c>
      <c r="D317" s="1368"/>
      <c r="E317" s="1424" t="s">
        <v>6901</v>
      </c>
      <c r="F317" s="1425">
        <v>1</v>
      </c>
      <c r="G317" s="1369" t="s">
        <v>5736</v>
      </c>
      <c r="H317" s="1369" t="s">
        <v>577</v>
      </c>
      <c r="I317" s="1369" t="s">
        <v>5722</v>
      </c>
      <c r="J317" s="1369" t="s">
        <v>6900</v>
      </c>
      <c r="K317" s="1368" t="s">
        <v>5734</v>
      </c>
      <c r="L317" s="1369" t="s">
        <v>6590</v>
      </c>
      <c r="M317" s="1367"/>
      <c r="N317" s="1367"/>
      <c r="O317" s="1367"/>
      <c r="P317" s="1369" t="s">
        <v>5728</v>
      </c>
      <c r="Q317" s="1381">
        <v>283000000</v>
      </c>
      <c r="R317" s="1368">
        <v>0</v>
      </c>
      <c r="S317" s="1369" t="s">
        <v>5720</v>
      </c>
      <c r="T317" s="1368">
        <v>0</v>
      </c>
      <c r="U317" s="1367"/>
      <c r="V317" s="1367"/>
      <c r="W317" s="1367"/>
    </row>
    <row r="318" spans="1:23" ht="39" hidden="1" x14ac:dyDescent="0.25">
      <c r="A318" s="1376">
        <v>308</v>
      </c>
      <c r="B318" s="1367" t="s">
        <v>3978</v>
      </c>
      <c r="C318" s="1368" t="s">
        <v>54</v>
      </c>
      <c r="D318" s="1368"/>
      <c r="E318" s="1424" t="s">
        <v>6899</v>
      </c>
      <c r="F318" s="1425">
        <v>1</v>
      </c>
      <c r="G318" s="1369" t="s">
        <v>5736</v>
      </c>
      <c r="H318" s="1369" t="s">
        <v>577</v>
      </c>
      <c r="I318" s="1369" t="s">
        <v>5722</v>
      </c>
      <c r="J318" s="1369" t="s">
        <v>6898</v>
      </c>
      <c r="K318" s="1368" t="s">
        <v>5734</v>
      </c>
      <c r="L318" s="1369" t="s">
        <v>6590</v>
      </c>
      <c r="M318" s="1367"/>
      <c r="N318" s="1367"/>
      <c r="O318" s="1367"/>
      <c r="P318" s="1369" t="s">
        <v>5728</v>
      </c>
      <c r="Q318" s="1381">
        <v>122500000</v>
      </c>
      <c r="R318" s="1368">
        <v>0</v>
      </c>
      <c r="S318" s="1369" t="s">
        <v>5720</v>
      </c>
      <c r="T318" s="1368">
        <v>0</v>
      </c>
      <c r="U318" s="1367"/>
      <c r="V318" s="1367"/>
      <c r="W318" s="1367"/>
    </row>
    <row r="319" spans="1:23" ht="39" hidden="1" x14ac:dyDescent="0.25">
      <c r="A319" s="1376">
        <v>309</v>
      </c>
      <c r="B319" s="1367" t="s">
        <v>3980</v>
      </c>
      <c r="C319" s="1368" t="s">
        <v>54</v>
      </c>
      <c r="D319" s="1368"/>
      <c r="E319" s="1424" t="s">
        <v>6897</v>
      </c>
      <c r="F319" s="1425">
        <v>1</v>
      </c>
      <c r="G319" s="1369" t="s">
        <v>5736</v>
      </c>
      <c r="H319" s="1369" t="s">
        <v>577</v>
      </c>
      <c r="I319" s="1369" t="s">
        <v>5722</v>
      </c>
      <c r="J319" s="1369" t="s">
        <v>6896</v>
      </c>
      <c r="K319" s="1368" t="s">
        <v>5734</v>
      </c>
      <c r="L319" s="1369" t="s">
        <v>6590</v>
      </c>
      <c r="M319" s="1367"/>
      <c r="N319" s="1367"/>
      <c r="O319" s="1367"/>
      <c r="P319" s="1369" t="s">
        <v>5718</v>
      </c>
      <c r="Q319" s="1381">
        <v>280000000</v>
      </c>
      <c r="R319" s="1368">
        <v>0</v>
      </c>
      <c r="S319" s="1369" t="s">
        <v>5723</v>
      </c>
      <c r="T319" s="1368">
        <v>0</v>
      </c>
      <c r="U319" s="1367"/>
      <c r="V319" s="1367"/>
      <c r="W319" s="1367"/>
    </row>
    <row r="320" spans="1:23" ht="39" hidden="1" x14ac:dyDescent="0.25">
      <c r="A320" s="1376">
        <v>310</v>
      </c>
      <c r="B320" s="1367" t="s">
        <v>3982</v>
      </c>
      <c r="C320" s="1368" t="s">
        <v>54</v>
      </c>
      <c r="D320" s="1368"/>
      <c r="E320" s="1369">
        <v>201000012</v>
      </c>
      <c r="F320" s="1425">
        <v>1</v>
      </c>
      <c r="G320" s="1369" t="s">
        <v>5736</v>
      </c>
      <c r="H320" s="1369" t="s">
        <v>1415</v>
      </c>
      <c r="I320" s="1369" t="s">
        <v>5722</v>
      </c>
      <c r="J320" s="1369" t="s">
        <v>6895</v>
      </c>
      <c r="K320" s="1368" t="s">
        <v>5729</v>
      </c>
      <c r="L320" s="1369" t="s">
        <v>5763</v>
      </c>
      <c r="M320" s="1367">
        <v>8000000</v>
      </c>
      <c r="N320" s="1367"/>
      <c r="O320" s="1367"/>
      <c r="P320" s="1369" t="s">
        <v>5718</v>
      </c>
      <c r="Q320" s="1381">
        <v>0</v>
      </c>
      <c r="R320" s="1368">
        <v>0</v>
      </c>
      <c r="S320" s="1369" t="s">
        <v>5723</v>
      </c>
      <c r="T320" s="1368">
        <v>0</v>
      </c>
      <c r="U320" s="1367"/>
      <c r="V320" s="1367"/>
      <c r="W320" s="1367"/>
    </row>
    <row r="321" spans="1:23" ht="39" hidden="1" x14ac:dyDescent="0.25">
      <c r="A321" s="1376">
        <v>311</v>
      </c>
      <c r="B321" s="1367" t="s">
        <v>3984</v>
      </c>
      <c r="C321" s="1368" t="s">
        <v>54</v>
      </c>
      <c r="D321" s="1368"/>
      <c r="E321" s="1369" t="s">
        <v>6880</v>
      </c>
      <c r="F321" s="1425">
        <v>1</v>
      </c>
      <c r="G321" s="1369" t="s">
        <v>5736</v>
      </c>
      <c r="H321" s="1369" t="s">
        <v>226</v>
      </c>
      <c r="I321" s="1369" t="s">
        <v>5722</v>
      </c>
      <c r="J321" s="1369" t="s">
        <v>6894</v>
      </c>
      <c r="K321" s="1368" t="s">
        <v>5734</v>
      </c>
      <c r="L321" s="1369" t="s">
        <v>6628</v>
      </c>
      <c r="M321" s="1367"/>
      <c r="N321" s="1367"/>
      <c r="O321" s="1367"/>
      <c r="P321" s="1369" t="s">
        <v>5718</v>
      </c>
      <c r="Q321" s="1381">
        <v>152840000000</v>
      </c>
      <c r="R321" s="1368">
        <v>0</v>
      </c>
      <c r="S321" s="1369" t="s">
        <v>5723</v>
      </c>
      <c r="T321" s="1368">
        <v>0</v>
      </c>
      <c r="U321" s="1367"/>
      <c r="V321" s="1367"/>
      <c r="W321" s="1367"/>
    </row>
    <row r="322" spans="1:23" ht="39" hidden="1" x14ac:dyDescent="0.25">
      <c r="A322" s="1376">
        <v>312</v>
      </c>
      <c r="B322" s="1367" t="s">
        <v>3986</v>
      </c>
      <c r="C322" s="1368" t="s">
        <v>54</v>
      </c>
      <c r="D322" s="1368"/>
      <c r="E322" s="1369" t="s">
        <v>6876</v>
      </c>
      <c r="F322" s="1425">
        <v>1</v>
      </c>
      <c r="G322" s="1369" t="s">
        <v>5736</v>
      </c>
      <c r="H322" s="1369" t="s">
        <v>727</v>
      </c>
      <c r="I322" s="1369" t="s">
        <v>5726</v>
      </c>
      <c r="J322" s="1369" t="s">
        <v>6893</v>
      </c>
      <c r="K322" s="1368" t="s">
        <v>5729</v>
      </c>
      <c r="L322" s="1369" t="s">
        <v>6619</v>
      </c>
      <c r="M322" s="1367">
        <v>8000000</v>
      </c>
      <c r="N322" s="1367"/>
      <c r="O322" s="1367"/>
      <c r="P322" s="1369" t="s">
        <v>5728</v>
      </c>
      <c r="Q322" s="1381">
        <v>2426210577</v>
      </c>
      <c r="R322" s="1368">
        <v>0</v>
      </c>
      <c r="S322" s="1369" t="s">
        <v>5720</v>
      </c>
      <c r="T322" s="1368">
        <v>0</v>
      </c>
      <c r="U322" s="1367"/>
      <c r="V322" s="1367"/>
      <c r="W322" s="1367"/>
    </row>
    <row r="323" spans="1:23" ht="39" hidden="1" x14ac:dyDescent="0.25">
      <c r="A323" s="1376">
        <v>313</v>
      </c>
      <c r="B323" s="1367" t="s">
        <v>3988</v>
      </c>
      <c r="C323" s="1368" t="s">
        <v>54</v>
      </c>
      <c r="D323" s="1368"/>
      <c r="E323" s="1369">
        <v>201400005</v>
      </c>
      <c r="F323" s="1425">
        <v>1</v>
      </c>
      <c r="G323" s="1369" t="s">
        <v>5736</v>
      </c>
      <c r="H323" s="1369" t="s">
        <v>838</v>
      </c>
      <c r="I323" s="1369" t="s">
        <v>5726</v>
      </c>
      <c r="J323" s="1369" t="s">
        <v>6178</v>
      </c>
      <c r="K323" s="1368" t="s">
        <v>5734</v>
      </c>
      <c r="L323" s="1369" t="s">
        <v>6614</v>
      </c>
      <c r="M323" s="1367"/>
      <c r="N323" s="1367"/>
      <c r="O323" s="1367"/>
      <c r="P323" s="1369" t="s">
        <v>5714</v>
      </c>
      <c r="Q323" s="1381">
        <v>0</v>
      </c>
      <c r="R323" s="1368">
        <v>0</v>
      </c>
      <c r="S323" s="1369" t="s">
        <v>5720</v>
      </c>
      <c r="T323" s="1368">
        <v>0</v>
      </c>
      <c r="U323" s="1367"/>
      <c r="V323" s="1367"/>
      <c r="W323" s="1367"/>
    </row>
    <row r="324" spans="1:23" ht="39" hidden="1" x14ac:dyDescent="0.25">
      <c r="A324" s="1376">
        <v>314</v>
      </c>
      <c r="B324" s="1367" t="s">
        <v>3990</v>
      </c>
      <c r="C324" s="1368" t="s">
        <v>54</v>
      </c>
      <c r="D324" s="1368"/>
      <c r="E324" s="1369">
        <v>201400073</v>
      </c>
      <c r="F324" s="1425">
        <v>1</v>
      </c>
      <c r="G324" s="1369" t="s">
        <v>5736</v>
      </c>
      <c r="H324" s="1369" t="s">
        <v>386</v>
      </c>
      <c r="I324" s="1369" t="s">
        <v>5726</v>
      </c>
      <c r="J324" s="1369" t="s">
        <v>6892</v>
      </c>
      <c r="K324" s="1368" t="s">
        <v>5734</v>
      </c>
      <c r="L324" s="1369" t="s">
        <v>6662</v>
      </c>
      <c r="M324" s="1367"/>
      <c r="N324" s="1367"/>
      <c r="O324" s="1367"/>
      <c r="P324" s="1369" t="s">
        <v>5718</v>
      </c>
      <c r="Q324" s="1381">
        <v>0</v>
      </c>
      <c r="R324" s="1368">
        <v>0</v>
      </c>
      <c r="S324" s="1369" t="s">
        <v>5723</v>
      </c>
      <c r="T324" s="1368">
        <v>0</v>
      </c>
      <c r="U324" s="1367"/>
      <c r="V324" s="1367"/>
      <c r="W324" s="1367"/>
    </row>
    <row r="325" spans="1:23" ht="39" hidden="1" x14ac:dyDescent="0.25">
      <c r="A325" s="1376">
        <v>315</v>
      </c>
      <c r="B325" s="1367" t="s">
        <v>3991</v>
      </c>
      <c r="C325" s="1368" t="s">
        <v>54</v>
      </c>
      <c r="D325" s="1368"/>
      <c r="E325" s="1369">
        <v>201100479</v>
      </c>
      <c r="F325" s="1425">
        <v>1</v>
      </c>
      <c r="G325" s="1369" t="s">
        <v>5736</v>
      </c>
      <c r="H325" s="1369" t="s">
        <v>577</v>
      </c>
      <c r="I325" s="1369" t="s">
        <v>5722</v>
      </c>
      <c r="J325" s="1369" t="s">
        <v>6891</v>
      </c>
      <c r="K325" s="1368" t="s">
        <v>5734</v>
      </c>
      <c r="L325" s="1369" t="s">
        <v>6590</v>
      </c>
      <c r="M325" s="1367"/>
      <c r="N325" s="1367"/>
      <c r="O325" s="1367"/>
      <c r="P325" s="1369" t="s">
        <v>5718</v>
      </c>
      <c r="Q325" s="1381">
        <v>123000000</v>
      </c>
      <c r="R325" s="1368">
        <v>0</v>
      </c>
      <c r="S325" s="1369" t="s">
        <v>5723</v>
      </c>
      <c r="T325" s="1368">
        <v>0</v>
      </c>
      <c r="U325" s="1367"/>
      <c r="V325" s="1367"/>
      <c r="W325" s="1367"/>
    </row>
    <row r="326" spans="1:23" ht="39" hidden="1" x14ac:dyDescent="0.25">
      <c r="A326" s="1376">
        <v>316</v>
      </c>
      <c r="B326" s="1367" t="s">
        <v>3993</v>
      </c>
      <c r="C326" s="1368" t="s">
        <v>54</v>
      </c>
      <c r="D326" s="1368"/>
      <c r="E326" s="1369" t="s">
        <v>6820</v>
      </c>
      <c r="F326" s="1425">
        <v>1</v>
      </c>
      <c r="G326" s="1369" t="s">
        <v>5736</v>
      </c>
      <c r="H326" s="1369" t="s">
        <v>226</v>
      </c>
      <c r="I326" s="1369" t="s">
        <v>5722</v>
      </c>
      <c r="J326" s="1369" t="s">
        <v>6890</v>
      </c>
      <c r="K326" s="1368" t="s">
        <v>5734</v>
      </c>
      <c r="L326" s="1369" t="s">
        <v>6590</v>
      </c>
      <c r="M326" s="1367"/>
      <c r="N326" s="1367"/>
      <c r="O326" s="1367"/>
      <c r="P326" s="1369" t="s">
        <v>5733</v>
      </c>
      <c r="Q326" s="1381">
        <v>0</v>
      </c>
      <c r="R326" s="1368">
        <v>0</v>
      </c>
      <c r="S326" s="1369" t="s">
        <v>5720</v>
      </c>
      <c r="T326" s="1368">
        <v>0</v>
      </c>
      <c r="U326" s="1367"/>
      <c r="V326" s="1367"/>
      <c r="W326" s="1367"/>
    </row>
    <row r="327" spans="1:23" ht="39" hidden="1" x14ac:dyDescent="0.25">
      <c r="A327" s="1376">
        <v>317</v>
      </c>
      <c r="B327" s="1367" t="s">
        <v>3995</v>
      </c>
      <c r="C327" s="1368" t="s">
        <v>54</v>
      </c>
      <c r="D327" s="1368"/>
      <c r="E327" s="1369">
        <v>201400822</v>
      </c>
      <c r="F327" s="1425">
        <v>1</v>
      </c>
      <c r="G327" s="1369" t="s">
        <v>5736</v>
      </c>
      <c r="H327" s="1369" t="s">
        <v>542</v>
      </c>
      <c r="I327" s="1369" t="s">
        <v>5726</v>
      </c>
      <c r="J327" s="1369" t="s">
        <v>6889</v>
      </c>
      <c r="K327" s="1368" t="s">
        <v>5734</v>
      </c>
      <c r="L327" s="1369" t="s">
        <v>6681</v>
      </c>
      <c r="M327" s="1367"/>
      <c r="N327" s="1367"/>
      <c r="O327" s="1367"/>
      <c r="P327" s="1369" t="s">
        <v>5724</v>
      </c>
      <c r="Q327" s="1381">
        <v>0</v>
      </c>
      <c r="R327" s="1368">
        <v>0</v>
      </c>
      <c r="S327" s="1369" t="s">
        <v>5732</v>
      </c>
      <c r="T327" s="1368">
        <v>0</v>
      </c>
      <c r="U327" s="1368" t="s">
        <v>6888</v>
      </c>
      <c r="V327" s="1367"/>
      <c r="W327" s="1367"/>
    </row>
    <row r="328" spans="1:23" ht="39" hidden="1" x14ac:dyDescent="0.25">
      <c r="A328" s="1376">
        <v>318</v>
      </c>
      <c r="B328" s="1367" t="s">
        <v>3997</v>
      </c>
      <c r="C328" s="1368" t="s">
        <v>54</v>
      </c>
      <c r="D328" s="1368"/>
      <c r="E328" s="1369" t="s">
        <v>6598</v>
      </c>
      <c r="F328" s="1425">
        <v>1</v>
      </c>
      <c r="G328" s="1369" t="s">
        <v>5736</v>
      </c>
      <c r="H328" s="1369" t="s">
        <v>559</v>
      </c>
      <c r="I328" s="1369" t="s">
        <v>5726</v>
      </c>
      <c r="J328" s="1369" t="s">
        <v>6887</v>
      </c>
      <c r="K328" s="1368" t="s">
        <v>5734</v>
      </c>
      <c r="L328" s="1369" t="s">
        <v>6590</v>
      </c>
      <c r="M328" s="1367"/>
      <c r="N328" s="1367"/>
      <c r="O328" s="1367"/>
      <c r="P328" s="1369" t="s">
        <v>5724</v>
      </c>
      <c r="Q328" s="1381">
        <v>0</v>
      </c>
      <c r="R328" s="1368">
        <v>0</v>
      </c>
      <c r="S328" s="1369" t="s">
        <v>5720</v>
      </c>
      <c r="T328" s="1368">
        <v>0</v>
      </c>
      <c r="U328" s="1367"/>
      <c r="V328" s="1367"/>
      <c r="W328" s="1367"/>
    </row>
    <row r="329" spans="1:23" ht="39" hidden="1" x14ac:dyDescent="0.25">
      <c r="A329" s="1376">
        <v>319</v>
      </c>
      <c r="B329" s="1367" t="s">
        <v>3999</v>
      </c>
      <c r="C329" s="1368" t="s">
        <v>54</v>
      </c>
      <c r="D329" s="1368"/>
      <c r="E329" s="1424" t="s">
        <v>6886</v>
      </c>
      <c r="F329" s="1425">
        <v>1</v>
      </c>
      <c r="G329" s="1369" t="s">
        <v>5736</v>
      </c>
      <c r="H329" s="1369" t="s">
        <v>226</v>
      </c>
      <c r="I329" s="1369" t="s">
        <v>5726</v>
      </c>
      <c r="J329" s="1369" t="s">
        <v>6885</v>
      </c>
      <c r="K329" s="1368" t="s">
        <v>5734</v>
      </c>
      <c r="L329" s="1369" t="s">
        <v>6593</v>
      </c>
      <c r="M329" s="1367"/>
      <c r="N329" s="1367"/>
      <c r="O329" s="1367"/>
      <c r="P329" s="1369" t="s">
        <v>5728</v>
      </c>
      <c r="Q329" s="1381">
        <v>0</v>
      </c>
      <c r="R329" s="1368">
        <v>0</v>
      </c>
      <c r="S329" s="1369" t="s">
        <v>5720</v>
      </c>
      <c r="T329" s="1368">
        <v>0</v>
      </c>
      <c r="U329" s="1367"/>
      <c r="V329" s="1367"/>
      <c r="W329" s="1367"/>
    </row>
    <row r="330" spans="1:23" ht="39" hidden="1" x14ac:dyDescent="0.25">
      <c r="A330" s="1376">
        <v>320</v>
      </c>
      <c r="B330" s="1367" t="s">
        <v>4001</v>
      </c>
      <c r="C330" s="1368" t="s">
        <v>54</v>
      </c>
      <c r="D330" s="1368"/>
      <c r="E330" s="1424" t="s">
        <v>6884</v>
      </c>
      <c r="F330" s="1425">
        <v>1</v>
      </c>
      <c r="G330" s="1369" t="s">
        <v>5736</v>
      </c>
      <c r="H330" s="1369" t="s">
        <v>257</v>
      </c>
      <c r="I330" s="1369" t="s">
        <v>5726</v>
      </c>
      <c r="J330" s="1369" t="s">
        <v>6883</v>
      </c>
      <c r="K330" s="1368" t="s">
        <v>5734</v>
      </c>
      <c r="L330" s="1369" t="s">
        <v>6628</v>
      </c>
      <c r="M330" s="1367"/>
      <c r="N330" s="1367"/>
      <c r="O330" s="1367"/>
      <c r="P330" s="1369" t="s">
        <v>5718</v>
      </c>
      <c r="Q330" s="1381">
        <v>241695000</v>
      </c>
      <c r="R330" s="1368">
        <v>0</v>
      </c>
      <c r="S330" s="1369" t="s">
        <v>5723</v>
      </c>
      <c r="T330" s="1368">
        <v>0</v>
      </c>
      <c r="U330" s="1367"/>
      <c r="V330" s="1367"/>
      <c r="W330" s="1367"/>
    </row>
    <row r="331" spans="1:23" ht="39" hidden="1" x14ac:dyDescent="0.25">
      <c r="A331" s="1376">
        <v>321</v>
      </c>
      <c r="B331" s="1367" t="s">
        <v>4003</v>
      </c>
      <c r="C331" s="1368" t="s">
        <v>54</v>
      </c>
      <c r="D331" s="1368"/>
      <c r="E331" s="1424" t="s">
        <v>6882</v>
      </c>
      <c r="F331" s="1425">
        <v>1</v>
      </c>
      <c r="G331" s="1369" t="s">
        <v>5736</v>
      </c>
      <c r="H331" s="1369" t="s">
        <v>261</v>
      </c>
      <c r="I331" s="1369" t="s">
        <v>5726</v>
      </c>
      <c r="J331" s="1369" t="s">
        <v>6881</v>
      </c>
      <c r="K331" s="1368" t="s">
        <v>5734</v>
      </c>
      <c r="L331" s="1369" t="s">
        <v>6628</v>
      </c>
      <c r="M331" s="1367"/>
      <c r="N331" s="1367"/>
      <c r="O331" s="1367"/>
      <c r="P331" s="1369" t="s">
        <v>5718</v>
      </c>
      <c r="Q331" s="1381">
        <v>11292326702</v>
      </c>
      <c r="R331" s="1368">
        <v>0</v>
      </c>
      <c r="S331" s="1369" t="s">
        <v>5723</v>
      </c>
      <c r="T331" s="1368">
        <v>0</v>
      </c>
      <c r="U331" s="1367"/>
      <c r="V331" s="1367"/>
      <c r="W331" s="1367"/>
    </row>
    <row r="332" spans="1:23" ht="39" hidden="1" x14ac:dyDescent="0.25">
      <c r="A332" s="1376">
        <v>322</v>
      </c>
      <c r="B332" s="1367" t="s">
        <v>4005</v>
      </c>
      <c r="C332" s="1368" t="s">
        <v>54</v>
      </c>
      <c r="D332" s="1368"/>
      <c r="E332" s="1369" t="s">
        <v>6880</v>
      </c>
      <c r="F332" s="1425">
        <v>1</v>
      </c>
      <c r="G332" s="1369" t="s">
        <v>5736</v>
      </c>
      <c r="H332" s="1369" t="s">
        <v>226</v>
      </c>
      <c r="I332" s="1369" t="s">
        <v>5726</v>
      </c>
      <c r="J332" s="1369" t="s">
        <v>6879</v>
      </c>
      <c r="K332" s="1368" t="s">
        <v>5734</v>
      </c>
      <c r="L332" s="1369" t="s">
        <v>6628</v>
      </c>
      <c r="M332" s="1367"/>
      <c r="N332" s="1367"/>
      <c r="O332" s="1367"/>
      <c r="P332" s="1369" t="s">
        <v>5718</v>
      </c>
      <c r="Q332" s="1381">
        <v>0</v>
      </c>
      <c r="R332" s="1368">
        <v>0</v>
      </c>
      <c r="S332" s="1369" t="s">
        <v>5723</v>
      </c>
      <c r="T332" s="1368">
        <v>0</v>
      </c>
      <c r="U332" s="1367"/>
      <c r="V332" s="1367"/>
      <c r="W332" s="1367"/>
    </row>
    <row r="333" spans="1:23" ht="39" hidden="1" x14ac:dyDescent="0.25">
      <c r="A333" s="1376">
        <v>323</v>
      </c>
      <c r="B333" s="1367" t="s">
        <v>4007</v>
      </c>
      <c r="C333" s="1368" t="s">
        <v>54</v>
      </c>
      <c r="D333" s="1368"/>
      <c r="E333" s="1424" t="s">
        <v>6878</v>
      </c>
      <c r="F333" s="1425">
        <v>1</v>
      </c>
      <c r="G333" s="1369" t="s">
        <v>5736</v>
      </c>
      <c r="H333" s="1369" t="s">
        <v>237</v>
      </c>
      <c r="I333" s="1369" t="s">
        <v>5726</v>
      </c>
      <c r="J333" s="1369" t="s">
        <v>6877</v>
      </c>
      <c r="K333" s="1368" t="s">
        <v>5729</v>
      </c>
      <c r="L333" s="1369" t="s">
        <v>5763</v>
      </c>
      <c r="M333" s="1367">
        <v>8000000</v>
      </c>
      <c r="N333" s="1367"/>
      <c r="O333" s="1367"/>
      <c r="P333" s="1369" t="s">
        <v>5724</v>
      </c>
      <c r="Q333" s="1381">
        <v>0</v>
      </c>
      <c r="R333" s="1368">
        <v>0</v>
      </c>
      <c r="S333" s="1369" t="s">
        <v>5720</v>
      </c>
      <c r="T333" s="1368">
        <v>0</v>
      </c>
      <c r="U333" s="1367"/>
      <c r="V333" s="1367"/>
      <c r="W333" s="1367"/>
    </row>
    <row r="334" spans="1:23" ht="39" hidden="1" x14ac:dyDescent="0.25">
      <c r="A334" s="1376">
        <v>324</v>
      </c>
      <c r="B334" s="1367" t="s">
        <v>4009</v>
      </c>
      <c r="C334" s="1368" t="s">
        <v>54</v>
      </c>
      <c r="D334" s="1368"/>
      <c r="E334" s="1369" t="s">
        <v>6876</v>
      </c>
      <c r="F334" s="1425">
        <v>1</v>
      </c>
      <c r="G334" s="1369" t="s">
        <v>5736</v>
      </c>
      <c r="H334" s="1369" t="s">
        <v>226</v>
      </c>
      <c r="I334" s="1369" t="s">
        <v>5726</v>
      </c>
      <c r="J334" s="1369" t="s">
        <v>6875</v>
      </c>
      <c r="K334" s="1368" t="s">
        <v>5734</v>
      </c>
      <c r="L334" s="1369" t="s">
        <v>6628</v>
      </c>
      <c r="M334" s="1367"/>
      <c r="N334" s="1367"/>
      <c r="O334" s="1367"/>
      <c r="P334" s="1369" t="s">
        <v>5718</v>
      </c>
      <c r="Q334" s="1381">
        <v>0</v>
      </c>
      <c r="R334" s="1368">
        <v>0</v>
      </c>
      <c r="S334" s="1369" t="s">
        <v>5723</v>
      </c>
      <c r="T334" s="1368">
        <v>0</v>
      </c>
      <c r="U334" s="1367"/>
      <c r="V334" s="1367"/>
      <c r="W334" s="1367"/>
    </row>
    <row r="335" spans="1:23" ht="39" hidden="1" x14ac:dyDescent="0.25">
      <c r="A335" s="1376">
        <v>325</v>
      </c>
      <c r="B335" s="1367" t="s">
        <v>4011</v>
      </c>
      <c r="C335" s="1368" t="s">
        <v>54</v>
      </c>
      <c r="D335" s="1368"/>
      <c r="E335" s="1424" t="s">
        <v>6874</v>
      </c>
      <c r="F335" s="1425">
        <v>1</v>
      </c>
      <c r="G335" s="1369" t="s">
        <v>5736</v>
      </c>
      <c r="H335" s="1369" t="s">
        <v>233</v>
      </c>
      <c r="I335" s="1369" t="s">
        <v>5726</v>
      </c>
      <c r="J335" s="1369" t="s">
        <v>6873</v>
      </c>
      <c r="K335" s="1368" t="s">
        <v>5734</v>
      </c>
      <c r="L335" s="1369" t="s">
        <v>6614</v>
      </c>
      <c r="M335" s="1367"/>
      <c r="N335" s="1367"/>
      <c r="O335" s="1367"/>
      <c r="P335" s="1369" t="s">
        <v>5728</v>
      </c>
      <c r="Q335" s="1381">
        <v>0</v>
      </c>
      <c r="R335" s="1368">
        <v>0</v>
      </c>
      <c r="S335" s="1369" t="s">
        <v>5720</v>
      </c>
      <c r="T335" s="1368">
        <v>0</v>
      </c>
      <c r="U335" s="1367"/>
      <c r="V335" s="1367"/>
      <c r="W335" s="1367"/>
    </row>
    <row r="336" spans="1:23" ht="39" hidden="1" x14ac:dyDescent="0.25">
      <c r="A336" s="1376">
        <v>326</v>
      </c>
      <c r="B336" s="1367" t="s">
        <v>4013</v>
      </c>
      <c r="C336" s="1368" t="s">
        <v>54</v>
      </c>
      <c r="D336" s="1368"/>
      <c r="E336" s="1424" t="s">
        <v>6872</v>
      </c>
      <c r="F336" s="1425">
        <v>1</v>
      </c>
      <c r="G336" s="1369" t="s">
        <v>5736</v>
      </c>
      <c r="H336" s="1369" t="s">
        <v>470</v>
      </c>
      <c r="I336" s="1369" t="s">
        <v>5726</v>
      </c>
      <c r="J336" s="1369" t="s">
        <v>6871</v>
      </c>
      <c r="K336" s="1368" t="s">
        <v>5729</v>
      </c>
      <c r="L336" s="1369" t="s">
        <v>6870</v>
      </c>
      <c r="M336" s="1367">
        <v>6727500</v>
      </c>
      <c r="N336" s="1367"/>
      <c r="O336" s="1367"/>
      <c r="P336" s="1369" t="s">
        <v>5714</v>
      </c>
      <c r="Q336" s="1381">
        <v>11531520000</v>
      </c>
      <c r="R336" s="1368">
        <v>0</v>
      </c>
      <c r="S336" s="1369" t="s">
        <v>5720</v>
      </c>
      <c r="T336" s="1368">
        <v>0</v>
      </c>
      <c r="U336" s="1367"/>
      <c r="V336" s="1367"/>
      <c r="W336" s="1367"/>
    </row>
    <row r="337" spans="1:23" ht="39" hidden="1" x14ac:dyDescent="0.25">
      <c r="A337" s="1376">
        <v>327</v>
      </c>
      <c r="B337" s="1367" t="s">
        <v>4015</v>
      </c>
      <c r="C337" s="1368" t="s">
        <v>54</v>
      </c>
      <c r="D337" s="1368"/>
      <c r="E337" s="1424" t="s">
        <v>6869</v>
      </c>
      <c r="F337" s="1425">
        <v>1</v>
      </c>
      <c r="G337" s="1369" t="s">
        <v>5736</v>
      </c>
      <c r="H337" s="1369" t="s">
        <v>363</v>
      </c>
      <c r="I337" s="1369" t="s">
        <v>5726</v>
      </c>
      <c r="J337" s="1369" t="s">
        <v>6868</v>
      </c>
      <c r="K337" s="1368" t="s">
        <v>5734</v>
      </c>
      <c r="L337" s="1369" t="s">
        <v>6590</v>
      </c>
      <c r="M337" s="1367"/>
      <c r="N337" s="1367"/>
      <c r="O337" s="1367"/>
      <c r="P337" s="1369" t="s">
        <v>5718</v>
      </c>
      <c r="Q337" s="1381">
        <v>0</v>
      </c>
      <c r="R337" s="1368">
        <v>0</v>
      </c>
      <c r="S337" s="1369" t="s">
        <v>5723</v>
      </c>
      <c r="T337" s="1368">
        <v>0</v>
      </c>
      <c r="U337" s="1367"/>
      <c r="V337" s="1367"/>
      <c r="W337" s="1367"/>
    </row>
    <row r="338" spans="1:23" ht="39" hidden="1" x14ac:dyDescent="0.25">
      <c r="A338" s="1376">
        <v>328</v>
      </c>
      <c r="B338" s="1367" t="s">
        <v>4016</v>
      </c>
      <c r="C338" s="1368" t="s">
        <v>54</v>
      </c>
      <c r="D338" s="1368"/>
      <c r="E338" s="1424" t="s">
        <v>6867</v>
      </c>
      <c r="F338" s="1425">
        <v>1</v>
      </c>
      <c r="G338" s="1369" t="s">
        <v>5736</v>
      </c>
      <c r="H338" s="1369" t="s">
        <v>852</v>
      </c>
      <c r="I338" s="1369" t="s">
        <v>5722</v>
      </c>
      <c r="J338" s="1369" t="s">
        <v>6866</v>
      </c>
      <c r="K338" s="1368" t="s">
        <v>5734</v>
      </c>
      <c r="L338" s="1369" t="s">
        <v>6628</v>
      </c>
      <c r="M338" s="1367"/>
      <c r="N338" s="1367"/>
      <c r="O338" s="1367"/>
      <c r="P338" s="1369" t="s">
        <v>5718</v>
      </c>
      <c r="Q338" s="1381">
        <v>19519945652</v>
      </c>
      <c r="R338" s="1368">
        <v>0</v>
      </c>
      <c r="S338" s="1369" t="s">
        <v>5723</v>
      </c>
      <c r="T338" s="1368">
        <v>0</v>
      </c>
      <c r="U338" s="1367"/>
      <c r="V338" s="1367"/>
      <c r="W338" s="1367"/>
    </row>
    <row r="339" spans="1:23" ht="39" hidden="1" x14ac:dyDescent="0.25">
      <c r="A339" s="1376">
        <v>329</v>
      </c>
      <c r="B339" s="1367" t="s">
        <v>4018</v>
      </c>
      <c r="C339" s="1368" t="s">
        <v>54</v>
      </c>
      <c r="D339" s="1368"/>
      <c r="E339" s="1369">
        <v>201400005</v>
      </c>
      <c r="F339" s="1425">
        <v>1</v>
      </c>
      <c r="G339" s="1369" t="s">
        <v>5736</v>
      </c>
      <c r="H339" s="1369" t="s">
        <v>1043</v>
      </c>
      <c r="I339" s="1369" t="s">
        <v>5735</v>
      </c>
      <c r="J339" s="1369" t="s">
        <v>6865</v>
      </c>
      <c r="K339" s="1368" t="s">
        <v>5734</v>
      </c>
      <c r="L339" s="1369" t="s">
        <v>6628</v>
      </c>
      <c r="M339" s="1367"/>
      <c r="N339" s="1367"/>
      <c r="O339" s="1367"/>
      <c r="P339" s="1369" t="s">
        <v>5718</v>
      </c>
      <c r="Q339" s="1381">
        <v>0</v>
      </c>
      <c r="R339" s="1368">
        <v>0</v>
      </c>
      <c r="S339" s="1369" t="s">
        <v>5723</v>
      </c>
      <c r="T339" s="1368">
        <v>0</v>
      </c>
      <c r="U339" s="1367"/>
      <c r="V339" s="1367"/>
      <c r="W339" s="1367"/>
    </row>
    <row r="340" spans="1:23" ht="39" hidden="1" x14ac:dyDescent="0.25">
      <c r="A340" s="1376">
        <v>330</v>
      </c>
      <c r="B340" s="1367" t="s">
        <v>4020</v>
      </c>
      <c r="C340" s="1368" t="s">
        <v>54</v>
      </c>
      <c r="D340" s="1368"/>
      <c r="E340" s="1424" t="s">
        <v>6864</v>
      </c>
      <c r="F340" s="1425">
        <v>1</v>
      </c>
      <c r="G340" s="1369" t="s">
        <v>5736</v>
      </c>
      <c r="H340" s="1369" t="s">
        <v>852</v>
      </c>
      <c r="I340" s="1369" t="s">
        <v>5726</v>
      </c>
      <c r="J340" s="1369" t="s">
        <v>6863</v>
      </c>
      <c r="K340" s="1368" t="s">
        <v>5734</v>
      </c>
      <c r="L340" s="1369" t="s">
        <v>6681</v>
      </c>
      <c r="M340" s="1367"/>
      <c r="N340" s="1367"/>
      <c r="O340" s="1367"/>
      <c r="P340" s="1369" t="s">
        <v>5718</v>
      </c>
      <c r="Q340" s="1381">
        <v>0</v>
      </c>
      <c r="R340" s="1368">
        <v>0</v>
      </c>
      <c r="S340" s="1369" t="s">
        <v>5723</v>
      </c>
      <c r="T340" s="1368">
        <v>0</v>
      </c>
      <c r="U340" s="1367"/>
      <c r="V340" s="1367"/>
      <c r="W340" s="1367"/>
    </row>
    <row r="341" spans="1:23" ht="39" hidden="1" x14ac:dyDescent="0.25">
      <c r="A341" s="1376">
        <v>331</v>
      </c>
      <c r="B341" s="1367" t="s">
        <v>4022</v>
      </c>
      <c r="C341" s="1368" t="s">
        <v>54</v>
      </c>
      <c r="D341" s="1368"/>
      <c r="E341" s="1424" t="s">
        <v>6862</v>
      </c>
      <c r="F341" s="1425">
        <v>1</v>
      </c>
      <c r="G341" s="1369" t="s">
        <v>5736</v>
      </c>
      <c r="H341" s="1369" t="s">
        <v>852</v>
      </c>
      <c r="I341" s="1369" t="s">
        <v>5726</v>
      </c>
      <c r="J341" s="1369" t="s">
        <v>6861</v>
      </c>
      <c r="K341" s="1368" t="s">
        <v>5734</v>
      </c>
      <c r="L341" s="1369" t="s">
        <v>6614</v>
      </c>
      <c r="M341" s="1367"/>
      <c r="N341" s="1367"/>
      <c r="O341" s="1367"/>
      <c r="P341" s="1369" t="s">
        <v>5718</v>
      </c>
      <c r="Q341" s="1381">
        <v>0</v>
      </c>
      <c r="R341" s="1368">
        <v>0</v>
      </c>
      <c r="S341" s="1369" t="s">
        <v>5723</v>
      </c>
      <c r="T341" s="1368">
        <v>0</v>
      </c>
      <c r="U341" s="1367"/>
      <c r="V341" s="1367"/>
      <c r="W341" s="1367"/>
    </row>
    <row r="342" spans="1:23" ht="39" hidden="1" x14ac:dyDescent="0.25">
      <c r="A342" s="1376">
        <v>332</v>
      </c>
      <c r="B342" s="1367" t="s">
        <v>4024</v>
      </c>
      <c r="C342" s="1368" t="s">
        <v>54</v>
      </c>
      <c r="D342" s="1368"/>
      <c r="E342" s="1424" t="s">
        <v>6860</v>
      </c>
      <c r="F342" s="1425">
        <v>1</v>
      </c>
      <c r="G342" s="1369" t="s">
        <v>5736</v>
      </c>
      <c r="H342" s="1369" t="s">
        <v>972</v>
      </c>
      <c r="I342" s="1369" t="s">
        <v>5726</v>
      </c>
      <c r="J342" s="1369" t="s">
        <v>6859</v>
      </c>
      <c r="K342" s="1368" t="s">
        <v>5734</v>
      </c>
      <c r="L342" s="1369" t="s">
        <v>6662</v>
      </c>
      <c r="M342" s="1367"/>
      <c r="N342" s="1367"/>
      <c r="O342" s="1367"/>
      <c r="P342" s="1369" t="s">
        <v>5724</v>
      </c>
      <c r="Q342" s="1381">
        <v>0</v>
      </c>
      <c r="R342" s="1368">
        <v>0</v>
      </c>
      <c r="S342" s="1369" t="s">
        <v>5720</v>
      </c>
      <c r="T342" s="1368">
        <v>0</v>
      </c>
      <c r="U342" s="1367"/>
      <c r="V342" s="1367"/>
      <c r="W342" s="1367"/>
    </row>
    <row r="343" spans="1:23" ht="39" hidden="1" x14ac:dyDescent="0.25">
      <c r="A343" s="1376">
        <v>333</v>
      </c>
      <c r="B343" s="1367" t="s">
        <v>4026</v>
      </c>
      <c r="C343" s="1368" t="s">
        <v>54</v>
      </c>
      <c r="D343" s="1368"/>
      <c r="E343" s="1424" t="s">
        <v>6858</v>
      </c>
      <c r="F343" s="1425">
        <v>1</v>
      </c>
      <c r="G343" s="1369" t="s">
        <v>5736</v>
      </c>
      <c r="H343" s="1369" t="s">
        <v>852</v>
      </c>
      <c r="I343" s="1369" t="s">
        <v>5726</v>
      </c>
      <c r="J343" s="1369" t="s">
        <v>6857</v>
      </c>
      <c r="K343" s="1368" t="s">
        <v>5734</v>
      </c>
      <c r="L343" s="1369" t="s">
        <v>6681</v>
      </c>
      <c r="M343" s="1367"/>
      <c r="N343" s="1367"/>
      <c r="O343" s="1367"/>
      <c r="P343" s="1369" t="s">
        <v>5718</v>
      </c>
      <c r="Q343" s="1381">
        <v>0</v>
      </c>
      <c r="R343" s="1368">
        <v>0</v>
      </c>
      <c r="S343" s="1369" t="s">
        <v>5723</v>
      </c>
      <c r="T343" s="1368">
        <v>0</v>
      </c>
      <c r="U343" s="1367"/>
      <c r="V343" s="1367"/>
      <c r="W343" s="1367"/>
    </row>
    <row r="344" spans="1:23" ht="39" hidden="1" x14ac:dyDescent="0.25">
      <c r="A344" s="1376">
        <v>334</v>
      </c>
      <c r="B344" s="1367" t="s">
        <v>4028</v>
      </c>
      <c r="C344" s="1368" t="s">
        <v>54</v>
      </c>
      <c r="D344" s="1368"/>
      <c r="E344" s="1424" t="s">
        <v>6856</v>
      </c>
      <c r="F344" s="1425">
        <v>1</v>
      </c>
      <c r="G344" s="1369" t="s">
        <v>5731</v>
      </c>
      <c r="H344" s="1369" t="s">
        <v>226</v>
      </c>
      <c r="I344" s="1369" t="s">
        <v>5722</v>
      </c>
      <c r="J344" s="1369" t="s">
        <v>6849</v>
      </c>
      <c r="K344" s="1368" t="s">
        <v>5734</v>
      </c>
      <c r="L344" s="1369" t="s">
        <v>6590</v>
      </c>
      <c r="M344" s="1367"/>
      <c r="N344" s="1367"/>
      <c r="O344" s="1367"/>
      <c r="P344" s="1369" t="s">
        <v>5711</v>
      </c>
      <c r="Q344" s="1381">
        <v>660000000</v>
      </c>
      <c r="R344" s="1368">
        <v>0</v>
      </c>
      <c r="S344" s="1369" t="s">
        <v>5720</v>
      </c>
      <c r="T344" s="1368">
        <v>0</v>
      </c>
      <c r="U344" s="1367"/>
      <c r="V344" s="1367"/>
      <c r="W344" s="1367"/>
    </row>
    <row r="345" spans="1:23" ht="39" hidden="1" x14ac:dyDescent="0.25">
      <c r="A345" s="1376">
        <v>335</v>
      </c>
      <c r="B345" s="1367" t="s">
        <v>4030</v>
      </c>
      <c r="C345" s="1368" t="s">
        <v>54</v>
      </c>
      <c r="D345" s="1368"/>
      <c r="E345" s="1424" t="s">
        <v>6855</v>
      </c>
      <c r="F345" s="1425">
        <v>1</v>
      </c>
      <c r="G345" s="1369" t="s">
        <v>5731</v>
      </c>
      <c r="H345" s="1369" t="s">
        <v>226</v>
      </c>
      <c r="I345" s="1369" t="s">
        <v>5722</v>
      </c>
      <c r="J345" s="1369" t="s">
        <v>6849</v>
      </c>
      <c r="K345" s="1368" t="s">
        <v>5734</v>
      </c>
      <c r="L345" s="1369" t="s">
        <v>6628</v>
      </c>
      <c r="M345" s="1367"/>
      <c r="N345" s="1367"/>
      <c r="O345" s="1367"/>
      <c r="P345" s="1369" t="s">
        <v>5711</v>
      </c>
      <c r="Q345" s="1381">
        <v>2875284587</v>
      </c>
      <c r="R345" s="1368">
        <v>0</v>
      </c>
      <c r="S345" s="1369" t="s">
        <v>5720</v>
      </c>
      <c r="T345" s="1368">
        <v>0</v>
      </c>
      <c r="U345" s="1367"/>
      <c r="V345" s="1367"/>
      <c r="W345" s="1367"/>
    </row>
    <row r="346" spans="1:23" ht="39" hidden="1" x14ac:dyDescent="0.25">
      <c r="A346" s="1376">
        <v>336</v>
      </c>
      <c r="B346" s="1367" t="s">
        <v>4032</v>
      </c>
      <c r="C346" s="1368" t="s">
        <v>54</v>
      </c>
      <c r="D346" s="1368"/>
      <c r="E346" s="1424" t="s">
        <v>6854</v>
      </c>
      <c r="F346" s="1425">
        <v>1</v>
      </c>
      <c r="G346" s="1369" t="s">
        <v>5731</v>
      </c>
      <c r="H346" s="1369" t="s">
        <v>1067</v>
      </c>
      <c r="I346" s="1369" t="s">
        <v>5722</v>
      </c>
      <c r="J346" s="1369" t="s">
        <v>6849</v>
      </c>
      <c r="K346" s="1368" t="s">
        <v>5734</v>
      </c>
      <c r="L346" s="1369" t="s">
        <v>6628</v>
      </c>
      <c r="M346" s="1367"/>
      <c r="N346" s="1367"/>
      <c r="O346" s="1367"/>
      <c r="P346" s="1369" t="s">
        <v>5711</v>
      </c>
      <c r="Q346" s="1381">
        <v>507872456.26999998</v>
      </c>
      <c r="R346" s="1368">
        <v>0</v>
      </c>
      <c r="S346" s="1369" t="s">
        <v>5720</v>
      </c>
      <c r="T346" s="1368">
        <v>0</v>
      </c>
      <c r="U346" s="1367"/>
      <c r="V346" s="1367"/>
      <c r="W346" s="1367"/>
    </row>
    <row r="347" spans="1:23" ht="39" hidden="1" x14ac:dyDescent="0.25">
      <c r="A347" s="1376">
        <v>337</v>
      </c>
      <c r="B347" s="1367" t="s">
        <v>4034</v>
      </c>
      <c r="C347" s="1368" t="s">
        <v>54</v>
      </c>
      <c r="D347" s="1368"/>
      <c r="E347" s="1424" t="s">
        <v>6853</v>
      </c>
      <c r="F347" s="1425">
        <v>1</v>
      </c>
      <c r="G347" s="1369" t="s">
        <v>5731</v>
      </c>
      <c r="H347" s="1369" t="s">
        <v>259</v>
      </c>
      <c r="I347" s="1369" t="s">
        <v>5722</v>
      </c>
      <c r="J347" s="1369" t="s">
        <v>6849</v>
      </c>
      <c r="K347" s="1368" t="s">
        <v>5734</v>
      </c>
      <c r="L347" s="1369" t="s">
        <v>6596</v>
      </c>
      <c r="M347" s="1367"/>
      <c r="N347" s="1367"/>
      <c r="O347" s="1367"/>
      <c r="P347" s="1369" t="s">
        <v>5711</v>
      </c>
      <c r="Q347" s="1381">
        <v>404440726</v>
      </c>
      <c r="R347" s="1368">
        <v>0</v>
      </c>
      <c r="S347" s="1369" t="s">
        <v>5720</v>
      </c>
      <c r="T347" s="1368">
        <v>0</v>
      </c>
      <c r="U347" s="1367"/>
      <c r="V347" s="1367"/>
      <c r="W347" s="1367"/>
    </row>
    <row r="348" spans="1:23" ht="39" hidden="1" x14ac:dyDescent="0.25">
      <c r="A348" s="1376">
        <v>338</v>
      </c>
      <c r="B348" s="1367" t="s">
        <v>4036</v>
      </c>
      <c r="C348" s="1368" t="s">
        <v>54</v>
      </c>
      <c r="D348" s="1368"/>
      <c r="E348" s="1424" t="s">
        <v>6852</v>
      </c>
      <c r="F348" s="1425">
        <v>1</v>
      </c>
      <c r="G348" s="1369" t="s">
        <v>5731</v>
      </c>
      <c r="H348" s="1369" t="s">
        <v>414</v>
      </c>
      <c r="I348" s="1369" t="s">
        <v>5722</v>
      </c>
      <c r="J348" s="1369" t="s">
        <v>6849</v>
      </c>
      <c r="K348" s="1368" t="s">
        <v>5734</v>
      </c>
      <c r="L348" s="1369" t="s">
        <v>6628</v>
      </c>
      <c r="M348" s="1367"/>
      <c r="N348" s="1367"/>
      <c r="O348" s="1367"/>
      <c r="P348" s="1369" t="s">
        <v>5711</v>
      </c>
      <c r="Q348" s="1381">
        <v>938999990</v>
      </c>
      <c r="R348" s="1368">
        <v>0</v>
      </c>
      <c r="S348" s="1369" t="s">
        <v>5720</v>
      </c>
      <c r="T348" s="1368">
        <v>0</v>
      </c>
      <c r="U348" s="1367"/>
      <c r="V348" s="1367"/>
      <c r="W348" s="1367"/>
    </row>
    <row r="349" spans="1:23" ht="39" hidden="1" x14ac:dyDescent="0.25">
      <c r="A349" s="1376">
        <v>339</v>
      </c>
      <c r="B349" s="1367" t="s">
        <v>4038</v>
      </c>
      <c r="C349" s="1368" t="s">
        <v>54</v>
      </c>
      <c r="D349" s="1368"/>
      <c r="E349" s="1424" t="s">
        <v>6851</v>
      </c>
      <c r="F349" s="1425">
        <v>1</v>
      </c>
      <c r="G349" s="1369" t="s">
        <v>5731</v>
      </c>
      <c r="H349" s="1369" t="s">
        <v>993</v>
      </c>
      <c r="I349" s="1369" t="s">
        <v>5722</v>
      </c>
      <c r="J349" s="1369" t="s">
        <v>6849</v>
      </c>
      <c r="K349" s="1368" t="s">
        <v>5729</v>
      </c>
      <c r="L349" s="1369" t="s">
        <v>6619</v>
      </c>
      <c r="M349" s="1367">
        <v>8000000</v>
      </c>
      <c r="N349" s="1367"/>
      <c r="O349" s="1367"/>
      <c r="P349" s="1369" t="s">
        <v>5711</v>
      </c>
      <c r="Q349" s="1381">
        <v>124766994</v>
      </c>
      <c r="R349" s="1368">
        <v>0</v>
      </c>
      <c r="S349" s="1369" t="s">
        <v>5720</v>
      </c>
      <c r="T349" s="1368">
        <v>0</v>
      </c>
      <c r="U349" s="1367"/>
      <c r="V349" s="1367"/>
      <c r="W349" s="1367"/>
    </row>
    <row r="350" spans="1:23" ht="39" hidden="1" x14ac:dyDescent="0.25">
      <c r="A350" s="1376">
        <v>340</v>
      </c>
      <c r="B350" s="1367" t="s">
        <v>4040</v>
      </c>
      <c r="C350" s="1368" t="s">
        <v>54</v>
      </c>
      <c r="D350" s="1368"/>
      <c r="E350" s="1424" t="s">
        <v>6850</v>
      </c>
      <c r="F350" s="1425">
        <v>1</v>
      </c>
      <c r="G350" s="1369" t="s">
        <v>5731</v>
      </c>
      <c r="H350" s="1369" t="s">
        <v>542</v>
      </c>
      <c r="I350" s="1369" t="s">
        <v>5722</v>
      </c>
      <c r="J350" s="1369" t="s">
        <v>6849</v>
      </c>
      <c r="K350" s="1368" t="s">
        <v>5734</v>
      </c>
      <c r="L350" s="1369" t="s">
        <v>6628</v>
      </c>
      <c r="M350" s="1367"/>
      <c r="N350" s="1367"/>
      <c r="O350" s="1367"/>
      <c r="P350" s="1369" t="s">
        <v>5711</v>
      </c>
      <c r="Q350" s="1381">
        <v>7122105540</v>
      </c>
      <c r="R350" s="1368">
        <v>0</v>
      </c>
      <c r="S350" s="1369" t="s">
        <v>5720</v>
      </c>
      <c r="T350" s="1368">
        <v>0</v>
      </c>
      <c r="U350" s="1367"/>
      <c r="V350" s="1367"/>
      <c r="W350" s="1367"/>
    </row>
    <row r="351" spans="1:23" ht="39" hidden="1" x14ac:dyDescent="0.25">
      <c r="A351" s="1376">
        <v>341</v>
      </c>
      <c r="B351" s="1367" t="s">
        <v>4042</v>
      </c>
      <c r="C351" s="1368" t="s">
        <v>54</v>
      </c>
      <c r="D351" s="1368"/>
      <c r="E351" s="1424" t="s">
        <v>6701</v>
      </c>
      <c r="F351" s="1425">
        <v>1</v>
      </c>
      <c r="G351" s="1369" t="s">
        <v>5731</v>
      </c>
      <c r="H351" s="1369" t="s">
        <v>241</v>
      </c>
      <c r="I351" s="1369" t="s">
        <v>5722</v>
      </c>
      <c r="J351" s="1369" t="s">
        <v>6848</v>
      </c>
      <c r="K351" s="1368" t="s">
        <v>5734</v>
      </c>
      <c r="L351" s="1369" t="s">
        <v>6628</v>
      </c>
      <c r="M351" s="1367"/>
      <c r="N351" s="1367"/>
      <c r="O351" s="1367"/>
      <c r="P351" s="1369" t="s">
        <v>5711</v>
      </c>
      <c r="Q351" s="1381">
        <v>355018515</v>
      </c>
      <c r="R351" s="1368">
        <v>0</v>
      </c>
      <c r="S351" s="1369" t="s">
        <v>5720</v>
      </c>
      <c r="T351" s="1368">
        <v>0</v>
      </c>
      <c r="U351" s="1367"/>
      <c r="V351" s="1367"/>
      <c r="W351" s="1367"/>
    </row>
    <row r="352" spans="1:23" ht="39" hidden="1" x14ac:dyDescent="0.25">
      <c r="A352" s="1376">
        <v>342</v>
      </c>
      <c r="B352" s="1367" t="s">
        <v>4044</v>
      </c>
      <c r="C352" s="1368" t="s">
        <v>54</v>
      </c>
      <c r="D352" s="1368"/>
      <c r="E352" s="1369">
        <v>201400073</v>
      </c>
      <c r="F352" s="1425">
        <v>1</v>
      </c>
      <c r="G352" s="1369" t="s">
        <v>5731</v>
      </c>
      <c r="H352" s="1369" t="s">
        <v>241</v>
      </c>
      <c r="I352" s="1369" t="s">
        <v>5722</v>
      </c>
      <c r="J352" s="1369" t="s">
        <v>6758</v>
      </c>
      <c r="K352" s="1368" t="s">
        <v>5734</v>
      </c>
      <c r="L352" s="1369" t="s">
        <v>6628</v>
      </c>
      <c r="M352" s="1367"/>
      <c r="N352" s="1367"/>
      <c r="O352" s="1367"/>
      <c r="P352" s="1369" t="s">
        <v>5711</v>
      </c>
      <c r="Q352" s="1381">
        <v>579952507</v>
      </c>
      <c r="R352" s="1368">
        <v>0</v>
      </c>
      <c r="S352" s="1369" t="s">
        <v>5720</v>
      </c>
      <c r="T352" s="1368">
        <v>0</v>
      </c>
      <c r="U352" s="1367"/>
      <c r="V352" s="1367"/>
      <c r="W352" s="1367"/>
    </row>
    <row r="353" spans="1:23" ht="39" hidden="1" x14ac:dyDescent="0.25">
      <c r="A353" s="1376">
        <v>343</v>
      </c>
      <c r="B353" s="1367" t="s">
        <v>4046</v>
      </c>
      <c r="C353" s="1368" t="s">
        <v>54</v>
      </c>
      <c r="D353" s="1368"/>
      <c r="E353" s="1424" t="s">
        <v>6847</v>
      </c>
      <c r="F353" s="1425">
        <v>1</v>
      </c>
      <c r="G353" s="1369" t="s">
        <v>5731</v>
      </c>
      <c r="H353" s="1369" t="s">
        <v>1359</v>
      </c>
      <c r="I353" s="1369" t="s">
        <v>5722</v>
      </c>
      <c r="J353" s="1369" t="s">
        <v>6758</v>
      </c>
      <c r="K353" s="1368" t="s">
        <v>5734</v>
      </c>
      <c r="L353" s="1369" t="s">
        <v>6628</v>
      </c>
      <c r="M353" s="1367"/>
      <c r="N353" s="1367"/>
      <c r="O353" s="1367"/>
      <c r="P353" s="1369" t="s">
        <v>5711</v>
      </c>
      <c r="Q353" s="1381">
        <v>198468283</v>
      </c>
      <c r="R353" s="1368">
        <v>0</v>
      </c>
      <c r="S353" s="1369" t="s">
        <v>5720</v>
      </c>
      <c r="T353" s="1368">
        <v>0</v>
      </c>
      <c r="U353" s="1367"/>
      <c r="V353" s="1367"/>
      <c r="W353" s="1367"/>
    </row>
    <row r="354" spans="1:23" ht="39" hidden="1" x14ac:dyDescent="0.25">
      <c r="A354" s="1376">
        <v>344</v>
      </c>
      <c r="B354" s="1367" t="s">
        <v>4048</v>
      </c>
      <c r="C354" s="1368" t="s">
        <v>54</v>
      </c>
      <c r="D354" s="1368"/>
      <c r="E354" s="1424" t="s">
        <v>6846</v>
      </c>
      <c r="F354" s="1425">
        <v>1</v>
      </c>
      <c r="G354" s="1369" t="s">
        <v>5736</v>
      </c>
      <c r="H354" s="1369" t="s">
        <v>903</v>
      </c>
      <c r="I354" s="1369" t="s">
        <v>5722</v>
      </c>
      <c r="J354" s="1369" t="s">
        <v>6845</v>
      </c>
      <c r="K354" s="1368" t="s">
        <v>5734</v>
      </c>
      <c r="L354" s="1369" t="s">
        <v>6628</v>
      </c>
      <c r="M354" s="1367"/>
      <c r="N354" s="1367"/>
      <c r="O354" s="1367"/>
      <c r="P354" s="1369" t="s">
        <v>5718</v>
      </c>
      <c r="Q354" s="1381">
        <v>392697000</v>
      </c>
      <c r="R354" s="1368">
        <v>0</v>
      </c>
      <c r="S354" s="1369" t="s">
        <v>5723</v>
      </c>
      <c r="T354" s="1368">
        <v>0</v>
      </c>
      <c r="U354" s="1367"/>
      <c r="V354" s="1367"/>
      <c r="W354" s="1367"/>
    </row>
    <row r="355" spans="1:23" ht="39" hidden="1" x14ac:dyDescent="0.25">
      <c r="A355" s="1376">
        <v>345</v>
      </c>
      <c r="B355" s="1367" t="s">
        <v>4050</v>
      </c>
      <c r="C355" s="1368" t="s">
        <v>54</v>
      </c>
      <c r="D355" s="1368"/>
      <c r="E355" s="1424" t="s">
        <v>6844</v>
      </c>
      <c r="F355" s="1425">
        <v>1</v>
      </c>
      <c r="G355" s="1369" t="s">
        <v>5736</v>
      </c>
      <c r="H355" s="1369" t="s">
        <v>233</v>
      </c>
      <c r="I355" s="1369" t="s">
        <v>5726</v>
      </c>
      <c r="J355" s="1369" t="s">
        <v>6843</v>
      </c>
      <c r="K355" s="1368" t="s">
        <v>5734</v>
      </c>
      <c r="L355" s="1369" t="s">
        <v>6681</v>
      </c>
      <c r="M355" s="1367"/>
      <c r="N355" s="1367"/>
      <c r="O355" s="1367"/>
      <c r="P355" s="1369" t="s">
        <v>5724</v>
      </c>
      <c r="Q355" s="1381">
        <v>0</v>
      </c>
      <c r="R355" s="1368">
        <v>0</v>
      </c>
      <c r="S355" s="1369" t="s">
        <v>5720</v>
      </c>
      <c r="T355" s="1368">
        <v>0</v>
      </c>
      <c r="U355" s="1367"/>
      <c r="V355" s="1367"/>
      <c r="W355" s="1367"/>
    </row>
    <row r="356" spans="1:23" ht="39" hidden="1" x14ac:dyDescent="0.25">
      <c r="A356" s="1376">
        <v>346</v>
      </c>
      <c r="B356" s="1367" t="s">
        <v>4052</v>
      </c>
      <c r="C356" s="1368" t="s">
        <v>54</v>
      </c>
      <c r="D356" s="1368"/>
      <c r="E356" s="1424" t="s">
        <v>6842</v>
      </c>
      <c r="F356" s="1425">
        <v>1</v>
      </c>
      <c r="G356" s="1369" t="s">
        <v>5736</v>
      </c>
      <c r="H356" s="1369" t="s">
        <v>226</v>
      </c>
      <c r="I356" s="1369" t="s">
        <v>5722</v>
      </c>
      <c r="J356" s="1369" t="s">
        <v>6841</v>
      </c>
      <c r="K356" s="1368" t="s">
        <v>5734</v>
      </c>
      <c r="L356" s="1369" t="s">
        <v>6628</v>
      </c>
      <c r="M356" s="1367"/>
      <c r="N356" s="1367"/>
      <c r="O356" s="1367"/>
      <c r="P356" s="1369" t="s">
        <v>5724</v>
      </c>
      <c r="Q356" s="1381">
        <v>727742400</v>
      </c>
      <c r="R356" s="1368">
        <v>0</v>
      </c>
      <c r="S356" s="1369" t="s">
        <v>5720</v>
      </c>
      <c r="T356" s="1368">
        <v>0</v>
      </c>
      <c r="U356" s="1367"/>
      <c r="V356" s="1367"/>
      <c r="W356" s="1367"/>
    </row>
    <row r="357" spans="1:23" ht="39" hidden="1" x14ac:dyDescent="0.25">
      <c r="A357" s="1376">
        <v>347</v>
      </c>
      <c r="B357" s="1367" t="s">
        <v>4054</v>
      </c>
      <c r="C357" s="1368" t="s">
        <v>54</v>
      </c>
      <c r="D357" s="1368"/>
      <c r="E357" s="1424" t="s">
        <v>6840</v>
      </c>
      <c r="F357" s="1425">
        <v>1</v>
      </c>
      <c r="G357" s="1369" t="s">
        <v>5736</v>
      </c>
      <c r="H357" s="1369" t="s">
        <v>233</v>
      </c>
      <c r="I357" s="1369" t="s">
        <v>5726</v>
      </c>
      <c r="J357" s="1369" t="s">
        <v>6839</v>
      </c>
      <c r="K357" s="1368" t="s">
        <v>5734</v>
      </c>
      <c r="L357" s="1369" t="s">
        <v>6593</v>
      </c>
      <c r="M357" s="1367"/>
      <c r="N357" s="1367"/>
      <c r="O357" s="1367"/>
      <c r="P357" s="1369" t="s">
        <v>5718</v>
      </c>
      <c r="Q357" s="1381">
        <v>0</v>
      </c>
      <c r="R357" s="1368">
        <v>0</v>
      </c>
      <c r="S357" s="1369" t="s">
        <v>5723</v>
      </c>
      <c r="T357" s="1368">
        <v>0</v>
      </c>
      <c r="U357" s="1367"/>
      <c r="V357" s="1367"/>
      <c r="W357" s="1367"/>
    </row>
    <row r="358" spans="1:23" ht="39" hidden="1" x14ac:dyDescent="0.25">
      <c r="A358" s="1376">
        <v>348</v>
      </c>
      <c r="B358" s="1367" t="s">
        <v>4056</v>
      </c>
      <c r="C358" s="1368" t="s">
        <v>54</v>
      </c>
      <c r="D358" s="1368"/>
      <c r="E358" s="1424" t="s">
        <v>6838</v>
      </c>
      <c r="F358" s="1425">
        <v>1</v>
      </c>
      <c r="G358" s="1369" t="s">
        <v>5736</v>
      </c>
      <c r="H358" s="1369" t="s">
        <v>269</v>
      </c>
      <c r="I358" s="1369" t="s">
        <v>5722</v>
      </c>
      <c r="J358" s="1369" t="s">
        <v>6837</v>
      </c>
      <c r="K358" s="1368" t="s">
        <v>5734</v>
      </c>
      <c r="L358" s="1369" t="s">
        <v>6628</v>
      </c>
      <c r="M358" s="1367"/>
      <c r="N358" s="1367"/>
      <c r="O358" s="1367"/>
      <c r="P358" s="1369" t="s">
        <v>5718</v>
      </c>
      <c r="Q358" s="1381">
        <v>416976050</v>
      </c>
      <c r="R358" s="1368">
        <v>0</v>
      </c>
      <c r="S358" s="1369" t="s">
        <v>5723</v>
      </c>
      <c r="T358" s="1368">
        <v>0</v>
      </c>
      <c r="U358" s="1367"/>
      <c r="V358" s="1367"/>
      <c r="W358" s="1367"/>
    </row>
    <row r="359" spans="1:23" ht="39" hidden="1" x14ac:dyDescent="0.25">
      <c r="A359" s="1376">
        <v>349</v>
      </c>
      <c r="B359" s="1367" t="s">
        <v>4058</v>
      </c>
      <c r="C359" s="1368" t="s">
        <v>54</v>
      </c>
      <c r="D359" s="1368"/>
      <c r="E359" s="1369">
        <v>201100479</v>
      </c>
      <c r="F359" s="1425">
        <v>1</v>
      </c>
      <c r="G359" s="1369" t="s">
        <v>5736</v>
      </c>
      <c r="H359" s="1369" t="s">
        <v>1043</v>
      </c>
      <c r="I359" s="1369" t="s">
        <v>5722</v>
      </c>
      <c r="J359" s="1369" t="s">
        <v>6836</v>
      </c>
      <c r="K359" s="1368" t="s">
        <v>5734</v>
      </c>
      <c r="L359" s="1369" t="s">
        <v>6590</v>
      </c>
      <c r="M359" s="1367"/>
      <c r="N359" s="1367"/>
      <c r="O359" s="1367"/>
      <c r="P359" s="1369" t="s">
        <v>5718</v>
      </c>
      <c r="Q359" s="1381">
        <v>120000000</v>
      </c>
      <c r="R359" s="1368">
        <v>0</v>
      </c>
      <c r="S359" s="1369" t="s">
        <v>5723</v>
      </c>
      <c r="T359" s="1368">
        <v>0</v>
      </c>
      <c r="U359" s="1367"/>
      <c r="V359" s="1367"/>
      <c r="W359" s="1367"/>
    </row>
    <row r="360" spans="1:23" ht="39" hidden="1" x14ac:dyDescent="0.25">
      <c r="A360" s="1376">
        <v>350</v>
      </c>
      <c r="B360" s="1367" t="s">
        <v>4060</v>
      </c>
      <c r="C360" s="1368" t="s">
        <v>54</v>
      </c>
      <c r="D360" s="1368"/>
      <c r="E360" s="1424" t="s">
        <v>6835</v>
      </c>
      <c r="F360" s="1425">
        <v>1</v>
      </c>
      <c r="G360" s="1369" t="s">
        <v>5736</v>
      </c>
      <c r="H360" s="1369" t="s">
        <v>226</v>
      </c>
      <c r="I360" s="1369" t="s">
        <v>5726</v>
      </c>
      <c r="J360" s="1369" t="s">
        <v>6834</v>
      </c>
      <c r="K360" s="1368" t="s">
        <v>5734</v>
      </c>
      <c r="L360" s="1369" t="s">
        <v>6596</v>
      </c>
      <c r="M360" s="1367"/>
      <c r="N360" s="1367"/>
      <c r="O360" s="1367"/>
      <c r="P360" s="1369" t="s">
        <v>5718</v>
      </c>
      <c r="Q360" s="1381">
        <v>0</v>
      </c>
      <c r="R360" s="1368">
        <v>0</v>
      </c>
      <c r="S360" s="1369" t="s">
        <v>5723</v>
      </c>
      <c r="T360" s="1368">
        <v>0</v>
      </c>
      <c r="U360" s="1367"/>
      <c r="V360" s="1367"/>
      <c r="W360" s="1367"/>
    </row>
    <row r="361" spans="1:23" ht="39" hidden="1" x14ac:dyDescent="0.25">
      <c r="A361" s="1376">
        <v>351</v>
      </c>
      <c r="B361" s="1367" t="s">
        <v>4062</v>
      </c>
      <c r="C361" s="1368" t="s">
        <v>54</v>
      </c>
      <c r="D361" s="1368"/>
      <c r="E361" s="1424" t="s">
        <v>6833</v>
      </c>
      <c r="F361" s="1425">
        <v>1</v>
      </c>
      <c r="G361" s="1369" t="s">
        <v>5736</v>
      </c>
      <c r="H361" s="1369" t="s">
        <v>257</v>
      </c>
      <c r="I361" s="1369" t="s">
        <v>5722</v>
      </c>
      <c r="J361" s="1369" t="s">
        <v>6832</v>
      </c>
      <c r="K361" s="1368" t="s">
        <v>5734</v>
      </c>
      <c r="L361" s="1369" t="s">
        <v>6596</v>
      </c>
      <c r="M361" s="1367"/>
      <c r="N361" s="1367"/>
      <c r="O361" s="1367"/>
      <c r="P361" s="1369" t="s">
        <v>5718</v>
      </c>
      <c r="Q361" s="1381">
        <v>467712399</v>
      </c>
      <c r="R361" s="1368">
        <v>0</v>
      </c>
      <c r="S361" s="1369" t="s">
        <v>5723</v>
      </c>
      <c r="T361" s="1368">
        <v>0</v>
      </c>
      <c r="U361" s="1367"/>
      <c r="V361" s="1367"/>
      <c r="W361" s="1367"/>
    </row>
    <row r="362" spans="1:23" ht="39" hidden="1" x14ac:dyDescent="0.25">
      <c r="A362" s="1376">
        <v>352</v>
      </c>
      <c r="B362" s="1367" t="s">
        <v>4063</v>
      </c>
      <c r="C362" s="1368" t="s">
        <v>54</v>
      </c>
      <c r="D362" s="1368"/>
      <c r="E362" s="1424" t="s">
        <v>6831</v>
      </c>
      <c r="F362" s="1425">
        <v>1</v>
      </c>
      <c r="G362" s="1369" t="s">
        <v>5736</v>
      </c>
      <c r="H362" s="1369" t="s">
        <v>993</v>
      </c>
      <c r="I362" s="1369" t="s">
        <v>5722</v>
      </c>
      <c r="J362" s="1369" t="s">
        <v>6707</v>
      </c>
      <c r="K362" s="1368" t="s">
        <v>5734</v>
      </c>
      <c r="L362" s="1369" t="s">
        <v>6628</v>
      </c>
      <c r="M362" s="1367"/>
      <c r="N362" s="1367"/>
      <c r="O362" s="1367"/>
      <c r="P362" s="1369" t="s">
        <v>5718</v>
      </c>
      <c r="Q362" s="1381">
        <v>79774050</v>
      </c>
      <c r="R362" s="1368">
        <v>0</v>
      </c>
      <c r="S362" s="1369" t="s">
        <v>5723</v>
      </c>
      <c r="T362" s="1368">
        <v>0</v>
      </c>
      <c r="U362" s="1367"/>
      <c r="V362" s="1367"/>
      <c r="W362" s="1367"/>
    </row>
    <row r="363" spans="1:23" ht="39" hidden="1" x14ac:dyDescent="0.25">
      <c r="A363" s="1376">
        <v>353</v>
      </c>
      <c r="B363" s="1367" t="s">
        <v>4065</v>
      </c>
      <c r="C363" s="1368" t="s">
        <v>54</v>
      </c>
      <c r="D363" s="1368"/>
      <c r="E363" s="1424" t="s">
        <v>6830</v>
      </c>
      <c r="F363" s="1425">
        <v>1</v>
      </c>
      <c r="G363" s="1369" t="s">
        <v>5736</v>
      </c>
      <c r="H363" s="1369" t="s">
        <v>879</v>
      </c>
      <c r="I363" s="1369" t="s">
        <v>5726</v>
      </c>
      <c r="J363" s="1369" t="s">
        <v>6829</v>
      </c>
      <c r="K363" s="1368" t="s">
        <v>5734</v>
      </c>
      <c r="L363" s="1369" t="s">
        <v>6593</v>
      </c>
      <c r="M363" s="1367"/>
      <c r="N363" s="1367"/>
      <c r="O363" s="1367"/>
      <c r="P363" s="1369" t="s">
        <v>5718</v>
      </c>
      <c r="Q363" s="1381">
        <v>0</v>
      </c>
      <c r="R363" s="1368">
        <v>0</v>
      </c>
      <c r="S363" s="1369" t="s">
        <v>5723</v>
      </c>
      <c r="T363" s="1368">
        <v>0</v>
      </c>
      <c r="U363" s="1367"/>
      <c r="V363" s="1367"/>
      <c r="W363" s="1367"/>
    </row>
    <row r="364" spans="1:23" ht="39" hidden="1" x14ac:dyDescent="0.25">
      <c r="A364" s="1376">
        <v>354</v>
      </c>
      <c r="B364" s="1367" t="s">
        <v>4067</v>
      </c>
      <c r="C364" s="1368" t="s">
        <v>54</v>
      </c>
      <c r="D364" s="1368"/>
      <c r="E364" s="1424" t="s">
        <v>6828</v>
      </c>
      <c r="F364" s="1425">
        <v>1</v>
      </c>
      <c r="G364" s="1369" t="s">
        <v>5736</v>
      </c>
      <c r="H364" s="1369" t="s">
        <v>226</v>
      </c>
      <c r="I364" s="1369" t="s">
        <v>5726</v>
      </c>
      <c r="J364" s="1369" t="s">
        <v>6827</v>
      </c>
      <c r="K364" s="1368" t="s">
        <v>5734</v>
      </c>
      <c r="L364" s="1369" t="s">
        <v>6590</v>
      </c>
      <c r="M364" s="1367"/>
      <c r="N364" s="1367"/>
      <c r="O364" s="1367"/>
      <c r="P364" s="1369" t="s">
        <v>5718</v>
      </c>
      <c r="Q364" s="1381">
        <v>18520000000</v>
      </c>
      <c r="R364" s="1368">
        <v>0</v>
      </c>
      <c r="S364" s="1369" t="s">
        <v>5723</v>
      </c>
      <c r="T364" s="1368">
        <v>0</v>
      </c>
      <c r="U364" s="1367"/>
      <c r="V364" s="1367"/>
      <c r="W364" s="1367"/>
    </row>
    <row r="365" spans="1:23" ht="39" hidden="1" x14ac:dyDescent="0.25">
      <c r="A365" s="1376">
        <v>355</v>
      </c>
      <c r="B365" s="1367" t="s">
        <v>4069</v>
      </c>
      <c r="C365" s="1368" t="s">
        <v>54</v>
      </c>
      <c r="D365" s="1368"/>
      <c r="E365" s="1424" t="s">
        <v>6826</v>
      </c>
      <c r="F365" s="1425">
        <v>1</v>
      </c>
      <c r="G365" s="1369" t="s">
        <v>5736</v>
      </c>
      <c r="H365" s="1369" t="s">
        <v>273</v>
      </c>
      <c r="I365" s="1369" t="s">
        <v>5722</v>
      </c>
      <c r="J365" s="1369" t="s">
        <v>6825</v>
      </c>
      <c r="K365" s="1368" t="s">
        <v>5734</v>
      </c>
      <c r="L365" s="1369" t="s">
        <v>6681</v>
      </c>
      <c r="M365" s="1367"/>
      <c r="N365" s="1367"/>
      <c r="O365" s="1367"/>
      <c r="P365" s="1369" t="s">
        <v>5710</v>
      </c>
      <c r="Q365" s="1381">
        <v>0</v>
      </c>
      <c r="R365" s="1368">
        <v>0</v>
      </c>
      <c r="S365" s="1369" t="s">
        <v>5720</v>
      </c>
      <c r="T365" s="1368">
        <v>0</v>
      </c>
      <c r="U365" s="1367"/>
      <c r="V365" s="1367"/>
      <c r="W365" s="1367"/>
    </row>
    <row r="366" spans="1:23" ht="39" hidden="1" x14ac:dyDescent="0.25">
      <c r="A366" s="1376">
        <v>356</v>
      </c>
      <c r="B366" s="1367" t="s">
        <v>4071</v>
      </c>
      <c r="C366" s="1368" t="s">
        <v>54</v>
      </c>
      <c r="D366" s="1368"/>
      <c r="E366" s="1424" t="s">
        <v>6824</v>
      </c>
      <c r="F366" s="1425">
        <v>1</v>
      </c>
      <c r="G366" s="1369" t="s">
        <v>5736</v>
      </c>
      <c r="H366" s="1369" t="s">
        <v>993</v>
      </c>
      <c r="I366" s="1369" t="s">
        <v>5722</v>
      </c>
      <c r="J366" s="1369" t="s">
        <v>6823</v>
      </c>
      <c r="K366" s="1368" t="s">
        <v>5734</v>
      </c>
      <c r="L366" s="1369" t="s">
        <v>6614</v>
      </c>
      <c r="M366" s="1367"/>
      <c r="N366" s="1367"/>
      <c r="O366" s="1367"/>
      <c r="P366" s="1369" t="s">
        <v>5718</v>
      </c>
      <c r="Q366" s="1381">
        <v>0</v>
      </c>
      <c r="R366" s="1368">
        <v>0</v>
      </c>
      <c r="S366" s="1369" t="s">
        <v>5723</v>
      </c>
      <c r="T366" s="1368">
        <v>0</v>
      </c>
      <c r="U366" s="1367"/>
      <c r="V366" s="1367"/>
      <c r="W366" s="1367"/>
    </row>
    <row r="367" spans="1:23" ht="39" hidden="1" x14ac:dyDescent="0.25">
      <c r="A367" s="1376">
        <v>357</v>
      </c>
      <c r="B367" s="1367" t="s">
        <v>4073</v>
      </c>
      <c r="C367" s="1368" t="s">
        <v>54</v>
      </c>
      <c r="D367" s="1368"/>
      <c r="E367" s="1424" t="s">
        <v>6822</v>
      </c>
      <c r="F367" s="1425">
        <v>1</v>
      </c>
      <c r="G367" s="1369" t="s">
        <v>5736</v>
      </c>
      <c r="H367" s="1369" t="s">
        <v>559</v>
      </c>
      <c r="I367" s="1369" t="s">
        <v>5722</v>
      </c>
      <c r="J367" s="1369" t="s">
        <v>6821</v>
      </c>
      <c r="K367" s="1368" t="s">
        <v>5734</v>
      </c>
      <c r="L367" s="1369" t="s">
        <v>6628</v>
      </c>
      <c r="M367" s="1367"/>
      <c r="N367" s="1367"/>
      <c r="O367" s="1367"/>
      <c r="P367" s="1369" t="s">
        <v>5718</v>
      </c>
      <c r="Q367" s="1381">
        <v>33352480</v>
      </c>
      <c r="R367" s="1368">
        <v>0</v>
      </c>
      <c r="S367" s="1369" t="s">
        <v>5723</v>
      </c>
      <c r="T367" s="1368">
        <v>0</v>
      </c>
      <c r="U367" s="1367"/>
      <c r="V367" s="1367"/>
      <c r="W367" s="1367"/>
    </row>
    <row r="368" spans="1:23" ht="39" hidden="1" x14ac:dyDescent="0.25">
      <c r="A368" s="1376">
        <v>358</v>
      </c>
      <c r="B368" s="1367" t="s">
        <v>4075</v>
      </c>
      <c r="C368" s="1368" t="s">
        <v>54</v>
      </c>
      <c r="D368" s="1368"/>
      <c r="E368" s="1369" t="s">
        <v>6820</v>
      </c>
      <c r="F368" s="1425">
        <v>1</v>
      </c>
      <c r="G368" s="1369" t="s">
        <v>5736</v>
      </c>
      <c r="H368" s="1369" t="s">
        <v>226</v>
      </c>
      <c r="I368" s="1369" t="s">
        <v>5726</v>
      </c>
      <c r="J368" s="1369" t="s">
        <v>6819</v>
      </c>
      <c r="K368" s="1368" t="s">
        <v>5734</v>
      </c>
      <c r="L368" s="1369" t="s">
        <v>6614</v>
      </c>
      <c r="M368" s="1367"/>
      <c r="N368" s="1367"/>
      <c r="O368" s="1367"/>
      <c r="P368" s="1369" t="s">
        <v>5718</v>
      </c>
      <c r="Q368" s="1381">
        <v>0</v>
      </c>
      <c r="R368" s="1368">
        <v>0</v>
      </c>
      <c r="S368" s="1369" t="s">
        <v>5723</v>
      </c>
      <c r="T368" s="1368">
        <v>0</v>
      </c>
      <c r="U368" s="1367"/>
      <c r="V368" s="1367"/>
      <c r="W368" s="1367"/>
    </row>
    <row r="369" spans="1:23" ht="39" hidden="1" x14ac:dyDescent="0.25">
      <c r="A369" s="1376">
        <v>359</v>
      </c>
      <c r="B369" s="1367" t="s">
        <v>4077</v>
      </c>
      <c r="C369" s="1368" t="s">
        <v>54</v>
      </c>
      <c r="D369" s="1368"/>
      <c r="E369" s="1424" t="s">
        <v>6818</v>
      </c>
      <c r="F369" s="1425">
        <v>1</v>
      </c>
      <c r="G369" s="1369" t="s">
        <v>5736</v>
      </c>
      <c r="H369" s="1369" t="s">
        <v>470</v>
      </c>
      <c r="I369" s="1369" t="s">
        <v>5722</v>
      </c>
      <c r="J369" s="1369" t="s">
        <v>6022</v>
      </c>
      <c r="K369" s="1368" t="s">
        <v>5734</v>
      </c>
      <c r="L369" s="1369" t="s">
        <v>6596</v>
      </c>
      <c r="M369" s="1367"/>
      <c r="N369" s="1367"/>
      <c r="O369" s="1367"/>
      <c r="P369" s="1369" t="s">
        <v>5718</v>
      </c>
      <c r="Q369" s="1381">
        <v>737812025.79999995</v>
      </c>
      <c r="R369" s="1368">
        <v>0</v>
      </c>
      <c r="S369" s="1369" t="s">
        <v>5723</v>
      </c>
      <c r="T369" s="1368">
        <v>0</v>
      </c>
      <c r="U369" s="1367"/>
      <c r="V369" s="1367"/>
      <c r="W369" s="1367"/>
    </row>
    <row r="370" spans="1:23" ht="39" hidden="1" x14ac:dyDescent="0.25">
      <c r="A370" s="1376">
        <v>360</v>
      </c>
      <c r="B370" s="1367" t="s">
        <v>4079</v>
      </c>
      <c r="C370" s="1368" t="s">
        <v>54</v>
      </c>
      <c r="D370" s="1368"/>
      <c r="E370" s="1424" t="s">
        <v>6817</v>
      </c>
      <c r="F370" s="1425">
        <v>1</v>
      </c>
      <c r="G370" s="1369" t="s">
        <v>5736</v>
      </c>
      <c r="H370" s="1369" t="s">
        <v>226</v>
      </c>
      <c r="I370" s="1369" t="s">
        <v>5722</v>
      </c>
      <c r="J370" s="1369" t="s">
        <v>6816</v>
      </c>
      <c r="K370" s="1368" t="s">
        <v>5734</v>
      </c>
      <c r="L370" s="1369" t="s">
        <v>6596</v>
      </c>
      <c r="M370" s="1367"/>
      <c r="N370" s="1367"/>
      <c r="O370" s="1367"/>
      <c r="P370" s="1369" t="s">
        <v>5718</v>
      </c>
      <c r="Q370" s="1381">
        <v>0</v>
      </c>
      <c r="R370" s="1368">
        <v>0</v>
      </c>
      <c r="S370" s="1369" t="s">
        <v>5723</v>
      </c>
      <c r="T370" s="1368">
        <v>0</v>
      </c>
      <c r="U370" s="1367"/>
      <c r="V370" s="1367"/>
      <c r="W370" s="1367"/>
    </row>
    <row r="371" spans="1:23" ht="39" hidden="1" x14ac:dyDescent="0.25">
      <c r="A371" s="1376">
        <v>361</v>
      </c>
      <c r="B371" s="1367" t="s">
        <v>4081</v>
      </c>
      <c r="C371" s="1368" t="s">
        <v>54</v>
      </c>
      <c r="D371" s="1368"/>
      <c r="E371" s="1424" t="s">
        <v>6815</v>
      </c>
      <c r="F371" s="1425">
        <v>1</v>
      </c>
      <c r="G371" s="1369" t="s">
        <v>5736</v>
      </c>
      <c r="H371" s="1369" t="s">
        <v>470</v>
      </c>
      <c r="I371" s="1369" t="s">
        <v>5726</v>
      </c>
      <c r="J371" s="1369" t="s">
        <v>6696</v>
      </c>
      <c r="K371" s="1368" t="s">
        <v>5734</v>
      </c>
      <c r="L371" s="1369" t="s">
        <v>6662</v>
      </c>
      <c r="M371" s="1367"/>
      <c r="N371" s="1367"/>
      <c r="O371" s="1367"/>
      <c r="P371" s="1369" t="s">
        <v>5718</v>
      </c>
      <c r="Q371" s="1381">
        <v>0</v>
      </c>
      <c r="R371" s="1368">
        <v>0</v>
      </c>
      <c r="S371" s="1369" t="s">
        <v>5723</v>
      </c>
      <c r="T371" s="1368">
        <v>0</v>
      </c>
      <c r="U371" s="1367"/>
      <c r="V371" s="1367"/>
      <c r="W371" s="1367"/>
    </row>
    <row r="372" spans="1:23" ht="51.75" hidden="1" x14ac:dyDescent="0.25">
      <c r="A372" s="1376">
        <v>362</v>
      </c>
      <c r="B372" s="1367" t="s">
        <v>4083</v>
      </c>
      <c r="C372" s="1368" t="s">
        <v>54</v>
      </c>
      <c r="D372" s="1368"/>
      <c r="E372" s="1424" t="s">
        <v>6814</v>
      </c>
      <c r="F372" s="1425">
        <v>1</v>
      </c>
      <c r="G372" s="1369" t="s">
        <v>5736</v>
      </c>
      <c r="H372" s="1369" t="s">
        <v>1198</v>
      </c>
      <c r="I372" s="1369" t="s">
        <v>5722</v>
      </c>
      <c r="J372" s="1369" t="s">
        <v>6813</v>
      </c>
      <c r="K372" s="1368" t="s">
        <v>5734</v>
      </c>
      <c r="L372" s="1369" t="s">
        <v>6628</v>
      </c>
      <c r="M372" s="1367"/>
      <c r="N372" s="1367"/>
      <c r="O372" s="1367"/>
      <c r="P372" s="1369" t="s">
        <v>5718</v>
      </c>
      <c r="Q372" s="1381">
        <v>820000000</v>
      </c>
      <c r="R372" s="1368">
        <v>0</v>
      </c>
      <c r="S372" s="1369" t="s">
        <v>5723</v>
      </c>
      <c r="T372" s="1368">
        <v>0</v>
      </c>
      <c r="U372" s="1367"/>
      <c r="V372" s="1367"/>
      <c r="W372" s="1367"/>
    </row>
    <row r="373" spans="1:23" ht="39" hidden="1" x14ac:dyDescent="0.25">
      <c r="A373" s="1376">
        <v>363</v>
      </c>
      <c r="B373" s="1367" t="s">
        <v>4085</v>
      </c>
      <c r="C373" s="1368" t="s">
        <v>54</v>
      </c>
      <c r="D373" s="1368"/>
      <c r="E373" s="1424" t="s">
        <v>6812</v>
      </c>
      <c r="F373" s="1425">
        <v>1</v>
      </c>
      <c r="G373" s="1369" t="s">
        <v>5736</v>
      </c>
      <c r="H373" s="1369" t="s">
        <v>577</v>
      </c>
      <c r="I373" s="1369" t="s">
        <v>5722</v>
      </c>
      <c r="J373" s="1369" t="s">
        <v>6811</v>
      </c>
      <c r="K373" s="1368" t="s">
        <v>5734</v>
      </c>
      <c r="L373" s="1369" t="s">
        <v>6590</v>
      </c>
      <c r="M373" s="1367"/>
      <c r="N373" s="1367"/>
      <c r="O373" s="1367"/>
      <c r="P373" s="1369" t="s">
        <v>5718</v>
      </c>
      <c r="Q373" s="1381">
        <v>26823224.52</v>
      </c>
      <c r="R373" s="1368">
        <v>0</v>
      </c>
      <c r="S373" s="1369" t="s">
        <v>5723</v>
      </c>
      <c r="T373" s="1368">
        <v>0</v>
      </c>
      <c r="U373" s="1367"/>
      <c r="V373" s="1367"/>
      <c r="W373" s="1367"/>
    </row>
    <row r="374" spans="1:23" ht="51.75" hidden="1" x14ac:dyDescent="0.25">
      <c r="A374" s="1376">
        <v>364</v>
      </c>
      <c r="B374" s="1367" t="s">
        <v>4087</v>
      </c>
      <c r="C374" s="1368" t="s">
        <v>54</v>
      </c>
      <c r="D374" s="1368"/>
      <c r="E374" s="1424" t="s">
        <v>6810</v>
      </c>
      <c r="F374" s="1425">
        <v>1</v>
      </c>
      <c r="G374" s="1369" t="s">
        <v>5736</v>
      </c>
      <c r="H374" s="1369" t="s">
        <v>233</v>
      </c>
      <c r="I374" s="1369" t="s">
        <v>5726</v>
      </c>
      <c r="J374" s="1369" t="s">
        <v>6809</v>
      </c>
      <c r="K374" s="1368" t="s">
        <v>5734</v>
      </c>
      <c r="L374" s="1369" t="s">
        <v>6681</v>
      </c>
      <c r="M374" s="1367"/>
      <c r="N374" s="1367"/>
      <c r="O374" s="1367"/>
      <c r="P374" s="1369" t="s">
        <v>5728</v>
      </c>
      <c r="Q374" s="1381">
        <v>0</v>
      </c>
      <c r="R374" s="1368">
        <v>0</v>
      </c>
      <c r="S374" s="1369" t="s">
        <v>5720</v>
      </c>
      <c r="T374" s="1368">
        <v>0</v>
      </c>
      <c r="U374" s="1367"/>
      <c r="V374" s="1367"/>
      <c r="W374" s="1367"/>
    </row>
    <row r="375" spans="1:23" ht="39" hidden="1" x14ac:dyDescent="0.25">
      <c r="A375" s="1376">
        <v>365</v>
      </c>
      <c r="B375" s="1367" t="s">
        <v>4089</v>
      </c>
      <c r="C375" s="1368" t="s">
        <v>54</v>
      </c>
      <c r="D375" s="1368"/>
      <c r="E375" s="1424" t="s">
        <v>6808</v>
      </c>
      <c r="F375" s="1425">
        <v>1</v>
      </c>
      <c r="G375" s="1369" t="s">
        <v>5731</v>
      </c>
      <c r="H375" s="1369" t="s">
        <v>559</v>
      </c>
      <c r="I375" s="1369" t="s">
        <v>5722</v>
      </c>
      <c r="J375" s="1369" t="s">
        <v>6807</v>
      </c>
      <c r="K375" s="1368" t="s">
        <v>5734</v>
      </c>
      <c r="L375" s="1369" t="s">
        <v>6681</v>
      </c>
      <c r="M375" s="1367"/>
      <c r="N375" s="1367"/>
      <c r="O375" s="1367"/>
      <c r="P375" s="1369" t="s">
        <v>5718</v>
      </c>
      <c r="Q375" s="1381">
        <v>0</v>
      </c>
      <c r="R375" s="1368">
        <v>0</v>
      </c>
      <c r="S375" s="1369" t="s">
        <v>5723</v>
      </c>
      <c r="T375" s="1368">
        <v>0</v>
      </c>
      <c r="U375" s="1367"/>
      <c r="V375" s="1367"/>
      <c r="W375" s="1367"/>
    </row>
    <row r="376" spans="1:23" ht="39" hidden="1" x14ac:dyDescent="0.25">
      <c r="A376" s="1376">
        <v>366</v>
      </c>
      <c r="B376" s="1367" t="s">
        <v>4091</v>
      </c>
      <c r="C376" s="1368" t="s">
        <v>54</v>
      </c>
      <c r="D376" s="1368"/>
      <c r="E376" s="1424" t="s">
        <v>6806</v>
      </c>
      <c r="F376" s="1425">
        <v>1</v>
      </c>
      <c r="G376" s="1369" t="s">
        <v>5736</v>
      </c>
      <c r="H376" s="1369" t="s">
        <v>559</v>
      </c>
      <c r="I376" s="1369" t="s">
        <v>5722</v>
      </c>
      <c r="J376" s="1369" t="s">
        <v>6805</v>
      </c>
      <c r="K376" s="1368" t="s">
        <v>5734</v>
      </c>
      <c r="L376" s="1369" t="s">
        <v>6590</v>
      </c>
      <c r="M376" s="1367"/>
      <c r="N376" s="1367"/>
      <c r="O376" s="1367"/>
      <c r="P376" s="1369" t="s">
        <v>5718</v>
      </c>
      <c r="Q376" s="1381">
        <v>211448628.38</v>
      </c>
      <c r="R376" s="1368">
        <v>0</v>
      </c>
      <c r="S376" s="1369" t="s">
        <v>5723</v>
      </c>
      <c r="T376" s="1368">
        <v>0</v>
      </c>
      <c r="U376" s="1367"/>
      <c r="V376" s="1367"/>
      <c r="W376" s="1367"/>
    </row>
    <row r="377" spans="1:23" ht="39" hidden="1" x14ac:dyDescent="0.25">
      <c r="A377" s="1376">
        <v>367</v>
      </c>
      <c r="B377" s="1367" t="s">
        <v>4093</v>
      </c>
      <c r="C377" s="1368" t="s">
        <v>54</v>
      </c>
      <c r="D377" s="1368"/>
      <c r="E377" s="1424" t="s">
        <v>6804</v>
      </c>
      <c r="F377" s="1425">
        <v>1</v>
      </c>
      <c r="G377" s="1369" t="s">
        <v>5736</v>
      </c>
      <c r="H377" s="1369" t="s">
        <v>386</v>
      </c>
      <c r="I377" s="1369" t="s">
        <v>5726</v>
      </c>
      <c r="J377" s="1369" t="s">
        <v>5829</v>
      </c>
      <c r="K377" s="1368" t="s">
        <v>5734</v>
      </c>
      <c r="L377" s="1369" t="s">
        <v>6681</v>
      </c>
      <c r="M377" s="1367"/>
      <c r="N377" s="1367"/>
      <c r="O377" s="1367"/>
      <c r="P377" s="1369" t="s">
        <v>5718</v>
      </c>
      <c r="Q377" s="1381">
        <v>0</v>
      </c>
      <c r="R377" s="1368">
        <v>0</v>
      </c>
      <c r="S377" s="1369" t="s">
        <v>5723</v>
      </c>
      <c r="T377" s="1368">
        <v>0</v>
      </c>
      <c r="U377" s="1367"/>
      <c r="V377" s="1367"/>
      <c r="W377" s="1367"/>
    </row>
    <row r="378" spans="1:23" ht="39" hidden="1" x14ac:dyDescent="0.25">
      <c r="A378" s="1376">
        <v>368</v>
      </c>
      <c r="B378" s="1367" t="s">
        <v>4095</v>
      </c>
      <c r="C378" s="1368" t="s">
        <v>54</v>
      </c>
      <c r="D378" s="1368"/>
      <c r="E378" s="1424" t="s">
        <v>6803</v>
      </c>
      <c r="F378" s="1425">
        <v>1</v>
      </c>
      <c r="G378" s="1369" t="s">
        <v>5731</v>
      </c>
      <c r="H378" s="1369" t="s">
        <v>386</v>
      </c>
      <c r="I378" s="1369" t="s">
        <v>5722</v>
      </c>
      <c r="J378" s="1369" t="s">
        <v>6802</v>
      </c>
      <c r="K378" s="1368" t="s">
        <v>5734</v>
      </c>
      <c r="L378" s="1369" t="s">
        <v>6590</v>
      </c>
      <c r="M378" s="1367"/>
      <c r="N378" s="1367"/>
      <c r="O378" s="1367"/>
      <c r="P378" s="1369" t="s">
        <v>5711</v>
      </c>
      <c r="Q378" s="1381">
        <v>0</v>
      </c>
      <c r="R378" s="1368">
        <v>0</v>
      </c>
      <c r="S378" s="1369" t="s">
        <v>5720</v>
      </c>
      <c r="T378" s="1368">
        <v>0</v>
      </c>
      <c r="U378" s="1367"/>
      <c r="V378" s="1367"/>
      <c r="W378" s="1367"/>
    </row>
    <row r="379" spans="1:23" ht="39" hidden="1" x14ac:dyDescent="0.25">
      <c r="A379" s="1376">
        <v>369</v>
      </c>
      <c r="B379" s="1367" t="s">
        <v>4097</v>
      </c>
      <c r="C379" s="1368" t="s">
        <v>54</v>
      </c>
      <c r="D379" s="1368"/>
      <c r="E379" s="1424" t="s">
        <v>6801</v>
      </c>
      <c r="F379" s="1425">
        <v>1</v>
      </c>
      <c r="G379" s="1369" t="s">
        <v>5731</v>
      </c>
      <c r="H379" s="1369" t="s">
        <v>386</v>
      </c>
      <c r="I379" s="1369" t="s">
        <v>5722</v>
      </c>
      <c r="J379" s="1369" t="s">
        <v>6626</v>
      </c>
      <c r="K379" s="1368" t="s">
        <v>5734</v>
      </c>
      <c r="L379" s="1369" t="s">
        <v>6596</v>
      </c>
      <c r="M379" s="1367"/>
      <c r="N379" s="1367"/>
      <c r="O379" s="1367"/>
      <c r="P379" s="1369" t="s">
        <v>5718</v>
      </c>
      <c r="Q379" s="1381">
        <v>0</v>
      </c>
      <c r="R379" s="1368">
        <v>0</v>
      </c>
      <c r="S379" s="1369" t="s">
        <v>5723</v>
      </c>
      <c r="T379" s="1368">
        <v>0</v>
      </c>
      <c r="U379" s="1367"/>
      <c r="V379" s="1367"/>
      <c r="W379" s="1367"/>
    </row>
    <row r="380" spans="1:23" ht="39" hidden="1" x14ac:dyDescent="0.25">
      <c r="A380" s="1376">
        <v>370</v>
      </c>
      <c r="B380" s="1367" t="s">
        <v>4099</v>
      </c>
      <c r="C380" s="1368" t="s">
        <v>54</v>
      </c>
      <c r="D380" s="1368"/>
      <c r="E380" s="1424" t="s">
        <v>6800</v>
      </c>
      <c r="F380" s="1425">
        <v>1</v>
      </c>
      <c r="G380" s="1369" t="s">
        <v>5736</v>
      </c>
      <c r="H380" s="1369" t="s">
        <v>1405</v>
      </c>
      <c r="I380" s="1369" t="s">
        <v>5726</v>
      </c>
      <c r="J380" s="1369" t="s">
        <v>6799</v>
      </c>
      <c r="K380" s="1368" t="s">
        <v>5734</v>
      </c>
      <c r="L380" s="1369" t="s">
        <v>6662</v>
      </c>
      <c r="M380" s="1367"/>
      <c r="N380" s="1367"/>
      <c r="O380" s="1367"/>
      <c r="P380" s="1369" t="s">
        <v>5728</v>
      </c>
      <c r="Q380" s="1381">
        <v>0</v>
      </c>
      <c r="R380" s="1368">
        <v>0</v>
      </c>
      <c r="S380" s="1369" t="s">
        <v>5720</v>
      </c>
      <c r="T380" s="1368">
        <v>0</v>
      </c>
      <c r="U380" s="1367"/>
      <c r="V380" s="1367"/>
      <c r="W380" s="1367"/>
    </row>
    <row r="381" spans="1:23" ht="39" hidden="1" x14ac:dyDescent="0.25">
      <c r="A381" s="1376">
        <v>371</v>
      </c>
      <c r="B381" s="1367" t="s">
        <v>4101</v>
      </c>
      <c r="C381" s="1368" t="s">
        <v>54</v>
      </c>
      <c r="D381" s="1368"/>
      <c r="E381" s="1424" t="s">
        <v>6798</v>
      </c>
      <c r="F381" s="1425">
        <v>1</v>
      </c>
      <c r="G381" s="1369" t="s">
        <v>5731</v>
      </c>
      <c r="H381" s="1369" t="s">
        <v>838</v>
      </c>
      <c r="I381" s="1369" t="s">
        <v>5722</v>
      </c>
      <c r="J381" s="1369" t="s">
        <v>6797</v>
      </c>
      <c r="K381" s="1368" t="s">
        <v>5734</v>
      </c>
      <c r="L381" s="1369" t="s">
        <v>6590</v>
      </c>
      <c r="M381" s="1367"/>
      <c r="N381" s="1367"/>
      <c r="O381" s="1367"/>
      <c r="P381" s="1369" t="s">
        <v>5711</v>
      </c>
      <c r="Q381" s="1381">
        <v>0</v>
      </c>
      <c r="R381" s="1368">
        <v>0</v>
      </c>
      <c r="S381" s="1369" t="s">
        <v>5720</v>
      </c>
      <c r="T381" s="1368">
        <v>0</v>
      </c>
      <c r="U381" s="1367"/>
      <c r="V381" s="1367"/>
      <c r="W381" s="1367"/>
    </row>
    <row r="382" spans="1:23" ht="39" hidden="1" x14ac:dyDescent="0.25">
      <c r="A382" s="1376">
        <v>372</v>
      </c>
      <c r="B382" s="1367" t="s">
        <v>4103</v>
      </c>
      <c r="C382" s="1368" t="s">
        <v>54</v>
      </c>
      <c r="D382" s="1368"/>
      <c r="E382" s="1424" t="s">
        <v>6796</v>
      </c>
      <c r="F382" s="1425">
        <v>1</v>
      </c>
      <c r="G382" s="1369" t="s">
        <v>5736</v>
      </c>
      <c r="H382" s="1369" t="s">
        <v>470</v>
      </c>
      <c r="I382" s="1369" t="s">
        <v>5726</v>
      </c>
      <c r="J382" s="1369" t="s">
        <v>6795</v>
      </c>
      <c r="K382" s="1368" t="s">
        <v>5734</v>
      </c>
      <c r="L382" s="1369" t="s">
        <v>6614</v>
      </c>
      <c r="M382" s="1367"/>
      <c r="N382" s="1367"/>
      <c r="O382" s="1367"/>
      <c r="P382" s="1369" t="s">
        <v>5714</v>
      </c>
      <c r="Q382" s="1381">
        <v>0</v>
      </c>
      <c r="R382" s="1368">
        <v>0</v>
      </c>
      <c r="S382" s="1369" t="s">
        <v>5720</v>
      </c>
      <c r="T382" s="1368">
        <v>0</v>
      </c>
      <c r="U382" s="1367"/>
      <c r="V382" s="1367"/>
      <c r="W382" s="1367"/>
    </row>
    <row r="383" spans="1:23" ht="39" hidden="1" x14ac:dyDescent="0.25">
      <c r="A383" s="1376">
        <v>373</v>
      </c>
      <c r="B383" s="1367" t="s">
        <v>4105</v>
      </c>
      <c r="C383" s="1368" t="s">
        <v>54</v>
      </c>
      <c r="D383" s="1368"/>
      <c r="E383" s="1424" t="s">
        <v>6794</v>
      </c>
      <c r="F383" s="1425">
        <v>1</v>
      </c>
      <c r="G383" s="1369" t="s">
        <v>5736</v>
      </c>
      <c r="H383" s="1369" t="s">
        <v>386</v>
      </c>
      <c r="I383" s="1369" t="s">
        <v>5726</v>
      </c>
      <c r="J383" s="1369" t="s">
        <v>5829</v>
      </c>
      <c r="K383" s="1368" t="s">
        <v>5734</v>
      </c>
      <c r="L383" s="1369" t="s">
        <v>6593</v>
      </c>
      <c r="M383" s="1367"/>
      <c r="N383" s="1367"/>
      <c r="O383" s="1367"/>
      <c r="P383" s="1369" t="s">
        <v>5718</v>
      </c>
      <c r="Q383" s="1381">
        <v>0</v>
      </c>
      <c r="R383" s="1368">
        <v>0</v>
      </c>
      <c r="S383" s="1369" t="s">
        <v>5723</v>
      </c>
      <c r="T383" s="1368">
        <v>0</v>
      </c>
      <c r="U383" s="1367"/>
      <c r="V383" s="1367"/>
      <c r="W383" s="1367"/>
    </row>
    <row r="384" spans="1:23" ht="39" hidden="1" x14ac:dyDescent="0.25">
      <c r="A384" s="1376">
        <v>374</v>
      </c>
      <c r="B384" s="1367" t="s">
        <v>4107</v>
      </c>
      <c r="C384" s="1368" t="s">
        <v>54</v>
      </c>
      <c r="D384" s="1368"/>
      <c r="E384" s="1424" t="s">
        <v>6793</v>
      </c>
      <c r="F384" s="1425">
        <v>1</v>
      </c>
      <c r="G384" s="1369" t="s">
        <v>5736</v>
      </c>
      <c r="H384" s="1369" t="s">
        <v>470</v>
      </c>
      <c r="I384" s="1369" t="s">
        <v>5722</v>
      </c>
      <c r="J384" s="1369" t="s">
        <v>6792</v>
      </c>
      <c r="K384" s="1368" t="s">
        <v>5734</v>
      </c>
      <c r="L384" s="1369" t="s">
        <v>6590</v>
      </c>
      <c r="M384" s="1367"/>
      <c r="N384" s="1367"/>
      <c r="O384" s="1367"/>
      <c r="P384" s="1369" t="s">
        <v>5718</v>
      </c>
      <c r="Q384" s="1381">
        <v>883190000</v>
      </c>
      <c r="R384" s="1368">
        <v>0</v>
      </c>
      <c r="S384" s="1369" t="s">
        <v>5723</v>
      </c>
      <c r="T384" s="1368">
        <v>0</v>
      </c>
      <c r="U384" s="1367"/>
      <c r="V384" s="1367"/>
      <c r="W384" s="1367"/>
    </row>
    <row r="385" spans="1:23" ht="39" hidden="1" x14ac:dyDescent="0.25">
      <c r="A385" s="1376">
        <v>375</v>
      </c>
      <c r="B385" s="1367" t="s">
        <v>4109</v>
      </c>
      <c r="C385" s="1368" t="s">
        <v>54</v>
      </c>
      <c r="D385" s="1368"/>
      <c r="E385" s="1424" t="s">
        <v>6791</v>
      </c>
      <c r="F385" s="1425">
        <v>1</v>
      </c>
      <c r="G385" s="1369" t="s">
        <v>5731</v>
      </c>
      <c r="H385" s="1369" t="s">
        <v>386</v>
      </c>
      <c r="I385" s="1369" t="s">
        <v>5722</v>
      </c>
      <c r="J385" s="1369" t="s">
        <v>6777</v>
      </c>
      <c r="K385" s="1368" t="s">
        <v>5734</v>
      </c>
      <c r="L385" s="1369" t="s">
        <v>6590</v>
      </c>
      <c r="M385" s="1367"/>
      <c r="N385" s="1367"/>
      <c r="O385" s="1367"/>
      <c r="P385" s="1369" t="s">
        <v>5711</v>
      </c>
      <c r="Q385" s="1381">
        <v>220029501</v>
      </c>
      <c r="R385" s="1368">
        <v>0</v>
      </c>
      <c r="S385" s="1369" t="s">
        <v>5720</v>
      </c>
      <c r="T385" s="1368">
        <v>0</v>
      </c>
      <c r="U385" s="1367"/>
      <c r="V385" s="1367"/>
      <c r="W385" s="1367"/>
    </row>
    <row r="386" spans="1:23" ht="39" hidden="1" x14ac:dyDescent="0.25">
      <c r="A386" s="1376">
        <v>376</v>
      </c>
      <c r="B386" s="1367" t="s">
        <v>4111</v>
      </c>
      <c r="C386" s="1368" t="s">
        <v>54</v>
      </c>
      <c r="D386" s="1368"/>
      <c r="E386" s="1424" t="s">
        <v>6790</v>
      </c>
      <c r="F386" s="1425">
        <v>1</v>
      </c>
      <c r="G386" s="1369" t="s">
        <v>5736</v>
      </c>
      <c r="H386" s="1369" t="s">
        <v>1235</v>
      </c>
      <c r="I386" s="1369" t="s">
        <v>5726</v>
      </c>
      <c r="J386" s="1369" t="s">
        <v>6789</v>
      </c>
      <c r="K386" s="1368" t="s">
        <v>5734</v>
      </c>
      <c r="L386" s="1369" t="s">
        <v>6593</v>
      </c>
      <c r="M386" s="1367"/>
      <c r="N386" s="1367"/>
      <c r="O386" s="1367"/>
      <c r="P386" s="1369" t="s">
        <v>5718</v>
      </c>
      <c r="Q386" s="1381">
        <v>0</v>
      </c>
      <c r="R386" s="1368">
        <v>0</v>
      </c>
      <c r="S386" s="1369" t="s">
        <v>5723</v>
      </c>
      <c r="T386" s="1368">
        <v>0</v>
      </c>
      <c r="U386" s="1367"/>
      <c r="V386" s="1367"/>
      <c r="W386" s="1367"/>
    </row>
    <row r="387" spans="1:23" ht="39" hidden="1" x14ac:dyDescent="0.25">
      <c r="A387" s="1376">
        <v>377</v>
      </c>
      <c r="B387" s="1367" t="s">
        <v>4113</v>
      </c>
      <c r="C387" s="1368" t="s">
        <v>54</v>
      </c>
      <c r="D387" s="1368"/>
      <c r="E387" s="1424" t="s">
        <v>6788</v>
      </c>
      <c r="F387" s="1425">
        <v>1</v>
      </c>
      <c r="G387" s="1369" t="s">
        <v>5736</v>
      </c>
      <c r="H387" s="1369" t="s">
        <v>1043</v>
      </c>
      <c r="I387" s="1369" t="s">
        <v>5722</v>
      </c>
      <c r="J387" s="1369" t="s">
        <v>6707</v>
      </c>
      <c r="K387" s="1368" t="s">
        <v>5734</v>
      </c>
      <c r="L387" s="1369" t="s">
        <v>6590</v>
      </c>
      <c r="M387" s="1367"/>
      <c r="N387" s="1367"/>
      <c r="O387" s="1367"/>
      <c r="P387" s="1369" t="s">
        <v>5718</v>
      </c>
      <c r="Q387" s="1381">
        <v>11194444</v>
      </c>
      <c r="R387" s="1368">
        <v>0</v>
      </c>
      <c r="S387" s="1369" t="s">
        <v>5723</v>
      </c>
      <c r="T387" s="1368">
        <v>0</v>
      </c>
      <c r="U387" s="1367"/>
      <c r="V387" s="1367"/>
      <c r="W387" s="1367"/>
    </row>
    <row r="388" spans="1:23" ht="39" hidden="1" x14ac:dyDescent="0.25">
      <c r="A388" s="1376">
        <v>378</v>
      </c>
      <c r="B388" s="1367" t="s">
        <v>4115</v>
      </c>
      <c r="C388" s="1368" t="s">
        <v>54</v>
      </c>
      <c r="D388" s="1368"/>
      <c r="E388" s="1424" t="s">
        <v>6787</v>
      </c>
      <c r="F388" s="1425">
        <v>1</v>
      </c>
      <c r="G388" s="1369" t="s">
        <v>5731</v>
      </c>
      <c r="H388" s="1369" t="s">
        <v>727</v>
      </c>
      <c r="I388" s="1369" t="s">
        <v>5722</v>
      </c>
      <c r="J388" s="1369" t="s">
        <v>6786</v>
      </c>
      <c r="K388" s="1368" t="s">
        <v>5734</v>
      </c>
      <c r="L388" s="1369" t="s">
        <v>6590</v>
      </c>
      <c r="M388" s="1367"/>
      <c r="N388" s="1367"/>
      <c r="O388" s="1367"/>
      <c r="P388" s="1369" t="s">
        <v>5711</v>
      </c>
      <c r="Q388" s="1381">
        <v>0</v>
      </c>
      <c r="R388" s="1368">
        <v>0</v>
      </c>
      <c r="S388" s="1369" t="s">
        <v>5720</v>
      </c>
      <c r="T388" s="1368">
        <v>0</v>
      </c>
      <c r="U388" s="1367"/>
      <c r="V388" s="1367"/>
      <c r="W388" s="1367"/>
    </row>
    <row r="389" spans="1:23" ht="39" hidden="1" x14ac:dyDescent="0.25">
      <c r="A389" s="1376">
        <v>379</v>
      </c>
      <c r="B389" s="1367" t="s">
        <v>4117</v>
      </c>
      <c r="C389" s="1368" t="s">
        <v>54</v>
      </c>
      <c r="D389" s="1368"/>
      <c r="E389" s="1424" t="s">
        <v>6785</v>
      </c>
      <c r="F389" s="1425">
        <v>1</v>
      </c>
      <c r="G389" s="1369" t="s">
        <v>5736</v>
      </c>
      <c r="H389" s="1369" t="s">
        <v>1405</v>
      </c>
      <c r="I389" s="1369" t="s">
        <v>5726</v>
      </c>
      <c r="J389" s="1369" t="s">
        <v>6665</v>
      </c>
      <c r="K389" s="1368" t="s">
        <v>5734</v>
      </c>
      <c r="L389" s="1369" t="s">
        <v>6593</v>
      </c>
      <c r="M389" s="1367"/>
      <c r="N389" s="1367"/>
      <c r="O389" s="1367"/>
      <c r="P389" s="1369" t="s">
        <v>5718</v>
      </c>
      <c r="Q389" s="1381">
        <v>0</v>
      </c>
      <c r="R389" s="1368">
        <v>0</v>
      </c>
      <c r="S389" s="1369" t="s">
        <v>5723</v>
      </c>
      <c r="T389" s="1368">
        <v>0</v>
      </c>
      <c r="U389" s="1367"/>
      <c r="V389" s="1367"/>
      <c r="W389" s="1367"/>
    </row>
    <row r="390" spans="1:23" ht="39" hidden="1" x14ac:dyDescent="0.25">
      <c r="A390" s="1376">
        <v>380</v>
      </c>
      <c r="B390" s="1367" t="s">
        <v>4119</v>
      </c>
      <c r="C390" s="1368" t="s">
        <v>54</v>
      </c>
      <c r="D390" s="1368"/>
      <c r="E390" s="1424" t="s">
        <v>6784</v>
      </c>
      <c r="F390" s="1425">
        <v>1</v>
      </c>
      <c r="G390" s="1369" t="s">
        <v>5736</v>
      </c>
      <c r="H390" s="1369" t="s">
        <v>961</v>
      </c>
      <c r="I390" s="1369" t="s">
        <v>5722</v>
      </c>
      <c r="J390" s="1369" t="s">
        <v>6783</v>
      </c>
      <c r="K390" s="1368" t="s">
        <v>5734</v>
      </c>
      <c r="L390" s="1369" t="s">
        <v>6593</v>
      </c>
      <c r="M390" s="1367"/>
      <c r="N390" s="1367"/>
      <c r="O390" s="1367"/>
      <c r="P390" s="1369" t="s">
        <v>5718</v>
      </c>
      <c r="Q390" s="1381">
        <v>0</v>
      </c>
      <c r="R390" s="1368">
        <v>0</v>
      </c>
      <c r="S390" s="1369" t="s">
        <v>5723</v>
      </c>
      <c r="T390" s="1368">
        <v>0</v>
      </c>
      <c r="U390" s="1367"/>
      <c r="V390" s="1367"/>
      <c r="W390" s="1367"/>
    </row>
    <row r="391" spans="1:23" ht="39" hidden="1" x14ac:dyDescent="0.25">
      <c r="A391" s="1376">
        <v>381</v>
      </c>
      <c r="B391" s="1367" t="s">
        <v>4121</v>
      </c>
      <c r="C391" s="1368" t="s">
        <v>54</v>
      </c>
      <c r="D391" s="1368"/>
      <c r="E391" s="1424" t="s">
        <v>6782</v>
      </c>
      <c r="F391" s="1425">
        <v>1</v>
      </c>
      <c r="G391" s="1369" t="s">
        <v>5731</v>
      </c>
      <c r="H391" s="1369" t="s">
        <v>1235</v>
      </c>
      <c r="I391" s="1369" t="s">
        <v>5722</v>
      </c>
      <c r="J391" s="1369" t="s">
        <v>6626</v>
      </c>
      <c r="K391" s="1368" t="s">
        <v>5734</v>
      </c>
      <c r="L391" s="1369" t="s">
        <v>6596</v>
      </c>
      <c r="M391" s="1367"/>
      <c r="N391" s="1367"/>
      <c r="O391" s="1367"/>
      <c r="P391" s="1369" t="s">
        <v>5718</v>
      </c>
      <c r="Q391" s="1381">
        <v>0</v>
      </c>
      <c r="R391" s="1368">
        <v>0</v>
      </c>
      <c r="S391" s="1369" t="s">
        <v>5723</v>
      </c>
      <c r="T391" s="1368">
        <v>0</v>
      </c>
      <c r="U391" s="1367"/>
      <c r="V391" s="1367"/>
      <c r="W391" s="1367"/>
    </row>
    <row r="392" spans="1:23" ht="39" hidden="1" x14ac:dyDescent="0.25">
      <c r="A392" s="1376">
        <v>382</v>
      </c>
      <c r="B392" s="1367" t="s">
        <v>4123</v>
      </c>
      <c r="C392" s="1368" t="s">
        <v>54</v>
      </c>
      <c r="D392" s="1368"/>
      <c r="E392" s="1424" t="s">
        <v>6781</v>
      </c>
      <c r="F392" s="1425">
        <v>1</v>
      </c>
      <c r="G392" s="1369" t="s">
        <v>5731</v>
      </c>
      <c r="H392" s="1369" t="s">
        <v>879</v>
      </c>
      <c r="I392" s="1369" t="s">
        <v>5722</v>
      </c>
      <c r="J392" s="1369" t="s">
        <v>6626</v>
      </c>
      <c r="K392" s="1368" t="s">
        <v>5734</v>
      </c>
      <c r="L392" s="1369" t="s">
        <v>6596</v>
      </c>
      <c r="M392" s="1367"/>
      <c r="N392" s="1367"/>
      <c r="O392" s="1367"/>
      <c r="P392" s="1369" t="s">
        <v>5718</v>
      </c>
      <c r="Q392" s="1381">
        <v>0</v>
      </c>
      <c r="R392" s="1368">
        <v>0</v>
      </c>
      <c r="S392" s="1369" t="s">
        <v>5723</v>
      </c>
      <c r="T392" s="1368">
        <v>0</v>
      </c>
      <c r="U392" s="1367"/>
      <c r="V392" s="1367"/>
      <c r="W392" s="1367"/>
    </row>
    <row r="393" spans="1:23" ht="39" hidden="1" x14ac:dyDescent="0.25">
      <c r="A393" s="1376">
        <v>383</v>
      </c>
      <c r="B393" s="1367" t="s">
        <v>4125</v>
      </c>
      <c r="C393" s="1368" t="s">
        <v>54</v>
      </c>
      <c r="D393" s="1368"/>
      <c r="E393" s="1424" t="s">
        <v>6780</v>
      </c>
      <c r="F393" s="1425">
        <v>1</v>
      </c>
      <c r="G393" s="1369" t="s">
        <v>5731</v>
      </c>
      <c r="H393" s="1369" t="s">
        <v>852</v>
      </c>
      <c r="I393" s="1369" t="s">
        <v>5722</v>
      </c>
      <c r="J393" s="1369" t="s">
        <v>6779</v>
      </c>
      <c r="K393" s="1368" t="s">
        <v>5734</v>
      </c>
      <c r="L393" s="1369" t="s">
        <v>6590</v>
      </c>
      <c r="M393" s="1367"/>
      <c r="N393" s="1367"/>
      <c r="O393" s="1367"/>
      <c r="P393" s="1369" t="s">
        <v>5718</v>
      </c>
      <c r="Q393" s="1381">
        <v>0</v>
      </c>
      <c r="R393" s="1368">
        <v>0</v>
      </c>
      <c r="S393" s="1369" t="s">
        <v>5723</v>
      </c>
      <c r="T393" s="1368">
        <v>0</v>
      </c>
      <c r="U393" s="1367"/>
      <c r="V393" s="1367"/>
      <c r="W393" s="1367"/>
    </row>
    <row r="394" spans="1:23" ht="39" hidden="1" x14ac:dyDescent="0.25">
      <c r="A394" s="1376">
        <v>384</v>
      </c>
      <c r="B394" s="1367" t="s">
        <v>4127</v>
      </c>
      <c r="C394" s="1368" t="s">
        <v>54</v>
      </c>
      <c r="D394" s="1368"/>
      <c r="E394" s="1424" t="s">
        <v>6778</v>
      </c>
      <c r="F394" s="1425">
        <v>1</v>
      </c>
      <c r="G394" s="1369" t="s">
        <v>5731</v>
      </c>
      <c r="H394" s="1369" t="s">
        <v>226</v>
      </c>
      <c r="I394" s="1369" t="s">
        <v>5722</v>
      </c>
      <c r="J394" s="1369" t="s">
        <v>6777</v>
      </c>
      <c r="K394" s="1368" t="s">
        <v>5734</v>
      </c>
      <c r="L394" s="1369" t="s">
        <v>6601</v>
      </c>
      <c r="M394" s="1367"/>
      <c r="N394" s="1367"/>
      <c r="O394" s="1367"/>
      <c r="P394" s="1369" t="s">
        <v>5718</v>
      </c>
      <c r="Q394" s="1381">
        <v>0</v>
      </c>
      <c r="R394" s="1368">
        <v>0</v>
      </c>
      <c r="S394" s="1369" t="s">
        <v>5723</v>
      </c>
      <c r="T394" s="1368">
        <v>0</v>
      </c>
      <c r="U394" s="1367"/>
      <c r="V394" s="1367"/>
      <c r="W394" s="1367"/>
    </row>
    <row r="395" spans="1:23" ht="39" hidden="1" x14ac:dyDescent="0.25">
      <c r="A395" s="1376">
        <v>385</v>
      </c>
      <c r="B395" s="1367" t="s">
        <v>4129</v>
      </c>
      <c r="C395" s="1368" t="s">
        <v>54</v>
      </c>
      <c r="D395" s="1368"/>
      <c r="E395" s="1424" t="s">
        <v>6776</v>
      </c>
      <c r="F395" s="1425">
        <v>1</v>
      </c>
      <c r="G395" s="1369" t="s">
        <v>5731</v>
      </c>
      <c r="H395" s="1369" t="s">
        <v>1235</v>
      </c>
      <c r="I395" s="1369" t="s">
        <v>5722</v>
      </c>
      <c r="J395" s="1369" t="s">
        <v>6626</v>
      </c>
      <c r="K395" s="1368" t="s">
        <v>5734</v>
      </c>
      <c r="L395" s="1369" t="s">
        <v>6596</v>
      </c>
      <c r="M395" s="1367"/>
      <c r="N395" s="1367"/>
      <c r="O395" s="1367"/>
      <c r="P395" s="1369" t="s">
        <v>5718</v>
      </c>
      <c r="Q395" s="1381">
        <v>0</v>
      </c>
      <c r="R395" s="1368">
        <v>0</v>
      </c>
      <c r="S395" s="1369" t="s">
        <v>5723</v>
      </c>
      <c r="T395" s="1368">
        <v>0</v>
      </c>
      <c r="U395" s="1367"/>
      <c r="V395" s="1367"/>
      <c r="W395" s="1367"/>
    </row>
    <row r="396" spans="1:23" ht="39" hidden="1" x14ac:dyDescent="0.25">
      <c r="A396" s="1376">
        <v>386</v>
      </c>
      <c r="B396" s="1367" t="s">
        <v>4131</v>
      </c>
      <c r="C396" s="1368" t="s">
        <v>54</v>
      </c>
      <c r="D396" s="1368"/>
      <c r="E396" s="1424" t="s">
        <v>6775</v>
      </c>
      <c r="F396" s="1425">
        <v>1</v>
      </c>
      <c r="G396" s="1369" t="s">
        <v>5736</v>
      </c>
      <c r="H396" s="1369" t="s">
        <v>1104</v>
      </c>
      <c r="I396" s="1369" t="s">
        <v>5722</v>
      </c>
      <c r="J396" s="1369" t="s">
        <v>6774</v>
      </c>
      <c r="K396" s="1368" t="s">
        <v>5734</v>
      </c>
      <c r="L396" s="1369" t="s">
        <v>6614</v>
      </c>
      <c r="M396" s="1367"/>
      <c r="N396" s="1367"/>
      <c r="O396" s="1367"/>
      <c r="P396" s="1369" t="s">
        <v>5718</v>
      </c>
      <c r="Q396" s="1381">
        <v>0</v>
      </c>
      <c r="R396" s="1368">
        <v>0</v>
      </c>
      <c r="S396" s="1369" t="s">
        <v>5723</v>
      </c>
      <c r="T396" s="1368">
        <v>0</v>
      </c>
      <c r="U396" s="1367"/>
      <c r="V396" s="1367"/>
      <c r="W396" s="1367"/>
    </row>
    <row r="397" spans="1:23" ht="39" hidden="1" x14ac:dyDescent="0.25">
      <c r="A397" s="1376">
        <v>387</v>
      </c>
      <c r="B397" s="1367" t="s">
        <v>4133</v>
      </c>
      <c r="C397" s="1368" t="s">
        <v>54</v>
      </c>
      <c r="D397" s="1368"/>
      <c r="E397" s="1424" t="s">
        <v>6773</v>
      </c>
      <c r="F397" s="1425">
        <v>1</v>
      </c>
      <c r="G397" s="1369" t="s">
        <v>5731</v>
      </c>
      <c r="H397" s="1369" t="s">
        <v>1390</v>
      </c>
      <c r="I397" s="1369" t="s">
        <v>5722</v>
      </c>
      <c r="J397" s="1369" t="s">
        <v>6626</v>
      </c>
      <c r="K397" s="1368" t="s">
        <v>5734</v>
      </c>
      <c r="L397" s="1369" t="s">
        <v>6590</v>
      </c>
      <c r="M397" s="1367"/>
      <c r="N397" s="1367"/>
      <c r="O397" s="1367"/>
      <c r="P397" s="1369" t="s">
        <v>5711</v>
      </c>
      <c r="Q397" s="1381">
        <v>0</v>
      </c>
      <c r="R397" s="1368">
        <v>0</v>
      </c>
      <c r="S397" s="1369" t="s">
        <v>5720</v>
      </c>
      <c r="T397" s="1368">
        <v>0</v>
      </c>
      <c r="U397" s="1367"/>
      <c r="V397" s="1367"/>
      <c r="W397" s="1367"/>
    </row>
    <row r="398" spans="1:23" ht="39" hidden="1" x14ac:dyDescent="0.25">
      <c r="A398" s="1376">
        <v>388</v>
      </c>
      <c r="B398" s="1367" t="s">
        <v>4135</v>
      </c>
      <c r="C398" s="1368" t="s">
        <v>54</v>
      </c>
      <c r="D398" s="1368"/>
      <c r="E398" s="1424" t="s">
        <v>6772</v>
      </c>
      <c r="F398" s="1425">
        <v>1</v>
      </c>
      <c r="G398" s="1369" t="s">
        <v>5731</v>
      </c>
      <c r="H398" s="1369" t="s">
        <v>386</v>
      </c>
      <c r="I398" s="1369" t="s">
        <v>5722</v>
      </c>
      <c r="J398" s="1369" t="s">
        <v>6626</v>
      </c>
      <c r="K398" s="1368" t="s">
        <v>5734</v>
      </c>
      <c r="L398" s="1369" t="s">
        <v>6590</v>
      </c>
      <c r="M398" s="1367"/>
      <c r="N398" s="1367"/>
      <c r="O398" s="1367"/>
      <c r="P398" s="1369" t="s">
        <v>5718</v>
      </c>
      <c r="Q398" s="1381">
        <v>0</v>
      </c>
      <c r="R398" s="1368">
        <v>0</v>
      </c>
      <c r="S398" s="1369" t="s">
        <v>5723</v>
      </c>
      <c r="T398" s="1368">
        <v>0</v>
      </c>
      <c r="U398" s="1367"/>
      <c r="V398" s="1367"/>
      <c r="W398" s="1367"/>
    </row>
    <row r="399" spans="1:23" ht="39" hidden="1" x14ac:dyDescent="0.25">
      <c r="A399" s="1376">
        <v>389</v>
      </c>
      <c r="B399" s="1367" t="s">
        <v>4137</v>
      </c>
      <c r="C399" s="1368" t="s">
        <v>54</v>
      </c>
      <c r="D399" s="1368"/>
      <c r="E399" s="1424" t="s">
        <v>6771</v>
      </c>
      <c r="F399" s="1425">
        <v>1</v>
      </c>
      <c r="G399" s="1369" t="s">
        <v>5736</v>
      </c>
      <c r="H399" s="1369" t="s">
        <v>559</v>
      </c>
      <c r="I399" s="1369" t="s">
        <v>5726</v>
      </c>
      <c r="J399" s="1369" t="s">
        <v>6684</v>
      </c>
      <c r="K399" s="1368" t="s">
        <v>5734</v>
      </c>
      <c r="L399" s="1369" t="s">
        <v>6593</v>
      </c>
      <c r="M399" s="1367"/>
      <c r="N399" s="1367"/>
      <c r="O399" s="1367"/>
      <c r="P399" s="1369" t="s">
        <v>5718</v>
      </c>
      <c r="Q399" s="1381">
        <v>0</v>
      </c>
      <c r="R399" s="1368">
        <v>0</v>
      </c>
      <c r="S399" s="1369" t="s">
        <v>5723</v>
      </c>
      <c r="T399" s="1368">
        <v>0</v>
      </c>
      <c r="U399" s="1367"/>
      <c r="V399" s="1367"/>
      <c r="W399" s="1367"/>
    </row>
    <row r="400" spans="1:23" ht="39" hidden="1" x14ac:dyDescent="0.25">
      <c r="A400" s="1376">
        <v>390</v>
      </c>
      <c r="B400" s="1367" t="s">
        <v>4138</v>
      </c>
      <c r="C400" s="1368" t="s">
        <v>54</v>
      </c>
      <c r="D400" s="1368"/>
      <c r="E400" s="1424" t="s">
        <v>6770</v>
      </c>
      <c r="F400" s="1425">
        <v>1</v>
      </c>
      <c r="G400" s="1369" t="s">
        <v>5736</v>
      </c>
      <c r="H400" s="1369" t="s">
        <v>226</v>
      </c>
      <c r="I400" s="1369" t="s">
        <v>5726</v>
      </c>
      <c r="J400" s="1369" t="s">
        <v>6769</v>
      </c>
      <c r="K400" s="1368" t="s">
        <v>5734</v>
      </c>
      <c r="L400" s="1369" t="s">
        <v>6596</v>
      </c>
      <c r="M400" s="1367"/>
      <c r="N400" s="1367"/>
      <c r="O400" s="1367"/>
      <c r="P400" s="1369" t="s">
        <v>5718</v>
      </c>
      <c r="Q400" s="1381">
        <v>0</v>
      </c>
      <c r="R400" s="1368">
        <v>0</v>
      </c>
      <c r="S400" s="1369" t="s">
        <v>5723</v>
      </c>
      <c r="T400" s="1368">
        <v>0</v>
      </c>
      <c r="U400" s="1367"/>
      <c r="V400" s="1367"/>
      <c r="W400" s="1367"/>
    </row>
    <row r="401" spans="1:23" ht="39" hidden="1" x14ac:dyDescent="0.25">
      <c r="A401" s="1376">
        <v>391</v>
      </c>
      <c r="B401" s="1367" t="s">
        <v>4140</v>
      </c>
      <c r="C401" s="1368" t="s">
        <v>54</v>
      </c>
      <c r="D401" s="1368"/>
      <c r="E401" s="1424" t="s">
        <v>6768</v>
      </c>
      <c r="F401" s="1425">
        <v>1</v>
      </c>
      <c r="G401" s="1369" t="s">
        <v>5736</v>
      </c>
      <c r="H401" s="1369" t="s">
        <v>226</v>
      </c>
      <c r="I401" s="1369" t="s">
        <v>5726</v>
      </c>
      <c r="J401" s="1369" t="s">
        <v>6767</v>
      </c>
      <c r="K401" s="1368" t="s">
        <v>5734</v>
      </c>
      <c r="L401" s="1369" t="s">
        <v>6628</v>
      </c>
      <c r="M401" s="1367"/>
      <c r="N401" s="1367"/>
      <c r="O401" s="1367"/>
      <c r="P401" s="1369" t="s">
        <v>5718</v>
      </c>
      <c r="Q401" s="1381">
        <v>0</v>
      </c>
      <c r="R401" s="1368">
        <v>0</v>
      </c>
      <c r="S401" s="1369" t="s">
        <v>5723</v>
      </c>
      <c r="T401" s="1368">
        <v>0</v>
      </c>
      <c r="U401" s="1367"/>
      <c r="V401" s="1367"/>
      <c r="W401" s="1367"/>
    </row>
    <row r="402" spans="1:23" ht="39" hidden="1" x14ac:dyDescent="0.25">
      <c r="A402" s="1376">
        <v>392</v>
      </c>
      <c r="B402" s="1367" t="s">
        <v>4142</v>
      </c>
      <c r="C402" s="1368" t="s">
        <v>54</v>
      </c>
      <c r="D402" s="1368"/>
      <c r="E402" s="1424" t="s">
        <v>6766</v>
      </c>
      <c r="F402" s="1425">
        <v>1</v>
      </c>
      <c r="G402" s="1369" t="s">
        <v>5736</v>
      </c>
      <c r="H402" s="1369" t="s">
        <v>961</v>
      </c>
      <c r="I402" s="1369" t="s">
        <v>5726</v>
      </c>
      <c r="J402" s="1369" t="s">
        <v>6765</v>
      </c>
      <c r="K402" s="1368" t="s">
        <v>5734</v>
      </c>
      <c r="L402" s="1369" t="s">
        <v>6614</v>
      </c>
      <c r="M402" s="1367"/>
      <c r="N402" s="1367"/>
      <c r="O402" s="1367"/>
      <c r="P402" s="1369" t="s">
        <v>5718</v>
      </c>
      <c r="Q402" s="1381">
        <v>0</v>
      </c>
      <c r="R402" s="1368">
        <v>0</v>
      </c>
      <c r="S402" s="1369" t="s">
        <v>5723</v>
      </c>
      <c r="T402" s="1368">
        <v>0</v>
      </c>
      <c r="U402" s="1367"/>
      <c r="V402" s="1367"/>
      <c r="W402" s="1367"/>
    </row>
    <row r="403" spans="1:23" ht="39" hidden="1" x14ac:dyDescent="0.25">
      <c r="A403" s="1376">
        <v>393</v>
      </c>
      <c r="B403" s="1367" t="s">
        <v>4144</v>
      </c>
      <c r="C403" s="1368" t="s">
        <v>54</v>
      </c>
      <c r="D403" s="1368"/>
      <c r="E403" s="1424" t="s">
        <v>6764</v>
      </c>
      <c r="F403" s="1425">
        <v>1</v>
      </c>
      <c r="G403" s="1369" t="s">
        <v>5731</v>
      </c>
      <c r="H403" s="1369" t="s">
        <v>1390</v>
      </c>
      <c r="I403" s="1369" t="s">
        <v>5722</v>
      </c>
      <c r="J403" s="1369" t="s">
        <v>6626</v>
      </c>
      <c r="K403" s="1368" t="s">
        <v>5734</v>
      </c>
      <c r="L403" s="1369" t="s">
        <v>6628</v>
      </c>
      <c r="M403" s="1367"/>
      <c r="N403" s="1367"/>
      <c r="O403" s="1367"/>
      <c r="P403" s="1369" t="s">
        <v>5718</v>
      </c>
      <c r="Q403" s="1381">
        <v>0</v>
      </c>
      <c r="R403" s="1368">
        <v>0</v>
      </c>
      <c r="S403" s="1369" t="s">
        <v>5723</v>
      </c>
      <c r="T403" s="1368">
        <v>0</v>
      </c>
      <c r="U403" s="1367"/>
      <c r="V403" s="1367"/>
      <c r="W403" s="1367"/>
    </row>
    <row r="404" spans="1:23" ht="39" hidden="1" x14ac:dyDescent="0.25">
      <c r="A404" s="1376">
        <v>394</v>
      </c>
      <c r="B404" s="1367" t="s">
        <v>4146</v>
      </c>
      <c r="C404" s="1368" t="s">
        <v>54</v>
      </c>
      <c r="D404" s="1368"/>
      <c r="E404" s="1424" t="s">
        <v>6763</v>
      </c>
      <c r="F404" s="1425">
        <v>1</v>
      </c>
      <c r="G404" s="1369" t="s">
        <v>5731</v>
      </c>
      <c r="H404" s="1369" t="s">
        <v>1390</v>
      </c>
      <c r="I404" s="1369" t="s">
        <v>5722</v>
      </c>
      <c r="J404" s="1369" t="s">
        <v>6626</v>
      </c>
      <c r="K404" s="1368" t="s">
        <v>5734</v>
      </c>
      <c r="L404" s="1369" t="s">
        <v>6628</v>
      </c>
      <c r="M404" s="1367"/>
      <c r="N404" s="1367"/>
      <c r="O404" s="1367"/>
      <c r="P404" s="1369" t="s">
        <v>5718</v>
      </c>
      <c r="Q404" s="1381">
        <v>0</v>
      </c>
      <c r="R404" s="1368">
        <v>0</v>
      </c>
      <c r="S404" s="1369" t="s">
        <v>5723</v>
      </c>
      <c r="T404" s="1368">
        <v>0</v>
      </c>
      <c r="U404" s="1367"/>
      <c r="V404" s="1367"/>
      <c r="W404" s="1367"/>
    </row>
    <row r="405" spans="1:23" ht="39" hidden="1" x14ac:dyDescent="0.25">
      <c r="A405" s="1376">
        <v>395</v>
      </c>
      <c r="B405" s="1367" t="s">
        <v>4148</v>
      </c>
      <c r="C405" s="1368" t="s">
        <v>54</v>
      </c>
      <c r="D405" s="1368"/>
      <c r="E405" s="1424" t="s">
        <v>6762</v>
      </c>
      <c r="F405" s="1425">
        <v>1</v>
      </c>
      <c r="G405" s="1369" t="s">
        <v>5731</v>
      </c>
      <c r="H405" s="1369" t="s">
        <v>414</v>
      </c>
      <c r="I405" s="1369" t="s">
        <v>5722</v>
      </c>
      <c r="J405" s="1369" t="s">
        <v>6626</v>
      </c>
      <c r="K405" s="1368" t="s">
        <v>5734</v>
      </c>
      <c r="L405" s="1369" t="s">
        <v>6628</v>
      </c>
      <c r="M405" s="1367"/>
      <c r="N405" s="1367"/>
      <c r="O405" s="1367"/>
      <c r="P405" s="1369" t="s">
        <v>5711</v>
      </c>
      <c r="Q405" s="1381">
        <v>0</v>
      </c>
      <c r="R405" s="1368">
        <v>0</v>
      </c>
      <c r="S405" s="1369" t="s">
        <v>5720</v>
      </c>
      <c r="T405" s="1368">
        <v>0</v>
      </c>
      <c r="U405" s="1367"/>
      <c r="V405" s="1367"/>
      <c r="W405" s="1367"/>
    </row>
    <row r="406" spans="1:23" ht="39" hidden="1" x14ac:dyDescent="0.25">
      <c r="A406" s="1376">
        <v>396</v>
      </c>
      <c r="B406" s="1367" t="s">
        <v>4150</v>
      </c>
      <c r="C406" s="1368" t="s">
        <v>54</v>
      </c>
      <c r="D406" s="1368"/>
      <c r="E406" s="1424" t="s">
        <v>6761</v>
      </c>
      <c r="F406" s="1425">
        <v>1</v>
      </c>
      <c r="G406" s="1369" t="s">
        <v>5731</v>
      </c>
      <c r="H406" s="1369" t="s">
        <v>470</v>
      </c>
      <c r="I406" s="1369" t="s">
        <v>5722</v>
      </c>
      <c r="J406" s="1369" t="s">
        <v>6626</v>
      </c>
      <c r="K406" s="1368" t="s">
        <v>5734</v>
      </c>
      <c r="L406" s="1369" t="s">
        <v>6628</v>
      </c>
      <c r="M406" s="1367"/>
      <c r="N406" s="1367"/>
      <c r="O406" s="1367"/>
      <c r="P406" s="1369" t="s">
        <v>5711</v>
      </c>
      <c r="Q406" s="1381">
        <v>3844383821</v>
      </c>
      <c r="R406" s="1368">
        <v>0</v>
      </c>
      <c r="S406" s="1369" t="s">
        <v>5720</v>
      </c>
      <c r="T406" s="1368">
        <v>0</v>
      </c>
      <c r="U406" s="1367"/>
      <c r="V406" s="1367"/>
      <c r="W406" s="1367"/>
    </row>
    <row r="407" spans="1:23" ht="39" hidden="1" x14ac:dyDescent="0.25">
      <c r="A407" s="1376">
        <v>397</v>
      </c>
      <c r="B407" s="1367" t="s">
        <v>4152</v>
      </c>
      <c r="C407" s="1368" t="s">
        <v>54</v>
      </c>
      <c r="D407" s="1368"/>
      <c r="E407" s="1424" t="s">
        <v>6760</v>
      </c>
      <c r="F407" s="1425">
        <v>1</v>
      </c>
      <c r="G407" s="1369" t="s">
        <v>5731</v>
      </c>
      <c r="H407" s="1369" t="s">
        <v>470</v>
      </c>
      <c r="I407" s="1369" t="s">
        <v>5722</v>
      </c>
      <c r="J407" s="1369" t="s">
        <v>6626</v>
      </c>
      <c r="K407" s="1368" t="s">
        <v>5734</v>
      </c>
      <c r="L407" s="1369" t="s">
        <v>6628</v>
      </c>
      <c r="M407" s="1367"/>
      <c r="N407" s="1367"/>
      <c r="O407" s="1367"/>
      <c r="P407" s="1369" t="s">
        <v>5711</v>
      </c>
      <c r="Q407" s="1381">
        <v>3819641581</v>
      </c>
      <c r="R407" s="1368">
        <v>0</v>
      </c>
      <c r="S407" s="1369" t="s">
        <v>5720</v>
      </c>
      <c r="T407" s="1368">
        <v>0</v>
      </c>
      <c r="U407" s="1367"/>
      <c r="V407" s="1367"/>
      <c r="W407" s="1367"/>
    </row>
    <row r="408" spans="1:23" ht="39" hidden="1" x14ac:dyDescent="0.25">
      <c r="A408" s="1376">
        <v>398</v>
      </c>
      <c r="B408" s="1367" t="s">
        <v>4154</v>
      </c>
      <c r="C408" s="1368" t="s">
        <v>54</v>
      </c>
      <c r="D408" s="1368"/>
      <c r="E408" s="1424" t="s">
        <v>6759</v>
      </c>
      <c r="F408" s="1425">
        <v>1</v>
      </c>
      <c r="G408" s="1369" t="s">
        <v>5731</v>
      </c>
      <c r="H408" s="1369" t="s">
        <v>852</v>
      </c>
      <c r="I408" s="1369" t="s">
        <v>5722</v>
      </c>
      <c r="J408" s="1369" t="s">
        <v>6758</v>
      </c>
      <c r="K408" s="1368" t="s">
        <v>5734</v>
      </c>
      <c r="L408" s="1369" t="s">
        <v>6628</v>
      </c>
      <c r="M408" s="1367"/>
      <c r="N408" s="1367"/>
      <c r="O408" s="1367"/>
      <c r="P408" s="1369" t="s">
        <v>5718</v>
      </c>
      <c r="Q408" s="1381">
        <v>382133900</v>
      </c>
      <c r="R408" s="1368">
        <v>0</v>
      </c>
      <c r="S408" s="1369" t="s">
        <v>5723</v>
      </c>
      <c r="T408" s="1368">
        <v>0</v>
      </c>
      <c r="U408" s="1367"/>
      <c r="V408" s="1367"/>
      <c r="W408" s="1367"/>
    </row>
    <row r="409" spans="1:23" ht="26.25" hidden="1" x14ac:dyDescent="0.25">
      <c r="A409" s="1376">
        <v>399</v>
      </c>
      <c r="B409" s="1367" t="s">
        <v>4156</v>
      </c>
      <c r="C409" s="1368" t="s">
        <v>54</v>
      </c>
      <c r="D409" s="1368"/>
      <c r="E409" s="1424" t="s">
        <v>6757</v>
      </c>
      <c r="F409" s="1425">
        <v>1</v>
      </c>
      <c r="G409" s="1369" t="s">
        <v>5736</v>
      </c>
      <c r="H409" s="1369" t="s">
        <v>559</v>
      </c>
      <c r="I409" s="1369" t="s">
        <v>5735</v>
      </c>
      <c r="J409" s="1369" t="s">
        <v>6756</v>
      </c>
      <c r="K409" s="1368" t="s">
        <v>5734</v>
      </c>
      <c r="L409" s="1369" t="s">
        <v>6628</v>
      </c>
      <c r="M409" s="1367"/>
      <c r="N409" s="1367"/>
      <c r="O409" s="1367"/>
      <c r="P409" s="1369" t="s">
        <v>5724</v>
      </c>
      <c r="Q409" s="1381">
        <v>0</v>
      </c>
      <c r="R409" s="1368">
        <v>0</v>
      </c>
      <c r="S409" s="1369" t="s">
        <v>5720</v>
      </c>
      <c r="T409" s="1368">
        <v>0</v>
      </c>
      <c r="U409" s="1367"/>
      <c r="V409" s="1367"/>
      <c r="W409" s="1367"/>
    </row>
    <row r="410" spans="1:23" ht="39" hidden="1" x14ac:dyDescent="0.25">
      <c r="A410" s="1376">
        <v>400</v>
      </c>
      <c r="B410" s="1367" t="s">
        <v>4158</v>
      </c>
      <c r="C410" s="1368" t="s">
        <v>54</v>
      </c>
      <c r="D410" s="1368"/>
      <c r="E410" s="1424" t="s">
        <v>6755</v>
      </c>
      <c r="F410" s="1425">
        <v>1</v>
      </c>
      <c r="G410" s="1369" t="s">
        <v>5736</v>
      </c>
      <c r="H410" s="1369" t="s">
        <v>470</v>
      </c>
      <c r="I410" s="1369" t="s">
        <v>5722</v>
      </c>
      <c r="J410" s="1369" t="s">
        <v>5959</v>
      </c>
      <c r="K410" s="1368" t="s">
        <v>5734</v>
      </c>
      <c r="L410" s="1369" t="s">
        <v>6590</v>
      </c>
      <c r="M410" s="1367"/>
      <c r="N410" s="1367"/>
      <c r="O410" s="1367"/>
      <c r="P410" s="1369" t="s">
        <v>5718</v>
      </c>
      <c r="Q410" s="1381">
        <v>55440000</v>
      </c>
      <c r="R410" s="1368">
        <v>0</v>
      </c>
      <c r="S410" s="1369" t="s">
        <v>5723</v>
      </c>
      <c r="T410" s="1368">
        <v>0</v>
      </c>
      <c r="U410" s="1367"/>
      <c r="V410" s="1367"/>
      <c r="W410" s="1367"/>
    </row>
    <row r="411" spans="1:23" ht="39" hidden="1" x14ac:dyDescent="0.25">
      <c r="A411" s="1376">
        <v>401</v>
      </c>
      <c r="B411" s="1367" t="s">
        <v>4160</v>
      </c>
      <c r="C411" s="1368" t="s">
        <v>54</v>
      </c>
      <c r="D411" s="1368"/>
      <c r="E411" s="1424" t="s">
        <v>6754</v>
      </c>
      <c r="F411" s="1425">
        <v>1</v>
      </c>
      <c r="G411" s="1369" t="s">
        <v>5736</v>
      </c>
      <c r="H411" s="1369" t="s">
        <v>470</v>
      </c>
      <c r="I411" s="1369" t="s">
        <v>5726</v>
      </c>
      <c r="J411" s="1369" t="s">
        <v>6753</v>
      </c>
      <c r="K411" s="1368" t="s">
        <v>5734</v>
      </c>
      <c r="L411" s="1369" t="s">
        <v>6662</v>
      </c>
      <c r="M411" s="1367"/>
      <c r="N411" s="1367"/>
      <c r="O411" s="1367"/>
      <c r="P411" s="1369" t="s">
        <v>5728</v>
      </c>
      <c r="Q411" s="1381">
        <v>0</v>
      </c>
      <c r="R411" s="1368">
        <v>0</v>
      </c>
      <c r="S411" s="1369" t="s">
        <v>5720</v>
      </c>
      <c r="T411" s="1368">
        <v>0</v>
      </c>
      <c r="U411" s="1367"/>
      <c r="V411" s="1367"/>
      <c r="W411" s="1367"/>
    </row>
    <row r="412" spans="1:23" ht="39" hidden="1" x14ac:dyDescent="0.25">
      <c r="A412" s="1376">
        <v>402</v>
      </c>
      <c r="B412" s="1367" t="s">
        <v>4162</v>
      </c>
      <c r="C412" s="1368" t="s">
        <v>54</v>
      </c>
      <c r="D412" s="1368"/>
      <c r="E412" s="1424" t="s">
        <v>6752</v>
      </c>
      <c r="F412" s="1425">
        <v>1</v>
      </c>
      <c r="G412" s="1369" t="s">
        <v>5736</v>
      </c>
      <c r="H412" s="1369" t="s">
        <v>972</v>
      </c>
      <c r="I412" s="1369" t="s">
        <v>5726</v>
      </c>
      <c r="J412" s="1369" t="s">
        <v>6751</v>
      </c>
      <c r="K412" s="1368" t="s">
        <v>5734</v>
      </c>
      <c r="L412" s="1369" t="s">
        <v>6593</v>
      </c>
      <c r="M412" s="1367"/>
      <c r="N412" s="1367"/>
      <c r="O412" s="1367"/>
      <c r="P412" s="1369" t="s">
        <v>5718</v>
      </c>
      <c r="Q412" s="1381">
        <v>0</v>
      </c>
      <c r="R412" s="1368">
        <v>0</v>
      </c>
      <c r="S412" s="1369" t="s">
        <v>5723</v>
      </c>
      <c r="T412" s="1368">
        <v>0</v>
      </c>
      <c r="U412" s="1367"/>
      <c r="V412" s="1367"/>
      <c r="W412" s="1367"/>
    </row>
    <row r="413" spans="1:23" ht="26.25" hidden="1" x14ac:dyDescent="0.25">
      <c r="A413" s="1376">
        <v>403</v>
      </c>
      <c r="B413" s="1367" t="s">
        <v>4164</v>
      </c>
      <c r="C413" s="1368" t="s">
        <v>54</v>
      </c>
      <c r="D413" s="1368"/>
      <c r="E413" s="1424" t="s">
        <v>6750</v>
      </c>
      <c r="F413" s="1425">
        <v>1</v>
      </c>
      <c r="G413" s="1369" t="s">
        <v>5736</v>
      </c>
      <c r="H413" s="1369" t="s">
        <v>559</v>
      </c>
      <c r="I413" s="1369" t="s">
        <v>5735</v>
      </c>
      <c r="J413" s="1369" t="s">
        <v>6749</v>
      </c>
      <c r="K413" s="1368" t="s">
        <v>5734</v>
      </c>
      <c r="L413" s="1369" t="s">
        <v>6628</v>
      </c>
      <c r="M413" s="1367"/>
      <c r="N413" s="1367"/>
      <c r="O413" s="1367"/>
      <c r="P413" s="1369" t="s">
        <v>5718</v>
      </c>
      <c r="Q413" s="1381">
        <v>0</v>
      </c>
      <c r="R413" s="1368">
        <v>0</v>
      </c>
      <c r="S413" s="1369" t="s">
        <v>5723</v>
      </c>
      <c r="T413" s="1368">
        <v>0</v>
      </c>
      <c r="U413" s="1367"/>
      <c r="V413" s="1367"/>
      <c r="W413" s="1367"/>
    </row>
    <row r="414" spans="1:23" ht="39" hidden="1" x14ac:dyDescent="0.25">
      <c r="A414" s="1376">
        <v>404</v>
      </c>
      <c r="B414" s="1367" t="s">
        <v>4166</v>
      </c>
      <c r="C414" s="1368" t="s">
        <v>54</v>
      </c>
      <c r="D414" s="1368"/>
      <c r="E414" s="1424" t="s">
        <v>6748</v>
      </c>
      <c r="F414" s="1425">
        <v>1</v>
      </c>
      <c r="G414" s="1369" t="s">
        <v>5731</v>
      </c>
      <c r="H414" s="1369" t="s">
        <v>993</v>
      </c>
      <c r="I414" s="1369" t="s">
        <v>5722</v>
      </c>
      <c r="J414" s="1369" t="s">
        <v>6626</v>
      </c>
      <c r="K414" s="1368" t="s">
        <v>5734</v>
      </c>
      <c r="L414" s="1369" t="s">
        <v>6628</v>
      </c>
      <c r="M414" s="1367"/>
      <c r="N414" s="1367"/>
      <c r="O414" s="1367"/>
      <c r="P414" s="1369" t="s">
        <v>5711</v>
      </c>
      <c r="Q414" s="1381">
        <v>0</v>
      </c>
      <c r="R414" s="1368">
        <v>0</v>
      </c>
      <c r="S414" s="1369" t="s">
        <v>5720</v>
      </c>
      <c r="T414" s="1368">
        <v>0</v>
      </c>
      <c r="U414" s="1367"/>
      <c r="V414" s="1367"/>
      <c r="W414" s="1367"/>
    </row>
    <row r="415" spans="1:23" ht="39" hidden="1" x14ac:dyDescent="0.25">
      <c r="A415" s="1376">
        <v>405</v>
      </c>
      <c r="B415" s="1367" t="s">
        <v>4168</v>
      </c>
      <c r="C415" s="1368" t="s">
        <v>54</v>
      </c>
      <c r="D415" s="1368"/>
      <c r="E415" s="1424" t="s">
        <v>6747</v>
      </c>
      <c r="F415" s="1425">
        <v>1</v>
      </c>
      <c r="G415" s="1369" t="s">
        <v>5731</v>
      </c>
      <c r="H415" s="1369" t="s">
        <v>1331</v>
      </c>
      <c r="I415" s="1369" t="s">
        <v>5722</v>
      </c>
      <c r="J415" s="1369" t="s">
        <v>6626</v>
      </c>
      <c r="K415" s="1368" t="s">
        <v>5734</v>
      </c>
      <c r="L415" s="1369" t="s">
        <v>6628</v>
      </c>
      <c r="M415" s="1367"/>
      <c r="N415" s="1367"/>
      <c r="O415" s="1367"/>
      <c r="P415" s="1369" t="s">
        <v>5711</v>
      </c>
      <c r="Q415" s="1381">
        <v>0</v>
      </c>
      <c r="R415" s="1368">
        <v>0</v>
      </c>
      <c r="S415" s="1369" t="s">
        <v>5720</v>
      </c>
      <c r="T415" s="1368">
        <v>0</v>
      </c>
      <c r="U415" s="1367"/>
      <c r="V415" s="1367"/>
      <c r="W415" s="1367"/>
    </row>
    <row r="416" spans="1:23" ht="39" hidden="1" x14ac:dyDescent="0.25">
      <c r="A416" s="1376">
        <v>406</v>
      </c>
      <c r="B416" s="1367" t="s">
        <v>4170</v>
      </c>
      <c r="C416" s="1368" t="s">
        <v>54</v>
      </c>
      <c r="D416" s="1368"/>
      <c r="E416" s="1424" t="s">
        <v>6746</v>
      </c>
      <c r="F416" s="1425">
        <v>1</v>
      </c>
      <c r="G416" s="1369" t="s">
        <v>5731</v>
      </c>
      <c r="H416" s="1369" t="s">
        <v>961</v>
      </c>
      <c r="I416" s="1369" t="s">
        <v>5722</v>
      </c>
      <c r="J416" s="1369" t="s">
        <v>6626</v>
      </c>
      <c r="K416" s="1368" t="s">
        <v>5734</v>
      </c>
      <c r="L416" s="1369" t="s">
        <v>6628</v>
      </c>
      <c r="M416" s="1367"/>
      <c r="N416" s="1367"/>
      <c r="O416" s="1367"/>
      <c r="P416" s="1369" t="s">
        <v>5718</v>
      </c>
      <c r="Q416" s="1381">
        <v>0</v>
      </c>
      <c r="R416" s="1368">
        <v>0</v>
      </c>
      <c r="S416" s="1369" t="s">
        <v>5723</v>
      </c>
      <c r="T416" s="1368">
        <v>0</v>
      </c>
      <c r="U416" s="1367"/>
      <c r="V416" s="1367"/>
      <c r="W416" s="1367"/>
    </row>
    <row r="417" spans="1:23" ht="39" hidden="1" x14ac:dyDescent="0.25">
      <c r="A417" s="1376">
        <v>407</v>
      </c>
      <c r="B417" s="1367" t="s">
        <v>4172</v>
      </c>
      <c r="C417" s="1368" t="s">
        <v>54</v>
      </c>
      <c r="D417" s="1368"/>
      <c r="E417" s="1424" t="s">
        <v>6745</v>
      </c>
      <c r="F417" s="1425">
        <v>1</v>
      </c>
      <c r="G417" s="1369" t="s">
        <v>5731</v>
      </c>
      <c r="H417" s="1369" t="s">
        <v>961</v>
      </c>
      <c r="I417" s="1369" t="s">
        <v>5722</v>
      </c>
      <c r="J417" s="1369" t="s">
        <v>6744</v>
      </c>
      <c r="K417" s="1368" t="s">
        <v>5734</v>
      </c>
      <c r="L417" s="1369" t="s">
        <v>6628</v>
      </c>
      <c r="M417" s="1367"/>
      <c r="N417" s="1367"/>
      <c r="O417" s="1367"/>
      <c r="P417" s="1369" t="s">
        <v>5711</v>
      </c>
      <c r="Q417" s="1381">
        <v>0</v>
      </c>
      <c r="R417" s="1368">
        <v>0</v>
      </c>
      <c r="S417" s="1369" t="s">
        <v>5720</v>
      </c>
      <c r="T417" s="1368">
        <v>0</v>
      </c>
      <c r="U417" s="1367"/>
      <c r="V417" s="1367"/>
      <c r="W417" s="1367"/>
    </row>
    <row r="418" spans="1:23" ht="39" hidden="1" x14ac:dyDescent="0.25">
      <c r="A418" s="1376">
        <v>408</v>
      </c>
      <c r="B418" s="1367" t="s">
        <v>4174</v>
      </c>
      <c r="C418" s="1368" t="s">
        <v>54</v>
      </c>
      <c r="D418" s="1368"/>
      <c r="E418" s="1424" t="s">
        <v>6743</v>
      </c>
      <c r="F418" s="1425">
        <v>1</v>
      </c>
      <c r="G418" s="1369" t="s">
        <v>5731</v>
      </c>
      <c r="H418" s="1369" t="s">
        <v>972</v>
      </c>
      <c r="I418" s="1369" t="s">
        <v>5722</v>
      </c>
      <c r="J418" s="1369" t="s">
        <v>6626</v>
      </c>
      <c r="K418" s="1368" t="s">
        <v>5734</v>
      </c>
      <c r="L418" s="1369" t="s">
        <v>6628</v>
      </c>
      <c r="M418" s="1367"/>
      <c r="N418" s="1367"/>
      <c r="O418" s="1367"/>
      <c r="P418" s="1369" t="s">
        <v>5711</v>
      </c>
      <c r="Q418" s="1381">
        <v>0</v>
      </c>
      <c r="R418" s="1368">
        <v>0</v>
      </c>
      <c r="S418" s="1369" t="s">
        <v>5720</v>
      </c>
      <c r="T418" s="1368">
        <v>0</v>
      </c>
      <c r="U418" s="1367"/>
      <c r="V418" s="1367"/>
      <c r="W418" s="1367"/>
    </row>
    <row r="419" spans="1:23" ht="39" hidden="1" x14ac:dyDescent="0.25">
      <c r="A419" s="1376">
        <v>409</v>
      </c>
      <c r="B419" s="1367" t="s">
        <v>4176</v>
      </c>
      <c r="C419" s="1368" t="s">
        <v>54</v>
      </c>
      <c r="D419" s="1368"/>
      <c r="E419" s="1424" t="s">
        <v>6742</v>
      </c>
      <c r="F419" s="1425">
        <v>1</v>
      </c>
      <c r="G419" s="1369" t="s">
        <v>5736</v>
      </c>
      <c r="H419" s="1369" t="s">
        <v>237</v>
      </c>
      <c r="I419" s="1369" t="s">
        <v>5726</v>
      </c>
      <c r="J419" s="1369" t="s">
        <v>6665</v>
      </c>
      <c r="K419" s="1368" t="s">
        <v>5729</v>
      </c>
      <c r="L419" s="1369" t="s">
        <v>5763</v>
      </c>
      <c r="M419" s="1367">
        <v>8000000</v>
      </c>
      <c r="N419" s="1367"/>
      <c r="O419" s="1367"/>
      <c r="P419" s="1369" t="s">
        <v>5728</v>
      </c>
      <c r="Q419" s="1381">
        <v>0</v>
      </c>
      <c r="R419" s="1368">
        <v>0</v>
      </c>
      <c r="S419" s="1369" t="s">
        <v>5720</v>
      </c>
      <c r="T419" s="1368">
        <v>0</v>
      </c>
      <c r="U419" s="1367"/>
      <c r="V419" s="1367"/>
      <c r="W419" s="1367"/>
    </row>
    <row r="420" spans="1:23" ht="39" hidden="1" x14ac:dyDescent="0.25">
      <c r="A420" s="1376">
        <v>410</v>
      </c>
      <c r="B420" s="1367" t="s">
        <v>4178</v>
      </c>
      <c r="C420" s="1368" t="s">
        <v>54</v>
      </c>
      <c r="D420" s="1368"/>
      <c r="E420" s="1424" t="s">
        <v>6741</v>
      </c>
      <c r="F420" s="1425">
        <v>1</v>
      </c>
      <c r="G420" s="1369" t="s">
        <v>5736</v>
      </c>
      <c r="H420" s="1369" t="s">
        <v>1198</v>
      </c>
      <c r="I420" s="1369" t="s">
        <v>5722</v>
      </c>
      <c r="J420" s="1369" t="s">
        <v>6740</v>
      </c>
      <c r="K420" s="1368" t="s">
        <v>5734</v>
      </c>
      <c r="L420" s="1369" t="s">
        <v>6601</v>
      </c>
      <c r="M420" s="1367"/>
      <c r="N420" s="1367"/>
      <c r="O420" s="1367"/>
      <c r="P420" s="1369" t="s">
        <v>5718</v>
      </c>
      <c r="Q420" s="1381">
        <v>433038003.55000001</v>
      </c>
      <c r="R420" s="1368">
        <v>0</v>
      </c>
      <c r="S420" s="1369" t="s">
        <v>5723</v>
      </c>
      <c r="T420" s="1368">
        <v>0</v>
      </c>
      <c r="U420" s="1367"/>
      <c r="V420" s="1367"/>
      <c r="W420" s="1367"/>
    </row>
    <row r="421" spans="1:23" ht="39" hidden="1" x14ac:dyDescent="0.25">
      <c r="A421" s="1376">
        <v>411</v>
      </c>
      <c r="B421" s="1367" t="s">
        <v>4180</v>
      </c>
      <c r="C421" s="1368" t="s">
        <v>54</v>
      </c>
      <c r="D421" s="1368"/>
      <c r="E421" s="1424" t="s">
        <v>6739</v>
      </c>
      <c r="F421" s="1425">
        <v>1</v>
      </c>
      <c r="G421" s="1369" t="s">
        <v>5736</v>
      </c>
      <c r="H421" s="1369" t="s">
        <v>852</v>
      </c>
      <c r="I421" s="1369" t="s">
        <v>5722</v>
      </c>
      <c r="J421" s="1369" t="s">
        <v>6738</v>
      </c>
      <c r="K421" s="1368" t="s">
        <v>5734</v>
      </c>
      <c r="L421" s="1369" t="s">
        <v>6628</v>
      </c>
      <c r="M421" s="1367"/>
      <c r="N421" s="1367"/>
      <c r="O421" s="1367"/>
      <c r="P421" s="1369" t="s">
        <v>5718</v>
      </c>
      <c r="Q421" s="1381">
        <v>350604537</v>
      </c>
      <c r="R421" s="1368">
        <v>0</v>
      </c>
      <c r="S421" s="1369" t="s">
        <v>5723</v>
      </c>
      <c r="T421" s="1368">
        <v>0</v>
      </c>
      <c r="U421" s="1367"/>
      <c r="V421" s="1367"/>
      <c r="W421" s="1367"/>
    </row>
    <row r="422" spans="1:23" ht="39" hidden="1" x14ac:dyDescent="0.25">
      <c r="A422" s="1376">
        <v>412</v>
      </c>
      <c r="B422" s="1367" t="s">
        <v>4182</v>
      </c>
      <c r="C422" s="1368" t="s">
        <v>54</v>
      </c>
      <c r="D422" s="1368"/>
      <c r="E422" s="1424" t="s">
        <v>6737</v>
      </c>
      <c r="F422" s="1425">
        <v>1</v>
      </c>
      <c r="G422" s="1369" t="s">
        <v>5731</v>
      </c>
      <c r="H422" s="1369" t="s">
        <v>903</v>
      </c>
      <c r="I422" s="1369" t="s">
        <v>5722</v>
      </c>
      <c r="J422" s="1369" t="s">
        <v>6736</v>
      </c>
      <c r="K422" s="1368" t="s">
        <v>5734</v>
      </c>
      <c r="L422" s="1369" t="s">
        <v>6590</v>
      </c>
      <c r="M422" s="1367"/>
      <c r="N422" s="1367"/>
      <c r="O422" s="1367"/>
      <c r="P422" s="1369" t="s">
        <v>5718</v>
      </c>
      <c r="Q422" s="1381">
        <v>0</v>
      </c>
      <c r="R422" s="1368">
        <v>0</v>
      </c>
      <c r="S422" s="1369" t="s">
        <v>5723</v>
      </c>
      <c r="T422" s="1368">
        <v>0</v>
      </c>
      <c r="U422" s="1367"/>
      <c r="V422" s="1367"/>
      <c r="W422" s="1367"/>
    </row>
    <row r="423" spans="1:23" ht="39" hidden="1" x14ac:dyDescent="0.25">
      <c r="A423" s="1376">
        <v>413</v>
      </c>
      <c r="B423" s="1367" t="s">
        <v>4184</v>
      </c>
      <c r="C423" s="1368" t="s">
        <v>54</v>
      </c>
      <c r="D423" s="1368"/>
      <c r="E423" s="1424" t="s">
        <v>6735</v>
      </c>
      <c r="F423" s="1425">
        <v>1</v>
      </c>
      <c r="G423" s="1369" t="s">
        <v>5736</v>
      </c>
      <c r="H423" s="1369" t="s">
        <v>226</v>
      </c>
      <c r="I423" s="1369" t="s">
        <v>5726</v>
      </c>
      <c r="J423" s="1369" t="s">
        <v>6734</v>
      </c>
      <c r="K423" s="1368" t="s">
        <v>5734</v>
      </c>
      <c r="L423" s="1369" t="s">
        <v>6596</v>
      </c>
      <c r="M423" s="1367"/>
      <c r="N423" s="1367"/>
      <c r="O423" s="1367"/>
      <c r="P423" s="1369" t="s">
        <v>5718</v>
      </c>
      <c r="Q423" s="1381">
        <v>0</v>
      </c>
      <c r="R423" s="1368">
        <v>0</v>
      </c>
      <c r="S423" s="1369" t="s">
        <v>5723</v>
      </c>
      <c r="T423" s="1368">
        <v>0</v>
      </c>
      <c r="U423" s="1367"/>
      <c r="V423" s="1367"/>
      <c r="W423" s="1367"/>
    </row>
    <row r="424" spans="1:23" ht="39" hidden="1" x14ac:dyDescent="0.25">
      <c r="A424" s="1376">
        <v>414</v>
      </c>
      <c r="B424" s="1367" t="s">
        <v>4186</v>
      </c>
      <c r="C424" s="1368" t="s">
        <v>54</v>
      </c>
      <c r="D424" s="1368"/>
      <c r="E424" s="1424" t="s">
        <v>6733</v>
      </c>
      <c r="F424" s="1425">
        <v>1</v>
      </c>
      <c r="G424" s="1369" t="s">
        <v>5736</v>
      </c>
      <c r="H424" s="1369" t="s">
        <v>226</v>
      </c>
      <c r="I424" s="1369" t="s">
        <v>5722</v>
      </c>
      <c r="J424" s="1369" t="s">
        <v>6732</v>
      </c>
      <c r="K424" s="1368" t="s">
        <v>5734</v>
      </c>
      <c r="L424" s="1369" t="s">
        <v>6590</v>
      </c>
      <c r="M424" s="1367"/>
      <c r="N424" s="1367"/>
      <c r="O424" s="1367"/>
      <c r="P424" s="1369" t="s">
        <v>5718</v>
      </c>
      <c r="Q424" s="1381">
        <v>0</v>
      </c>
      <c r="R424" s="1368">
        <v>0</v>
      </c>
      <c r="S424" s="1369" t="s">
        <v>5723</v>
      </c>
      <c r="T424" s="1368">
        <v>0</v>
      </c>
      <c r="U424" s="1367"/>
      <c r="V424" s="1367"/>
      <c r="W424" s="1367"/>
    </row>
    <row r="425" spans="1:23" ht="39" hidden="1" x14ac:dyDescent="0.25">
      <c r="A425" s="1376">
        <v>415</v>
      </c>
      <c r="B425" s="1367" t="s">
        <v>4188</v>
      </c>
      <c r="C425" s="1368" t="s">
        <v>54</v>
      </c>
      <c r="D425" s="1368"/>
      <c r="E425" s="1424" t="s">
        <v>6731</v>
      </c>
      <c r="F425" s="1425">
        <v>1</v>
      </c>
      <c r="G425" s="1369" t="s">
        <v>5736</v>
      </c>
      <c r="H425" s="1369" t="s">
        <v>1043</v>
      </c>
      <c r="I425" s="1369" t="s">
        <v>5722</v>
      </c>
      <c r="J425" s="1369" t="s">
        <v>6730</v>
      </c>
      <c r="K425" s="1368" t="s">
        <v>5734</v>
      </c>
      <c r="L425" s="1369" t="s">
        <v>6601</v>
      </c>
      <c r="M425" s="1367"/>
      <c r="N425" s="1367"/>
      <c r="O425" s="1367"/>
      <c r="P425" s="1369" t="s">
        <v>5718</v>
      </c>
      <c r="Q425" s="1381">
        <v>158400000</v>
      </c>
      <c r="R425" s="1368">
        <v>0</v>
      </c>
      <c r="S425" s="1369" t="s">
        <v>5723</v>
      </c>
      <c r="T425" s="1368">
        <v>0</v>
      </c>
      <c r="U425" s="1367"/>
      <c r="V425" s="1367"/>
      <c r="W425" s="1367"/>
    </row>
    <row r="426" spans="1:23" ht="39" hidden="1" x14ac:dyDescent="0.25">
      <c r="A426" s="1376">
        <v>416</v>
      </c>
      <c r="B426" s="1367" t="s">
        <v>4190</v>
      </c>
      <c r="C426" s="1368" t="s">
        <v>54</v>
      </c>
      <c r="D426" s="1368"/>
      <c r="E426" s="1424" t="s">
        <v>6729</v>
      </c>
      <c r="F426" s="1425">
        <v>1</v>
      </c>
      <c r="G426" s="1369" t="s">
        <v>5736</v>
      </c>
      <c r="H426" s="1369" t="s">
        <v>727</v>
      </c>
      <c r="I426" s="1369" t="s">
        <v>5722</v>
      </c>
      <c r="J426" s="1369" t="s">
        <v>6022</v>
      </c>
      <c r="K426" s="1368" t="s">
        <v>5734</v>
      </c>
      <c r="L426" s="1369" t="s">
        <v>6596</v>
      </c>
      <c r="M426" s="1367"/>
      <c r="N426" s="1367"/>
      <c r="O426" s="1367"/>
      <c r="P426" s="1369" t="s">
        <v>5718</v>
      </c>
      <c r="Q426" s="1381">
        <v>50000000</v>
      </c>
      <c r="R426" s="1368">
        <v>0</v>
      </c>
      <c r="S426" s="1369" t="s">
        <v>5723</v>
      </c>
      <c r="T426" s="1368">
        <v>0</v>
      </c>
      <c r="U426" s="1367"/>
      <c r="V426" s="1367"/>
      <c r="W426" s="1367"/>
    </row>
    <row r="427" spans="1:23" ht="39" hidden="1" x14ac:dyDescent="0.25">
      <c r="A427" s="1376">
        <v>417</v>
      </c>
      <c r="B427" s="1367" t="s">
        <v>4192</v>
      </c>
      <c r="C427" s="1368" t="s">
        <v>54</v>
      </c>
      <c r="D427" s="1368"/>
      <c r="E427" s="1424" t="s">
        <v>6728</v>
      </c>
      <c r="F427" s="1425">
        <v>1</v>
      </c>
      <c r="G427" s="1369" t="s">
        <v>5731</v>
      </c>
      <c r="H427" s="1369" t="s">
        <v>637</v>
      </c>
      <c r="I427" s="1369" t="s">
        <v>5722</v>
      </c>
      <c r="J427" s="1369" t="s">
        <v>6626</v>
      </c>
      <c r="K427" s="1368" t="s">
        <v>5729</v>
      </c>
      <c r="L427" s="1369" t="s">
        <v>6604</v>
      </c>
      <c r="M427" s="1367">
        <v>4800000</v>
      </c>
      <c r="N427" s="1367"/>
      <c r="O427" s="1367"/>
      <c r="P427" s="1369" t="s">
        <v>5718</v>
      </c>
      <c r="Q427" s="1381">
        <v>0</v>
      </c>
      <c r="R427" s="1368">
        <v>0</v>
      </c>
      <c r="S427" s="1369" t="s">
        <v>5723</v>
      </c>
      <c r="T427" s="1368">
        <v>0</v>
      </c>
      <c r="U427" s="1367"/>
      <c r="V427" s="1367"/>
      <c r="W427" s="1367"/>
    </row>
    <row r="428" spans="1:23" ht="39" hidden="1" x14ac:dyDescent="0.25">
      <c r="A428" s="1376">
        <v>418</v>
      </c>
      <c r="B428" s="1367" t="s">
        <v>4194</v>
      </c>
      <c r="C428" s="1368" t="s">
        <v>54</v>
      </c>
      <c r="D428" s="1368"/>
      <c r="E428" s="1424" t="s">
        <v>6727</v>
      </c>
      <c r="F428" s="1425">
        <v>1</v>
      </c>
      <c r="G428" s="1369" t="s">
        <v>5736</v>
      </c>
      <c r="H428" s="1369" t="s">
        <v>226</v>
      </c>
      <c r="I428" s="1369" t="s">
        <v>5726</v>
      </c>
      <c r="J428" s="1369" t="s">
        <v>6726</v>
      </c>
      <c r="K428" s="1368" t="s">
        <v>5734</v>
      </c>
      <c r="L428" s="1369" t="s">
        <v>6596</v>
      </c>
      <c r="M428" s="1367"/>
      <c r="N428" s="1367"/>
      <c r="O428" s="1367"/>
      <c r="P428" s="1369" t="s">
        <v>5718</v>
      </c>
      <c r="Q428" s="1381">
        <v>0</v>
      </c>
      <c r="R428" s="1368">
        <v>0</v>
      </c>
      <c r="S428" s="1369" t="s">
        <v>5723</v>
      </c>
      <c r="T428" s="1368">
        <v>0</v>
      </c>
      <c r="U428" s="1367"/>
      <c r="V428" s="1367"/>
      <c r="W428" s="1367"/>
    </row>
    <row r="429" spans="1:23" ht="39" hidden="1" x14ac:dyDescent="0.25">
      <c r="A429" s="1376">
        <v>419</v>
      </c>
      <c r="B429" s="1367" t="s">
        <v>4196</v>
      </c>
      <c r="C429" s="1368" t="s">
        <v>54</v>
      </c>
      <c r="D429" s="1368"/>
      <c r="E429" s="1424" t="s">
        <v>6725</v>
      </c>
      <c r="F429" s="1425">
        <v>1</v>
      </c>
      <c r="G429" s="1369" t="s">
        <v>5736</v>
      </c>
      <c r="H429" s="1369" t="s">
        <v>223</v>
      </c>
      <c r="I429" s="1369" t="s">
        <v>5726</v>
      </c>
      <c r="J429" s="1369" t="s">
        <v>6684</v>
      </c>
      <c r="K429" s="1368" t="s">
        <v>5729</v>
      </c>
      <c r="L429" s="1369" t="s">
        <v>5756</v>
      </c>
      <c r="M429" s="1367">
        <v>4800000</v>
      </c>
      <c r="N429" s="1367"/>
      <c r="O429" s="1367"/>
      <c r="P429" s="1369" t="s">
        <v>5718</v>
      </c>
      <c r="Q429" s="1381">
        <v>0</v>
      </c>
      <c r="R429" s="1368">
        <v>0</v>
      </c>
      <c r="S429" s="1369" t="s">
        <v>5723</v>
      </c>
      <c r="T429" s="1368">
        <v>0</v>
      </c>
      <c r="U429" s="1367"/>
      <c r="V429" s="1367"/>
      <c r="W429" s="1367"/>
    </row>
    <row r="430" spans="1:23" ht="39" hidden="1" x14ac:dyDescent="0.25">
      <c r="A430" s="1376">
        <v>420</v>
      </c>
      <c r="B430" s="1367" t="s">
        <v>4198</v>
      </c>
      <c r="C430" s="1368" t="s">
        <v>54</v>
      </c>
      <c r="D430" s="1368"/>
      <c r="E430" s="1424" t="s">
        <v>6724</v>
      </c>
      <c r="F430" s="1425">
        <v>1</v>
      </c>
      <c r="G430" s="1369" t="s">
        <v>5736</v>
      </c>
      <c r="H430" s="1369" t="s">
        <v>226</v>
      </c>
      <c r="I430" s="1369" t="s">
        <v>5726</v>
      </c>
      <c r="J430" s="1369" t="s">
        <v>6723</v>
      </c>
      <c r="K430" s="1368" t="s">
        <v>5729</v>
      </c>
      <c r="L430" s="1369" t="s">
        <v>5756</v>
      </c>
      <c r="M430" s="1367">
        <v>4800000</v>
      </c>
      <c r="N430" s="1367"/>
      <c r="O430" s="1367"/>
      <c r="P430" s="1369" t="s">
        <v>5718</v>
      </c>
      <c r="Q430" s="1381">
        <v>0</v>
      </c>
      <c r="R430" s="1368">
        <v>0</v>
      </c>
      <c r="S430" s="1369" t="s">
        <v>5723</v>
      </c>
      <c r="T430" s="1368">
        <v>0</v>
      </c>
      <c r="U430" s="1367"/>
      <c r="V430" s="1367"/>
      <c r="W430" s="1367"/>
    </row>
    <row r="431" spans="1:23" ht="39" hidden="1" x14ac:dyDescent="0.25">
      <c r="A431" s="1376">
        <v>421</v>
      </c>
      <c r="B431" s="1367" t="s">
        <v>4200</v>
      </c>
      <c r="C431" s="1368" t="s">
        <v>54</v>
      </c>
      <c r="D431" s="1368"/>
      <c r="E431" s="1424" t="s">
        <v>6722</v>
      </c>
      <c r="F431" s="1425">
        <v>1</v>
      </c>
      <c r="G431" s="1369" t="s">
        <v>5731</v>
      </c>
      <c r="H431" s="1369" t="s">
        <v>903</v>
      </c>
      <c r="I431" s="1369" t="s">
        <v>5722</v>
      </c>
      <c r="J431" s="1369" t="s">
        <v>6721</v>
      </c>
      <c r="K431" s="1368" t="s">
        <v>5729</v>
      </c>
      <c r="L431" s="1369" t="s">
        <v>6619</v>
      </c>
      <c r="M431" s="1367">
        <v>8000000</v>
      </c>
      <c r="N431" s="1367"/>
      <c r="O431" s="1367"/>
      <c r="P431" s="1369" t="s">
        <v>5718</v>
      </c>
      <c r="Q431" s="1381">
        <v>0</v>
      </c>
      <c r="R431" s="1368">
        <v>0</v>
      </c>
      <c r="S431" s="1369" t="s">
        <v>5723</v>
      </c>
      <c r="T431" s="1368">
        <v>0</v>
      </c>
      <c r="U431" s="1367"/>
      <c r="V431" s="1367"/>
      <c r="W431" s="1367"/>
    </row>
    <row r="432" spans="1:23" ht="39" hidden="1" x14ac:dyDescent="0.25">
      <c r="A432" s="1376">
        <v>422</v>
      </c>
      <c r="B432" s="1367" t="s">
        <v>4202</v>
      </c>
      <c r="C432" s="1368" t="s">
        <v>54</v>
      </c>
      <c r="D432" s="1368"/>
      <c r="E432" s="1424" t="s">
        <v>6720</v>
      </c>
      <c r="F432" s="1425">
        <v>1</v>
      </c>
      <c r="G432" s="1369" t="s">
        <v>5736</v>
      </c>
      <c r="H432" s="1369" t="s">
        <v>226</v>
      </c>
      <c r="I432" s="1369" t="s">
        <v>5726</v>
      </c>
      <c r="J432" s="1369" t="s">
        <v>6719</v>
      </c>
      <c r="K432" s="1368" t="s">
        <v>5734</v>
      </c>
      <c r="L432" s="1369" t="s">
        <v>6614</v>
      </c>
      <c r="M432" s="1367"/>
      <c r="N432" s="1367"/>
      <c r="O432" s="1367"/>
      <c r="P432" s="1369" t="s">
        <v>5718</v>
      </c>
      <c r="Q432" s="1381">
        <v>0</v>
      </c>
      <c r="R432" s="1368">
        <v>0</v>
      </c>
      <c r="S432" s="1369" t="s">
        <v>5723</v>
      </c>
      <c r="T432" s="1368">
        <v>0</v>
      </c>
      <c r="U432" s="1367"/>
      <c r="V432" s="1367"/>
      <c r="W432" s="1367"/>
    </row>
    <row r="433" spans="1:23" ht="39" hidden="1" x14ac:dyDescent="0.25">
      <c r="A433" s="1376">
        <v>423</v>
      </c>
      <c r="B433" s="1367" t="s">
        <v>4204</v>
      </c>
      <c r="C433" s="1368" t="s">
        <v>54</v>
      </c>
      <c r="D433" s="1368"/>
      <c r="E433" s="1424" t="s">
        <v>6718</v>
      </c>
      <c r="F433" s="1425">
        <v>1</v>
      </c>
      <c r="G433" s="1369" t="s">
        <v>5731</v>
      </c>
      <c r="H433" s="1369" t="s">
        <v>1198</v>
      </c>
      <c r="I433" s="1369" t="s">
        <v>5722</v>
      </c>
      <c r="J433" s="1369" t="s">
        <v>6626</v>
      </c>
      <c r="K433" s="1368" t="s">
        <v>5734</v>
      </c>
      <c r="L433" s="1369" t="s">
        <v>6590</v>
      </c>
      <c r="M433" s="1367"/>
      <c r="N433" s="1367"/>
      <c r="O433" s="1367"/>
      <c r="P433" s="1369" t="s">
        <v>5718</v>
      </c>
      <c r="Q433" s="1381">
        <v>0</v>
      </c>
      <c r="R433" s="1368">
        <v>0</v>
      </c>
      <c r="S433" s="1369" t="s">
        <v>5723</v>
      </c>
      <c r="T433" s="1368">
        <v>0</v>
      </c>
      <c r="U433" s="1367"/>
      <c r="V433" s="1367"/>
      <c r="W433" s="1367"/>
    </row>
    <row r="434" spans="1:23" ht="39" hidden="1" x14ac:dyDescent="0.25">
      <c r="A434" s="1376">
        <v>424</v>
      </c>
      <c r="B434" s="1367" t="s">
        <v>4206</v>
      </c>
      <c r="C434" s="1368" t="s">
        <v>54</v>
      </c>
      <c r="D434" s="1368"/>
      <c r="E434" s="1424" t="s">
        <v>6717</v>
      </c>
      <c r="F434" s="1425">
        <v>1</v>
      </c>
      <c r="G434" s="1369" t="s">
        <v>5736</v>
      </c>
      <c r="H434" s="1369" t="s">
        <v>577</v>
      </c>
      <c r="I434" s="1369" t="s">
        <v>5722</v>
      </c>
      <c r="J434" s="1369" t="s">
        <v>6716</v>
      </c>
      <c r="K434" s="1368" t="s">
        <v>5734</v>
      </c>
      <c r="L434" s="1369" t="s">
        <v>6590</v>
      </c>
      <c r="M434" s="1367"/>
      <c r="N434" s="1367"/>
      <c r="O434" s="1367"/>
      <c r="P434" s="1369" t="s">
        <v>5724</v>
      </c>
      <c r="Q434" s="1381">
        <v>0</v>
      </c>
      <c r="R434" s="1368">
        <v>0</v>
      </c>
      <c r="S434" s="1369" t="s">
        <v>5720</v>
      </c>
      <c r="T434" s="1368">
        <v>0</v>
      </c>
      <c r="U434" s="1367"/>
      <c r="V434" s="1367"/>
      <c r="W434" s="1367"/>
    </row>
    <row r="435" spans="1:23" ht="39" hidden="1" x14ac:dyDescent="0.25">
      <c r="A435" s="1376">
        <v>425</v>
      </c>
      <c r="B435" s="1367" t="s">
        <v>4208</v>
      </c>
      <c r="C435" s="1368" t="s">
        <v>54</v>
      </c>
      <c r="D435" s="1368"/>
      <c r="E435" s="1424" t="s">
        <v>6715</v>
      </c>
      <c r="F435" s="1425">
        <v>1</v>
      </c>
      <c r="G435" s="1369" t="s">
        <v>5736</v>
      </c>
      <c r="H435" s="1369" t="s">
        <v>1359</v>
      </c>
      <c r="I435" s="1369" t="s">
        <v>5722</v>
      </c>
      <c r="J435" s="1369" t="s">
        <v>6022</v>
      </c>
      <c r="K435" s="1368" t="s">
        <v>5734</v>
      </c>
      <c r="L435" s="1369" t="s">
        <v>6590</v>
      </c>
      <c r="M435" s="1367"/>
      <c r="N435" s="1367"/>
      <c r="O435" s="1367"/>
      <c r="P435" s="1369" t="s">
        <v>5718</v>
      </c>
      <c r="Q435" s="1381">
        <v>0</v>
      </c>
      <c r="R435" s="1368">
        <v>0</v>
      </c>
      <c r="S435" s="1369" t="s">
        <v>5723</v>
      </c>
      <c r="T435" s="1368">
        <v>0</v>
      </c>
      <c r="U435" s="1367"/>
      <c r="V435" s="1367"/>
      <c r="W435" s="1367"/>
    </row>
    <row r="436" spans="1:23" ht="26.25" hidden="1" x14ac:dyDescent="0.25">
      <c r="A436" s="1376">
        <v>426</v>
      </c>
      <c r="B436" s="1367" t="s">
        <v>4210</v>
      </c>
      <c r="C436" s="1368" t="s">
        <v>54</v>
      </c>
      <c r="D436" s="1368"/>
      <c r="E436" s="1424" t="s">
        <v>6714</v>
      </c>
      <c r="F436" s="1425">
        <v>1</v>
      </c>
      <c r="G436" s="1369" t="s">
        <v>5736</v>
      </c>
      <c r="H436" s="1369" t="s">
        <v>1043</v>
      </c>
      <c r="I436" s="1369" t="s">
        <v>5735</v>
      </c>
      <c r="J436" s="1369" t="s">
        <v>6713</v>
      </c>
      <c r="K436" s="1368" t="s">
        <v>5729</v>
      </c>
      <c r="L436" s="1369" t="s">
        <v>6604</v>
      </c>
      <c r="M436" s="1367">
        <v>4800000</v>
      </c>
      <c r="N436" s="1367"/>
      <c r="O436" s="1367"/>
      <c r="P436" s="1369" t="s">
        <v>5716</v>
      </c>
      <c r="Q436" s="1381">
        <v>0</v>
      </c>
      <c r="R436" s="1368">
        <v>0</v>
      </c>
      <c r="S436" s="1369" t="s">
        <v>5723</v>
      </c>
      <c r="T436" s="1368">
        <v>0</v>
      </c>
      <c r="U436" s="1367"/>
      <c r="V436" s="1367"/>
      <c r="W436" s="1367"/>
    </row>
    <row r="437" spans="1:23" ht="90" hidden="1" x14ac:dyDescent="0.25">
      <c r="A437" s="1376">
        <v>427</v>
      </c>
      <c r="B437" s="1367" t="s">
        <v>4212</v>
      </c>
      <c r="C437" s="1368" t="s">
        <v>54</v>
      </c>
      <c r="D437" s="1368"/>
      <c r="E437" s="1424" t="s">
        <v>6712</v>
      </c>
      <c r="F437" s="1425">
        <v>1</v>
      </c>
      <c r="G437" s="1369" t="s">
        <v>5736</v>
      </c>
      <c r="H437" s="1369" t="s">
        <v>1043</v>
      </c>
      <c r="I437" s="1369" t="s">
        <v>5735</v>
      </c>
      <c r="J437" s="1369" t="s">
        <v>6711</v>
      </c>
      <c r="K437" s="1368" t="s">
        <v>5729</v>
      </c>
      <c r="L437" s="1369" t="s">
        <v>6604</v>
      </c>
      <c r="M437" s="1367">
        <v>4800000</v>
      </c>
      <c r="N437" s="1367"/>
      <c r="O437" s="1367"/>
      <c r="P437" s="1369" t="s">
        <v>5718</v>
      </c>
      <c r="Q437" s="1381">
        <v>0</v>
      </c>
      <c r="R437" s="1368">
        <v>0</v>
      </c>
      <c r="S437" s="1369" t="s">
        <v>5723</v>
      </c>
      <c r="T437" s="1368">
        <v>0</v>
      </c>
      <c r="U437" s="1367"/>
      <c r="V437" s="1367"/>
      <c r="W437" s="1367"/>
    </row>
    <row r="438" spans="1:23" ht="39" hidden="1" x14ac:dyDescent="0.25">
      <c r="A438" s="1376">
        <v>428</v>
      </c>
      <c r="B438" s="1367" t="s">
        <v>4214</v>
      </c>
      <c r="C438" s="1368" t="s">
        <v>54</v>
      </c>
      <c r="D438" s="1368"/>
      <c r="E438" s="1424" t="s">
        <v>6710</v>
      </c>
      <c r="F438" s="1425">
        <v>1</v>
      </c>
      <c r="G438" s="1369" t="s">
        <v>5736</v>
      </c>
      <c r="H438" s="1369" t="s">
        <v>273</v>
      </c>
      <c r="I438" s="1369" t="s">
        <v>5726</v>
      </c>
      <c r="J438" s="1369" t="s">
        <v>6709</v>
      </c>
      <c r="K438" s="1368" t="s">
        <v>5734</v>
      </c>
      <c r="L438" s="1369" t="s">
        <v>6614</v>
      </c>
      <c r="M438" s="1367"/>
      <c r="N438" s="1367"/>
      <c r="O438" s="1367"/>
      <c r="P438" s="1369" t="s">
        <v>5718</v>
      </c>
      <c r="Q438" s="1381">
        <v>0</v>
      </c>
      <c r="R438" s="1368">
        <v>0</v>
      </c>
      <c r="S438" s="1369" t="s">
        <v>5723</v>
      </c>
      <c r="T438" s="1368">
        <v>0</v>
      </c>
      <c r="U438" s="1367"/>
      <c r="V438" s="1367"/>
      <c r="W438" s="1367"/>
    </row>
    <row r="439" spans="1:23" ht="39" hidden="1" x14ac:dyDescent="0.25">
      <c r="A439" s="1376">
        <v>429</v>
      </c>
      <c r="B439" s="1367" t="s">
        <v>4216</v>
      </c>
      <c r="C439" s="1368" t="s">
        <v>54</v>
      </c>
      <c r="D439" s="1368"/>
      <c r="E439" s="1424" t="s">
        <v>6708</v>
      </c>
      <c r="F439" s="1425">
        <v>1</v>
      </c>
      <c r="G439" s="1369" t="s">
        <v>5736</v>
      </c>
      <c r="H439" s="1369" t="s">
        <v>386</v>
      </c>
      <c r="I439" s="1369" t="s">
        <v>5722</v>
      </c>
      <c r="J439" s="1369" t="s">
        <v>6707</v>
      </c>
      <c r="K439" s="1368" t="s">
        <v>5734</v>
      </c>
      <c r="L439" s="1369" t="s">
        <v>6601</v>
      </c>
      <c r="M439" s="1367"/>
      <c r="N439" s="1367"/>
      <c r="O439" s="1367"/>
      <c r="P439" s="1369" t="s">
        <v>5718</v>
      </c>
      <c r="Q439" s="1381">
        <v>0</v>
      </c>
      <c r="R439" s="1368">
        <v>0</v>
      </c>
      <c r="S439" s="1369" t="s">
        <v>5723</v>
      </c>
      <c r="T439" s="1368">
        <v>0</v>
      </c>
      <c r="U439" s="1367"/>
      <c r="V439" s="1367"/>
      <c r="W439" s="1367"/>
    </row>
    <row r="440" spans="1:23" ht="39" hidden="1" x14ac:dyDescent="0.25">
      <c r="A440" s="1376">
        <v>430</v>
      </c>
      <c r="B440" s="1367" t="s">
        <v>4218</v>
      </c>
      <c r="C440" s="1368" t="s">
        <v>54</v>
      </c>
      <c r="D440" s="1368"/>
      <c r="E440" s="1424" t="s">
        <v>6706</v>
      </c>
      <c r="F440" s="1425">
        <v>1</v>
      </c>
      <c r="G440" s="1369" t="s">
        <v>5736</v>
      </c>
      <c r="H440" s="1369" t="s">
        <v>267</v>
      </c>
      <c r="I440" s="1369" t="s">
        <v>5722</v>
      </c>
      <c r="J440" s="1369" t="s">
        <v>6705</v>
      </c>
      <c r="K440" s="1368" t="s">
        <v>5729</v>
      </c>
      <c r="L440" s="1369" t="s">
        <v>5763</v>
      </c>
      <c r="M440" s="1367">
        <v>8000000</v>
      </c>
      <c r="N440" s="1367"/>
      <c r="O440" s="1367"/>
      <c r="P440" s="1369" t="s">
        <v>5718</v>
      </c>
      <c r="Q440" s="1381">
        <v>2559079737.8400002</v>
      </c>
      <c r="R440" s="1368">
        <v>0</v>
      </c>
      <c r="S440" s="1369" t="s">
        <v>5723</v>
      </c>
      <c r="T440" s="1368">
        <v>0</v>
      </c>
      <c r="U440" s="1367"/>
      <c r="V440" s="1367"/>
      <c r="W440" s="1367"/>
    </row>
    <row r="441" spans="1:23" ht="39" hidden="1" x14ac:dyDescent="0.25">
      <c r="A441" s="1376">
        <v>431</v>
      </c>
      <c r="B441" s="1367" t="s">
        <v>4220</v>
      </c>
      <c r="C441" s="1368" t="s">
        <v>54</v>
      </c>
      <c r="D441" s="1368"/>
      <c r="E441" s="1424" t="s">
        <v>6704</v>
      </c>
      <c r="F441" s="1425">
        <v>1</v>
      </c>
      <c r="G441" s="1369" t="s">
        <v>5731</v>
      </c>
      <c r="H441" s="1369" t="s">
        <v>226</v>
      </c>
      <c r="I441" s="1369" t="s">
        <v>5722</v>
      </c>
      <c r="J441" s="1369" t="s">
        <v>6626</v>
      </c>
      <c r="K441" s="1368" t="s">
        <v>5729</v>
      </c>
      <c r="L441" s="1369" t="s">
        <v>5763</v>
      </c>
      <c r="M441" s="1367">
        <v>8000000</v>
      </c>
      <c r="N441" s="1367"/>
      <c r="O441" s="1367"/>
      <c r="P441" s="1369" t="s">
        <v>5718</v>
      </c>
      <c r="Q441" s="1381">
        <v>5729932857.1000004</v>
      </c>
      <c r="R441" s="1368">
        <v>0</v>
      </c>
      <c r="S441" s="1369" t="s">
        <v>5723</v>
      </c>
      <c r="T441" s="1368">
        <v>0</v>
      </c>
      <c r="U441" s="1367"/>
      <c r="V441" s="1367"/>
      <c r="W441" s="1367"/>
    </row>
    <row r="442" spans="1:23" ht="39" hidden="1" x14ac:dyDescent="0.25">
      <c r="A442" s="1376">
        <v>432</v>
      </c>
      <c r="B442" s="1367" t="s">
        <v>4222</v>
      </c>
      <c r="C442" s="1368" t="s">
        <v>54</v>
      </c>
      <c r="D442" s="1368"/>
      <c r="E442" s="1424" t="s">
        <v>6703</v>
      </c>
      <c r="F442" s="1425">
        <v>1</v>
      </c>
      <c r="G442" s="1369" t="s">
        <v>5736</v>
      </c>
      <c r="H442" s="1369" t="s">
        <v>279</v>
      </c>
      <c r="I442" s="1369" t="s">
        <v>5726</v>
      </c>
      <c r="J442" s="1369" t="s">
        <v>6702</v>
      </c>
      <c r="K442" s="1368" t="s">
        <v>5734</v>
      </c>
      <c r="L442" s="1369" t="s">
        <v>6593</v>
      </c>
      <c r="M442" s="1367"/>
      <c r="N442" s="1367"/>
      <c r="O442" s="1367"/>
      <c r="P442" s="1369" t="s">
        <v>5728</v>
      </c>
      <c r="Q442" s="1381">
        <v>0</v>
      </c>
      <c r="R442" s="1368">
        <v>0</v>
      </c>
      <c r="S442" s="1369" t="s">
        <v>5720</v>
      </c>
      <c r="T442" s="1368">
        <v>0</v>
      </c>
      <c r="U442" s="1367"/>
      <c r="V442" s="1367"/>
      <c r="W442" s="1367"/>
    </row>
    <row r="443" spans="1:23" ht="39" hidden="1" x14ac:dyDescent="0.25">
      <c r="A443" s="1376">
        <v>433</v>
      </c>
      <c r="B443" s="1367" t="s">
        <v>4224</v>
      </c>
      <c r="C443" s="1368" t="s">
        <v>54</v>
      </c>
      <c r="D443" s="1368"/>
      <c r="E443" s="1424" t="s">
        <v>6701</v>
      </c>
      <c r="F443" s="1425">
        <v>1</v>
      </c>
      <c r="G443" s="1369" t="s">
        <v>5736</v>
      </c>
      <c r="H443" s="1369" t="s">
        <v>727</v>
      </c>
      <c r="I443" s="1369" t="s">
        <v>5722</v>
      </c>
      <c r="J443" s="1369" t="s">
        <v>6700</v>
      </c>
      <c r="K443" s="1368" t="s">
        <v>5734</v>
      </c>
      <c r="L443" s="1369" t="s">
        <v>6628</v>
      </c>
      <c r="M443" s="1367"/>
      <c r="N443" s="1367"/>
      <c r="O443" s="1367"/>
      <c r="P443" s="1369" t="s">
        <v>5718</v>
      </c>
      <c r="Q443" s="1381">
        <v>100000000</v>
      </c>
      <c r="R443" s="1368">
        <v>0</v>
      </c>
      <c r="S443" s="1369" t="s">
        <v>5723</v>
      </c>
      <c r="T443" s="1368">
        <v>0</v>
      </c>
      <c r="U443" s="1367"/>
      <c r="V443" s="1367"/>
      <c r="W443" s="1367"/>
    </row>
    <row r="444" spans="1:23" ht="39" hidden="1" x14ac:dyDescent="0.25">
      <c r="A444" s="1376">
        <v>434</v>
      </c>
      <c r="B444" s="1367" t="s">
        <v>4226</v>
      </c>
      <c r="C444" s="1368" t="s">
        <v>54</v>
      </c>
      <c r="D444" s="1368"/>
      <c r="E444" s="1424" t="s">
        <v>6699</v>
      </c>
      <c r="F444" s="1425">
        <v>1</v>
      </c>
      <c r="G444" s="1369" t="s">
        <v>5736</v>
      </c>
      <c r="H444" s="1369" t="s">
        <v>226</v>
      </c>
      <c r="I444" s="1369" t="s">
        <v>5726</v>
      </c>
      <c r="J444" s="1369" t="s">
        <v>6698</v>
      </c>
      <c r="K444" s="1368" t="s">
        <v>5734</v>
      </c>
      <c r="L444" s="1369" t="s">
        <v>6596</v>
      </c>
      <c r="M444" s="1367"/>
      <c r="N444" s="1367"/>
      <c r="O444" s="1367"/>
      <c r="P444" s="1369" t="s">
        <v>5721</v>
      </c>
      <c r="Q444" s="1381">
        <v>0</v>
      </c>
      <c r="R444" s="1368">
        <v>0</v>
      </c>
      <c r="S444" s="1369" t="s">
        <v>5720</v>
      </c>
      <c r="T444" s="1368">
        <v>0</v>
      </c>
      <c r="U444" s="1367"/>
      <c r="V444" s="1367"/>
      <c r="W444" s="1367"/>
    </row>
    <row r="445" spans="1:23" ht="39" hidden="1" x14ac:dyDescent="0.25">
      <c r="A445" s="1376">
        <v>435</v>
      </c>
      <c r="B445" s="1367" t="s">
        <v>4228</v>
      </c>
      <c r="C445" s="1368" t="s">
        <v>54</v>
      </c>
      <c r="D445" s="1368"/>
      <c r="E445" s="1424" t="s">
        <v>6697</v>
      </c>
      <c r="F445" s="1425">
        <v>1</v>
      </c>
      <c r="G445" s="1369" t="s">
        <v>5736</v>
      </c>
      <c r="H445" s="1369" t="s">
        <v>229</v>
      </c>
      <c r="I445" s="1369" t="s">
        <v>5726</v>
      </c>
      <c r="J445" s="1369" t="s">
        <v>6696</v>
      </c>
      <c r="K445" s="1368" t="s">
        <v>5734</v>
      </c>
      <c r="L445" s="1369" t="s">
        <v>6593</v>
      </c>
      <c r="M445" s="1367"/>
      <c r="N445" s="1367"/>
      <c r="O445" s="1367"/>
      <c r="P445" s="1369" t="s">
        <v>5718</v>
      </c>
      <c r="Q445" s="1381">
        <v>0</v>
      </c>
      <c r="R445" s="1368">
        <v>0</v>
      </c>
      <c r="S445" s="1369" t="s">
        <v>5723</v>
      </c>
      <c r="T445" s="1368">
        <v>0</v>
      </c>
      <c r="U445" s="1367"/>
      <c r="V445" s="1367"/>
      <c r="W445" s="1367"/>
    </row>
    <row r="446" spans="1:23" ht="39" hidden="1" x14ac:dyDescent="0.25">
      <c r="A446" s="1376">
        <v>436</v>
      </c>
      <c r="B446" s="1367" t="s">
        <v>4230</v>
      </c>
      <c r="C446" s="1368" t="s">
        <v>54</v>
      </c>
      <c r="D446" s="1368"/>
      <c r="E446" s="1424" t="s">
        <v>6695</v>
      </c>
      <c r="F446" s="1425">
        <v>1</v>
      </c>
      <c r="G446" s="1369" t="s">
        <v>5736</v>
      </c>
      <c r="H446" s="1369" t="s">
        <v>226</v>
      </c>
      <c r="I446" s="1369" t="s">
        <v>5722</v>
      </c>
      <c r="J446" s="1369" t="s">
        <v>6694</v>
      </c>
      <c r="K446" s="1368" t="s">
        <v>5729</v>
      </c>
      <c r="L446" s="1369" t="s">
        <v>5763</v>
      </c>
      <c r="M446" s="1367">
        <v>8000000</v>
      </c>
      <c r="N446" s="1367"/>
      <c r="O446" s="1367"/>
      <c r="P446" s="1369" t="s">
        <v>5718</v>
      </c>
      <c r="Q446" s="1381">
        <v>150000000</v>
      </c>
      <c r="R446" s="1368">
        <v>0</v>
      </c>
      <c r="S446" s="1369" t="s">
        <v>5723</v>
      </c>
      <c r="T446" s="1368">
        <v>0</v>
      </c>
      <c r="U446" s="1367"/>
      <c r="V446" s="1367"/>
      <c r="W446" s="1367"/>
    </row>
    <row r="447" spans="1:23" ht="39" hidden="1" x14ac:dyDescent="0.25">
      <c r="A447" s="1376">
        <v>437</v>
      </c>
      <c r="B447" s="1367" t="s">
        <v>4232</v>
      </c>
      <c r="C447" s="1368" t="s">
        <v>54</v>
      </c>
      <c r="D447" s="1368"/>
      <c r="E447" s="1424" t="s">
        <v>6693</v>
      </c>
      <c r="F447" s="1425">
        <v>1</v>
      </c>
      <c r="G447" s="1369" t="s">
        <v>5736</v>
      </c>
      <c r="H447" s="1369" t="s">
        <v>226</v>
      </c>
      <c r="I447" s="1369" t="s">
        <v>5726</v>
      </c>
      <c r="J447" s="1369" t="s">
        <v>6692</v>
      </c>
      <c r="K447" s="1368" t="s">
        <v>5729</v>
      </c>
      <c r="L447" s="1369" t="s">
        <v>6655</v>
      </c>
      <c r="M447" s="1367">
        <v>4800000</v>
      </c>
      <c r="N447" s="1367"/>
      <c r="O447" s="1367"/>
      <c r="P447" s="1369" t="s">
        <v>5718</v>
      </c>
      <c r="Q447" s="1381">
        <v>0</v>
      </c>
      <c r="R447" s="1368">
        <v>0</v>
      </c>
      <c r="S447" s="1369" t="s">
        <v>5723</v>
      </c>
      <c r="T447" s="1368">
        <v>0</v>
      </c>
      <c r="U447" s="1367"/>
      <c r="V447" s="1367"/>
      <c r="W447" s="1367"/>
    </row>
    <row r="448" spans="1:23" ht="39" hidden="1" x14ac:dyDescent="0.25">
      <c r="A448" s="1376">
        <v>438</v>
      </c>
      <c r="B448" s="1367" t="s">
        <v>4234</v>
      </c>
      <c r="C448" s="1368" t="s">
        <v>54</v>
      </c>
      <c r="D448" s="1368"/>
      <c r="E448" s="1424" t="s">
        <v>6691</v>
      </c>
      <c r="F448" s="1425">
        <v>1</v>
      </c>
      <c r="G448" s="1369" t="s">
        <v>5736</v>
      </c>
      <c r="H448" s="1369" t="s">
        <v>542</v>
      </c>
      <c r="I448" s="1369" t="s">
        <v>5726</v>
      </c>
      <c r="J448" s="1369" t="s">
        <v>6690</v>
      </c>
      <c r="K448" s="1368" t="s">
        <v>5729</v>
      </c>
      <c r="L448" s="1369" t="s">
        <v>6604</v>
      </c>
      <c r="M448" s="1367">
        <v>4800000</v>
      </c>
      <c r="N448" s="1367"/>
      <c r="O448" s="1367"/>
      <c r="P448" s="1369" t="s">
        <v>5718</v>
      </c>
      <c r="Q448" s="1381">
        <v>0</v>
      </c>
      <c r="R448" s="1368">
        <v>0</v>
      </c>
      <c r="S448" s="1369" t="s">
        <v>5723</v>
      </c>
      <c r="T448" s="1368">
        <v>0</v>
      </c>
      <c r="U448" s="1367"/>
      <c r="V448" s="1367"/>
      <c r="W448" s="1367"/>
    </row>
    <row r="449" spans="1:23" ht="39" hidden="1" x14ac:dyDescent="0.25">
      <c r="A449" s="1376">
        <v>439</v>
      </c>
      <c r="B449" s="1367" t="s">
        <v>4236</v>
      </c>
      <c r="C449" s="1368" t="s">
        <v>54</v>
      </c>
      <c r="D449" s="1368"/>
      <c r="E449" s="1424" t="s">
        <v>6689</v>
      </c>
      <c r="F449" s="1425">
        <v>1</v>
      </c>
      <c r="G449" s="1369" t="s">
        <v>5731</v>
      </c>
      <c r="H449" s="1369" t="s">
        <v>1390</v>
      </c>
      <c r="I449" s="1369" t="s">
        <v>5722</v>
      </c>
      <c r="J449" s="1369" t="s">
        <v>6626</v>
      </c>
      <c r="K449" s="1368" t="s">
        <v>5734</v>
      </c>
      <c r="L449" s="1369" t="s">
        <v>6628</v>
      </c>
      <c r="M449" s="1367"/>
      <c r="N449" s="1367"/>
      <c r="O449" s="1367"/>
      <c r="P449" s="1369" t="s">
        <v>5711</v>
      </c>
      <c r="Q449" s="1381">
        <v>0</v>
      </c>
      <c r="R449" s="1368">
        <v>0</v>
      </c>
      <c r="S449" s="1369" t="s">
        <v>5720</v>
      </c>
      <c r="T449" s="1368">
        <v>0</v>
      </c>
      <c r="U449" s="1367"/>
      <c r="V449" s="1367"/>
      <c r="W449" s="1367"/>
    </row>
    <row r="450" spans="1:23" ht="39" hidden="1" x14ac:dyDescent="0.25">
      <c r="A450" s="1376">
        <v>440</v>
      </c>
      <c r="B450" s="1367" t="s">
        <v>4238</v>
      </c>
      <c r="C450" s="1368" t="s">
        <v>54</v>
      </c>
      <c r="D450" s="1368"/>
      <c r="E450" s="1424" t="s">
        <v>6688</v>
      </c>
      <c r="F450" s="1425">
        <v>1</v>
      </c>
      <c r="G450" s="1369" t="s">
        <v>5731</v>
      </c>
      <c r="H450" s="1369" t="s">
        <v>1359</v>
      </c>
      <c r="I450" s="1369" t="s">
        <v>5722</v>
      </c>
      <c r="J450" s="1369" t="s">
        <v>6626</v>
      </c>
      <c r="K450" s="1368" t="s">
        <v>5734</v>
      </c>
      <c r="L450" s="1369" t="s">
        <v>6628</v>
      </c>
      <c r="M450" s="1367"/>
      <c r="N450" s="1367"/>
      <c r="O450" s="1367"/>
      <c r="P450" s="1369" t="s">
        <v>5711</v>
      </c>
      <c r="Q450" s="1381">
        <v>0</v>
      </c>
      <c r="R450" s="1368">
        <v>0</v>
      </c>
      <c r="S450" s="1369" t="s">
        <v>5720</v>
      </c>
      <c r="T450" s="1368">
        <v>0</v>
      </c>
      <c r="U450" s="1367"/>
      <c r="V450" s="1367"/>
      <c r="W450" s="1367"/>
    </row>
    <row r="451" spans="1:23" ht="39" hidden="1" x14ac:dyDescent="0.25">
      <c r="A451" s="1376">
        <v>441</v>
      </c>
      <c r="B451" s="1367" t="s">
        <v>4240</v>
      </c>
      <c r="C451" s="1368" t="s">
        <v>54</v>
      </c>
      <c r="D451" s="1368"/>
      <c r="E451" s="1369">
        <v>201400822</v>
      </c>
      <c r="F451" s="1425">
        <v>1</v>
      </c>
      <c r="G451" s="1369" t="s">
        <v>5731</v>
      </c>
      <c r="H451" s="1369" t="s">
        <v>1043</v>
      </c>
      <c r="I451" s="1369" t="s">
        <v>5722</v>
      </c>
      <c r="J451" s="1369" t="s">
        <v>6626</v>
      </c>
      <c r="K451" s="1368" t="s">
        <v>5734</v>
      </c>
      <c r="L451" s="1369" t="s">
        <v>6590</v>
      </c>
      <c r="M451" s="1367"/>
      <c r="N451" s="1367"/>
      <c r="O451" s="1367"/>
      <c r="P451" s="1369" t="s">
        <v>5711</v>
      </c>
      <c r="Q451" s="1381">
        <v>0</v>
      </c>
      <c r="R451" s="1368">
        <v>0</v>
      </c>
      <c r="S451" s="1369" t="s">
        <v>5720</v>
      </c>
      <c r="T451" s="1368">
        <v>0</v>
      </c>
      <c r="U451" s="1367"/>
      <c r="V451" s="1367"/>
      <c r="W451" s="1367"/>
    </row>
    <row r="452" spans="1:23" ht="39" hidden="1" x14ac:dyDescent="0.25">
      <c r="A452" s="1376">
        <v>442</v>
      </c>
      <c r="B452" s="1367" t="s">
        <v>4242</v>
      </c>
      <c r="C452" s="1368" t="s">
        <v>54</v>
      </c>
      <c r="D452" s="1368"/>
      <c r="E452" s="1424" t="s">
        <v>6687</v>
      </c>
      <c r="F452" s="1425">
        <v>1</v>
      </c>
      <c r="G452" s="1369" t="s">
        <v>5736</v>
      </c>
      <c r="H452" s="1369" t="s">
        <v>223</v>
      </c>
      <c r="I452" s="1369" t="s">
        <v>5726</v>
      </c>
      <c r="J452" s="1369" t="s">
        <v>6686</v>
      </c>
      <c r="K452" s="1368" t="s">
        <v>5734</v>
      </c>
      <c r="L452" s="1369" t="s">
        <v>6662</v>
      </c>
      <c r="M452" s="1367"/>
      <c r="N452" s="1367"/>
      <c r="O452" s="1367"/>
      <c r="P452" s="1369" t="s">
        <v>5718</v>
      </c>
      <c r="Q452" s="1381">
        <v>0</v>
      </c>
      <c r="R452" s="1368">
        <v>0</v>
      </c>
      <c r="S452" s="1369" t="s">
        <v>5723</v>
      </c>
      <c r="T452" s="1368">
        <v>0</v>
      </c>
      <c r="U452" s="1367"/>
      <c r="V452" s="1367"/>
      <c r="W452" s="1367"/>
    </row>
    <row r="453" spans="1:23" ht="39" hidden="1" x14ac:dyDescent="0.25">
      <c r="A453" s="1376">
        <v>443</v>
      </c>
      <c r="B453" s="1367" t="s">
        <v>4243</v>
      </c>
      <c r="C453" s="1368" t="s">
        <v>54</v>
      </c>
      <c r="D453" s="1368"/>
      <c r="E453" s="1424" t="s">
        <v>6685</v>
      </c>
      <c r="F453" s="1425">
        <v>1</v>
      </c>
      <c r="G453" s="1369" t="s">
        <v>5736</v>
      </c>
      <c r="H453" s="1369" t="s">
        <v>559</v>
      </c>
      <c r="I453" s="1369" t="s">
        <v>5726</v>
      </c>
      <c r="J453" s="1369" t="s">
        <v>6684</v>
      </c>
      <c r="K453" s="1368" t="s">
        <v>5734</v>
      </c>
      <c r="L453" s="1369" t="s">
        <v>6681</v>
      </c>
      <c r="M453" s="1367"/>
      <c r="N453" s="1367"/>
      <c r="O453" s="1367"/>
      <c r="P453" s="1369" t="s">
        <v>5718</v>
      </c>
      <c r="Q453" s="1381">
        <v>0</v>
      </c>
      <c r="R453" s="1368">
        <v>0</v>
      </c>
      <c r="S453" s="1369" t="s">
        <v>5723</v>
      </c>
      <c r="T453" s="1368">
        <v>0</v>
      </c>
      <c r="U453" s="1367"/>
      <c r="V453" s="1367"/>
      <c r="W453" s="1367"/>
    </row>
    <row r="454" spans="1:23" ht="39" hidden="1" x14ac:dyDescent="0.25">
      <c r="A454" s="1376">
        <v>444</v>
      </c>
      <c r="B454" s="1367" t="s">
        <v>4245</v>
      </c>
      <c r="C454" s="1368" t="s">
        <v>54</v>
      </c>
      <c r="D454" s="1368"/>
      <c r="E454" s="1424" t="s">
        <v>6683</v>
      </c>
      <c r="F454" s="1425">
        <v>1</v>
      </c>
      <c r="G454" s="1369" t="s">
        <v>5736</v>
      </c>
      <c r="H454" s="1369" t="s">
        <v>637</v>
      </c>
      <c r="I454" s="1369" t="s">
        <v>5726</v>
      </c>
      <c r="J454" s="1369" t="s">
        <v>6682</v>
      </c>
      <c r="K454" s="1368" t="s">
        <v>5734</v>
      </c>
      <c r="L454" s="1369" t="s">
        <v>6681</v>
      </c>
      <c r="M454" s="1367"/>
      <c r="N454" s="1367"/>
      <c r="O454" s="1367"/>
      <c r="P454" s="1369" t="s">
        <v>5718</v>
      </c>
      <c r="Q454" s="1381">
        <v>0</v>
      </c>
      <c r="R454" s="1368">
        <v>0</v>
      </c>
      <c r="S454" s="1369" t="s">
        <v>5723</v>
      </c>
      <c r="T454" s="1368">
        <v>0</v>
      </c>
      <c r="U454" s="1367"/>
      <c r="V454" s="1367"/>
      <c r="W454" s="1367"/>
    </row>
    <row r="455" spans="1:23" ht="39" hidden="1" x14ac:dyDescent="0.25">
      <c r="A455" s="1376">
        <v>445</v>
      </c>
      <c r="B455" s="1367" t="s">
        <v>4247</v>
      </c>
      <c r="C455" s="1368" t="s">
        <v>54</v>
      </c>
      <c r="D455" s="1368"/>
      <c r="E455" s="1424" t="s">
        <v>6680</v>
      </c>
      <c r="F455" s="1425">
        <v>1</v>
      </c>
      <c r="G455" s="1369" t="s">
        <v>5736</v>
      </c>
      <c r="H455" s="1369" t="s">
        <v>727</v>
      </c>
      <c r="I455" s="1369" t="s">
        <v>5722</v>
      </c>
      <c r="J455" s="1369" t="s">
        <v>6022</v>
      </c>
      <c r="K455" s="1368" t="s">
        <v>5734</v>
      </c>
      <c r="L455" s="1369" t="s">
        <v>6590</v>
      </c>
      <c r="M455" s="1367"/>
      <c r="N455" s="1367"/>
      <c r="O455" s="1367"/>
      <c r="P455" s="1369" t="s">
        <v>5718</v>
      </c>
      <c r="Q455" s="1381">
        <v>15100000</v>
      </c>
      <c r="R455" s="1368">
        <v>0</v>
      </c>
      <c r="S455" s="1369" t="s">
        <v>5723</v>
      </c>
      <c r="T455" s="1368">
        <v>0</v>
      </c>
      <c r="U455" s="1367"/>
      <c r="V455" s="1367"/>
      <c r="W455" s="1367"/>
    </row>
    <row r="456" spans="1:23" ht="39" hidden="1" x14ac:dyDescent="0.25">
      <c r="A456" s="1376">
        <v>446</v>
      </c>
      <c r="B456" s="1367" t="s">
        <v>4249</v>
      </c>
      <c r="C456" s="1368" t="s">
        <v>54</v>
      </c>
      <c r="D456" s="1368"/>
      <c r="E456" s="1424" t="s">
        <v>6679</v>
      </c>
      <c r="F456" s="1425">
        <v>1</v>
      </c>
      <c r="G456" s="1369" t="s">
        <v>5736</v>
      </c>
      <c r="H456" s="1369" t="s">
        <v>226</v>
      </c>
      <c r="I456" s="1369" t="s">
        <v>5726</v>
      </c>
      <c r="J456" s="1369" t="s">
        <v>6678</v>
      </c>
      <c r="K456" s="1368" t="s">
        <v>5729</v>
      </c>
      <c r="L456" s="1369" t="s">
        <v>6677</v>
      </c>
      <c r="M456" s="1367">
        <v>4800000</v>
      </c>
      <c r="N456" s="1367"/>
      <c r="O456" s="1367"/>
      <c r="P456" s="1369" t="s">
        <v>5724</v>
      </c>
      <c r="Q456" s="1381">
        <v>0</v>
      </c>
      <c r="R456" s="1368">
        <v>0</v>
      </c>
      <c r="S456" s="1369" t="s">
        <v>5720</v>
      </c>
      <c r="T456" s="1368">
        <v>0</v>
      </c>
      <c r="U456" s="1367"/>
      <c r="V456" s="1367"/>
      <c r="W456" s="1367"/>
    </row>
    <row r="457" spans="1:23" ht="39" hidden="1" x14ac:dyDescent="0.25">
      <c r="A457" s="1376">
        <v>447</v>
      </c>
      <c r="B457" s="1367" t="s">
        <v>4251</v>
      </c>
      <c r="C457" s="1368" t="s">
        <v>54</v>
      </c>
      <c r="D457" s="1368"/>
      <c r="E457" s="1424" t="s">
        <v>6676</v>
      </c>
      <c r="F457" s="1425">
        <v>1</v>
      </c>
      <c r="G457" s="1369" t="s">
        <v>5736</v>
      </c>
      <c r="H457" s="1369" t="s">
        <v>414</v>
      </c>
      <c r="I457" s="1369" t="s">
        <v>5722</v>
      </c>
      <c r="J457" s="1369" t="s">
        <v>6022</v>
      </c>
      <c r="K457" s="1368" t="s">
        <v>5734</v>
      </c>
      <c r="L457" s="1369" t="s">
        <v>6628</v>
      </c>
      <c r="M457" s="1367"/>
      <c r="N457" s="1367"/>
      <c r="O457" s="1367"/>
      <c r="P457" s="1369" t="s">
        <v>5718</v>
      </c>
      <c r="Q457" s="1381">
        <v>0</v>
      </c>
      <c r="R457" s="1368">
        <v>0</v>
      </c>
      <c r="S457" s="1369" t="s">
        <v>5723</v>
      </c>
      <c r="T457" s="1368">
        <v>0</v>
      </c>
      <c r="U457" s="1367"/>
      <c r="V457" s="1367"/>
      <c r="W457" s="1367"/>
    </row>
    <row r="458" spans="1:23" ht="39" hidden="1" x14ac:dyDescent="0.25">
      <c r="A458" s="1376">
        <v>448</v>
      </c>
      <c r="B458" s="1367" t="s">
        <v>4253</v>
      </c>
      <c r="C458" s="1368" t="s">
        <v>54</v>
      </c>
      <c r="D458" s="1368"/>
      <c r="E458" s="1424" t="s">
        <v>6675</v>
      </c>
      <c r="F458" s="1425">
        <v>1</v>
      </c>
      <c r="G458" s="1369" t="s">
        <v>5736</v>
      </c>
      <c r="H458" s="1369" t="s">
        <v>852</v>
      </c>
      <c r="I458" s="1369" t="s">
        <v>5726</v>
      </c>
      <c r="J458" s="1369" t="s">
        <v>6674</v>
      </c>
      <c r="K458" s="1368" t="s">
        <v>5729</v>
      </c>
      <c r="L458" s="1369" t="s">
        <v>5756</v>
      </c>
      <c r="M458" s="1367">
        <v>4800000</v>
      </c>
      <c r="N458" s="1367"/>
      <c r="O458" s="1367"/>
      <c r="P458" s="1369" t="s">
        <v>5718</v>
      </c>
      <c r="Q458" s="1381">
        <v>0</v>
      </c>
      <c r="R458" s="1368">
        <v>0</v>
      </c>
      <c r="S458" s="1369" t="s">
        <v>5723</v>
      </c>
      <c r="T458" s="1368">
        <v>0</v>
      </c>
      <c r="U458" s="1367"/>
      <c r="V458" s="1367"/>
      <c r="W458" s="1367"/>
    </row>
    <row r="459" spans="1:23" ht="39" hidden="1" x14ac:dyDescent="0.25">
      <c r="A459" s="1376">
        <v>449</v>
      </c>
      <c r="B459" s="1367" t="s">
        <v>4255</v>
      </c>
      <c r="C459" s="1368" t="s">
        <v>54</v>
      </c>
      <c r="D459" s="1368"/>
      <c r="E459" s="1424" t="s">
        <v>6673</v>
      </c>
      <c r="F459" s="1425">
        <v>1</v>
      </c>
      <c r="G459" s="1369" t="s">
        <v>5736</v>
      </c>
      <c r="H459" s="1369" t="s">
        <v>226</v>
      </c>
      <c r="I459" s="1369" t="s">
        <v>5726</v>
      </c>
      <c r="J459" s="1369" t="s">
        <v>6672</v>
      </c>
      <c r="K459" s="1368" t="s">
        <v>5734</v>
      </c>
      <c r="L459" s="1369" t="s">
        <v>6671</v>
      </c>
      <c r="M459" s="1367"/>
      <c r="N459" s="1367"/>
      <c r="O459" s="1367"/>
      <c r="P459" s="1369" t="s">
        <v>5718</v>
      </c>
      <c r="Q459" s="1381">
        <v>0</v>
      </c>
      <c r="R459" s="1368">
        <v>0</v>
      </c>
      <c r="S459" s="1369" t="s">
        <v>5723</v>
      </c>
      <c r="T459" s="1368">
        <v>0</v>
      </c>
      <c r="U459" s="1367"/>
      <c r="V459" s="1367"/>
      <c r="W459" s="1367"/>
    </row>
    <row r="460" spans="1:23" ht="39" hidden="1" x14ac:dyDescent="0.25">
      <c r="A460" s="1376">
        <v>450</v>
      </c>
      <c r="B460" s="1367" t="s">
        <v>4257</v>
      </c>
      <c r="C460" s="1368" t="s">
        <v>54</v>
      </c>
      <c r="D460" s="1368"/>
      <c r="E460" s="1424" t="s">
        <v>6670</v>
      </c>
      <c r="F460" s="1425">
        <v>1</v>
      </c>
      <c r="G460" s="1369" t="s">
        <v>5736</v>
      </c>
      <c r="H460" s="1369" t="s">
        <v>470</v>
      </c>
      <c r="I460" s="1369" t="s">
        <v>5726</v>
      </c>
      <c r="J460" s="1369" t="s">
        <v>6669</v>
      </c>
      <c r="K460" s="1368" t="s">
        <v>5729</v>
      </c>
      <c r="L460" s="1369" t="s">
        <v>5756</v>
      </c>
      <c r="M460" s="1367">
        <v>4800000</v>
      </c>
      <c r="N460" s="1367"/>
      <c r="O460" s="1367"/>
      <c r="P460" s="1369" t="s">
        <v>5718</v>
      </c>
      <c r="Q460" s="1381">
        <v>0</v>
      </c>
      <c r="R460" s="1368">
        <v>0</v>
      </c>
      <c r="S460" s="1369" t="s">
        <v>5723</v>
      </c>
      <c r="T460" s="1368">
        <v>0</v>
      </c>
      <c r="U460" s="1367"/>
      <c r="V460" s="1367"/>
      <c r="W460" s="1367"/>
    </row>
    <row r="461" spans="1:23" ht="39" hidden="1" x14ac:dyDescent="0.25">
      <c r="A461" s="1376">
        <v>451</v>
      </c>
      <c r="B461" s="1367" t="s">
        <v>4259</v>
      </c>
      <c r="C461" s="1368" t="s">
        <v>54</v>
      </c>
      <c r="D461" s="1368"/>
      <c r="E461" s="1424" t="s">
        <v>6668</v>
      </c>
      <c r="F461" s="1425">
        <v>1</v>
      </c>
      <c r="G461" s="1369" t="s">
        <v>5731</v>
      </c>
      <c r="H461" s="1369" t="s">
        <v>1132</v>
      </c>
      <c r="I461" s="1369" t="s">
        <v>5722</v>
      </c>
      <c r="J461" s="1369" t="s">
        <v>6626</v>
      </c>
      <c r="K461" s="1368" t="s">
        <v>5734</v>
      </c>
      <c r="L461" s="1369" t="s">
        <v>6596</v>
      </c>
      <c r="M461" s="1367"/>
      <c r="N461" s="1367"/>
      <c r="O461" s="1367"/>
      <c r="P461" s="1369" t="s">
        <v>5711</v>
      </c>
      <c r="Q461" s="1381">
        <v>0</v>
      </c>
      <c r="R461" s="1368">
        <v>0</v>
      </c>
      <c r="S461" s="1369" t="s">
        <v>5720</v>
      </c>
      <c r="T461" s="1368">
        <v>0</v>
      </c>
      <c r="U461" s="1367"/>
      <c r="V461" s="1367"/>
      <c r="W461" s="1367"/>
    </row>
    <row r="462" spans="1:23" ht="39" hidden="1" x14ac:dyDescent="0.25">
      <c r="A462" s="1376">
        <v>452</v>
      </c>
      <c r="B462" s="1367" t="s">
        <v>4261</v>
      </c>
      <c r="C462" s="1368" t="s">
        <v>54</v>
      </c>
      <c r="D462" s="1368"/>
      <c r="E462" s="1424" t="s">
        <v>6667</v>
      </c>
      <c r="F462" s="1425">
        <v>1</v>
      </c>
      <c r="G462" s="1369" t="s">
        <v>5736</v>
      </c>
      <c r="H462" s="1369" t="s">
        <v>637</v>
      </c>
      <c r="I462" s="1369" t="s">
        <v>5722</v>
      </c>
      <c r="J462" s="1369" t="s">
        <v>6612</v>
      </c>
      <c r="K462" s="1368" t="s">
        <v>5734</v>
      </c>
      <c r="L462" s="1369" t="s">
        <v>6628</v>
      </c>
      <c r="M462" s="1367"/>
      <c r="N462" s="1367"/>
      <c r="O462" s="1367"/>
      <c r="P462" s="1369" t="s">
        <v>5718</v>
      </c>
      <c r="Q462" s="1381">
        <v>21639377.359999999</v>
      </c>
      <c r="R462" s="1368">
        <v>0</v>
      </c>
      <c r="S462" s="1369" t="s">
        <v>5723</v>
      </c>
      <c r="T462" s="1368">
        <v>0</v>
      </c>
      <c r="U462" s="1367"/>
      <c r="V462" s="1367"/>
      <c r="W462" s="1367"/>
    </row>
    <row r="463" spans="1:23" ht="39" hidden="1" x14ac:dyDescent="0.25">
      <c r="A463" s="1376">
        <v>453</v>
      </c>
      <c r="B463" s="1367" t="s">
        <v>4263</v>
      </c>
      <c r="C463" s="1368" t="s">
        <v>54</v>
      </c>
      <c r="D463" s="1368"/>
      <c r="E463" s="1424" t="s">
        <v>6666</v>
      </c>
      <c r="F463" s="1425">
        <v>1</v>
      </c>
      <c r="G463" s="1369" t="s">
        <v>5736</v>
      </c>
      <c r="H463" s="1369" t="s">
        <v>237</v>
      </c>
      <c r="I463" s="1369" t="s">
        <v>5726</v>
      </c>
      <c r="J463" s="1369" t="s">
        <v>6665</v>
      </c>
      <c r="K463" s="1368" t="s">
        <v>5729</v>
      </c>
      <c r="L463" s="1369" t="s">
        <v>5763</v>
      </c>
      <c r="M463" s="1367">
        <v>8000000</v>
      </c>
      <c r="N463" s="1367"/>
      <c r="O463" s="1367"/>
      <c r="P463" s="1369" t="s">
        <v>5718</v>
      </c>
      <c r="Q463" s="1381">
        <v>0</v>
      </c>
      <c r="R463" s="1368">
        <v>0</v>
      </c>
      <c r="S463" s="1369" t="s">
        <v>5723</v>
      </c>
      <c r="T463" s="1368">
        <v>0</v>
      </c>
      <c r="U463" s="1367"/>
      <c r="V463" s="1367"/>
      <c r="W463" s="1367"/>
    </row>
    <row r="464" spans="1:23" ht="39" hidden="1" x14ac:dyDescent="0.25">
      <c r="A464" s="1376">
        <v>454</v>
      </c>
      <c r="B464" s="1367" t="s">
        <v>4265</v>
      </c>
      <c r="C464" s="1368" t="s">
        <v>54</v>
      </c>
      <c r="D464" s="1368"/>
      <c r="E464" s="1424" t="s">
        <v>6664</v>
      </c>
      <c r="F464" s="1425">
        <v>1</v>
      </c>
      <c r="G464" s="1369" t="s">
        <v>5736</v>
      </c>
      <c r="H464" s="1369" t="s">
        <v>217</v>
      </c>
      <c r="I464" s="1369" t="s">
        <v>5726</v>
      </c>
      <c r="J464" s="1369" t="s">
        <v>6663</v>
      </c>
      <c r="K464" s="1368" t="s">
        <v>5734</v>
      </c>
      <c r="L464" s="1369" t="s">
        <v>6662</v>
      </c>
      <c r="M464" s="1367"/>
      <c r="N464" s="1367"/>
      <c r="O464" s="1367"/>
      <c r="P464" s="1369" t="s">
        <v>5718</v>
      </c>
      <c r="Q464" s="1381">
        <v>0</v>
      </c>
      <c r="R464" s="1368">
        <v>0</v>
      </c>
      <c r="S464" s="1369" t="s">
        <v>5723</v>
      </c>
      <c r="T464" s="1368">
        <v>0</v>
      </c>
      <c r="U464" s="1367"/>
      <c r="V464" s="1367"/>
      <c r="W464" s="1367"/>
    </row>
    <row r="465" spans="1:23" ht="39" hidden="1" x14ac:dyDescent="0.25">
      <c r="A465" s="1376">
        <v>455</v>
      </c>
      <c r="B465" s="1367" t="s">
        <v>4267</v>
      </c>
      <c r="C465" s="1368" t="s">
        <v>54</v>
      </c>
      <c r="D465" s="1368"/>
      <c r="E465" s="1424" t="s">
        <v>6661</v>
      </c>
      <c r="F465" s="1425">
        <v>1</v>
      </c>
      <c r="G465" s="1369" t="s">
        <v>5736</v>
      </c>
      <c r="H465" s="1369" t="s">
        <v>226</v>
      </c>
      <c r="I465" s="1369" t="s">
        <v>5726</v>
      </c>
      <c r="J465" s="1369" t="s">
        <v>6660</v>
      </c>
      <c r="K465" s="1368" t="s">
        <v>5734</v>
      </c>
      <c r="L465" s="1369" t="s">
        <v>6596</v>
      </c>
      <c r="M465" s="1367"/>
      <c r="N465" s="1367"/>
      <c r="O465" s="1367"/>
      <c r="P465" s="1369" t="s">
        <v>5718</v>
      </c>
      <c r="Q465" s="1381">
        <v>0</v>
      </c>
      <c r="R465" s="1368">
        <v>0</v>
      </c>
      <c r="S465" s="1369" t="s">
        <v>5723</v>
      </c>
      <c r="T465" s="1368">
        <v>0</v>
      </c>
      <c r="U465" s="1367"/>
      <c r="V465" s="1367"/>
      <c r="W465" s="1367"/>
    </row>
    <row r="466" spans="1:23" ht="39" hidden="1" x14ac:dyDescent="0.25">
      <c r="A466" s="1376">
        <v>456</v>
      </c>
      <c r="B466" s="1367" t="s">
        <v>4269</v>
      </c>
      <c r="C466" s="1368" t="s">
        <v>54</v>
      </c>
      <c r="D466" s="1368"/>
      <c r="E466" s="1424" t="s">
        <v>6659</v>
      </c>
      <c r="F466" s="1425">
        <v>1</v>
      </c>
      <c r="G466" s="1369" t="s">
        <v>5736</v>
      </c>
      <c r="H466" s="1369" t="s">
        <v>277</v>
      </c>
      <c r="I466" s="1369" t="s">
        <v>5722</v>
      </c>
      <c r="J466" s="1369" t="s">
        <v>6658</v>
      </c>
      <c r="K466" s="1368" t="s">
        <v>5729</v>
      </c>
      <c r="L466" s="1369" t="s">
        <v>5763</v>
      </c>
      <c r="M466" s="1367">
        <v>8000000</v>
      </c>
      <c r="N466" s="1367"/>
      <c r="O466" s="1367"/>
      <c r="P466" s="1369" t="s">
        <v>5718</v>
      </c>
      <c r="Q466" s="1381">
        <v>0</v>
      </c>
      <c r="R466" s="1368">
        <v>0</v>
      </c>
      <c r="S466" s="1369" t="s">
        <v>5723</v>
      </c>
      <c r="T466" s="1368">
        <v>0</v>
      </c>
      <c r="U466" s="1367"/>
      <c r="V466" s="1367"/>
      <c r="W466" s="1367"/>
    </row>
    <row r="467" spans="1:23" ht="39" hidden="1" x14ac:dyDescent="0.25">
      <c r="A467" s="1376">
        <v>457</v>
      </c>
      <c r="B467" s="1367" t="s">
        <v>4270</v>
      </c>
      <c r="C467" s="1368" t="s">
        <v>54</v>
      </c>
      <c r="D467" s="1368"/>
      <c r="E467" s="1424" t="s">
        <v>6657</v>
      </c>
      <c r="F467" s="1425">
        <v>1</v>
      </c>
      <c r="G467" s="1369" t="s">
        <v>5736</v>
      </c>
      <c r="H467" s="1369" t="s">
        <v>231</v>
      </c>
      <c r="I467" s="1369" t="s">
        <v>5726</v>
      </c>
      <c r="J467" s="1369" t="s">
        <v>6656</v>
      </c>
      <c r="K467" s="1368" t="s">
        <v>5729</v>
      </c>
      <c r="L467" s="1369" t="s">
        <v>6655</v>
      </c>
      <c r="M467" s="1367">
        <v>4800000</v>
      </c>
      <c r="N467" s="1367"/>
      <c r="O467" s="1367"/>
      <c r="P467" s="1369" t="s">
        <v>5718</v>
      </c>
      <c r="Q467" s="1381">
        <v>0</v>
      </c>
      <c r="R467" s="1368">
        <v>0</v>
      </c>
      <c r="S467" s="1369" t="s">
        <v>5723</v>
      </c>
      <c r="T467" s="1368">
        <v>0</v>
      </c>
      <c r="U467" s="1367"/>
      <c r="V467" s="1367"/>
      <c r="W467" s="1367"/>
    </row>
    <row r="468" spans="1:23" ht="39" hidden="1" x14ac:dyDescent="0.25">
      <c r="A468" s="1376">
        <v>458</v>
      </c>
      <c r="B468" s="1367" t="s">
        <v>4272</v>
      </c>
      <c r="C468" s="1368" t="s">
        <v>54</v>
      </c>
      <c r="D468" s="1368"/>
      <c r="E468" s="1424" t="s">
        <v>6654</v>
      </c>
      <c r="F468" s="1425">
        <v>1</v>
      </c>
      <c r="G468" s="1369" t="s">
        <v>5736</v>
      </c>
      <c r="H468" s="1369" t="s">
        <v>226</v>
      </c>
      <c r="I468" s="1369" t="s">
        <v>5726</v>
      </c>
      <c r="J468" s="1369" t="s">
        <v>6653</v>
      </c>
      <c r="K468" s="1368" t="s">
        <v>5729</v>
      </c>
      <c r="L468" s="1369" t="s">
        <v>5756</v>
      </c>
      <c r="M468" s="1367">
        <v>4800000</v>
      </c>
      <c r="N468" s="1367"/>
      <c r="O468" s="1367"/>
      <c r="P468" s="1369" t="s">
        <v>5718</v>
      </c>
      <c r="Q468" s="1381">
        <v>0</v>
      </c>
      <c r="R468" s="1368">
        <v>0</v>
      </c>
      <c r="S468" s="1369" t="s">
        <v>5723</v>
      </c>
      <c r="T468" s="1368">
        <v>0</v>
      </c>
      <c r="U468" s="1367"/>
      <c r="V468" s="1367"/>
      <c r="W468" s="1367"/>
    </row>
    <row r="469" spans="1:23" ht="39" hidden="1" x14ac:dyDescent="0.25">
      <c r="A469" s="1376">
        <v>459</v>
      </c>
      <c r="B469" s="1367" t="s">
        <v>4274</v>
      </c>
      <c r="C469" s="1368" t="s">
        <v>54</v>
      </c>
      <c r="D469" s="1368"/>
      <c r="E469" s="1424" t="s">
        <v>6652</v>
      </c>
      <c r="F469" s="1425">
        <v>1</v>
      </c>
      <c r="G469" s="1369" t="s">
        <v>5736</v>
      </c>
      <c r="H469" s="1369" t="s">
        <v>727</v>
      </c>
      <c r="I469" s="1369" t="s">
        <v>5726</v>
      </c>
      <c r="J469" s="1369" t="s">
        <v>6651</v>
      </c>
      <c r="K469" s="1368" t="s">
        <v>5729</v>
      </c>
      <c r="L469" s="1369" t="s">
        <v>6619</v>
      </c>
      <c r="M469" s="1367">
        <v>8000000</v>
      </c>
      <c r="N469" s="1367"/>
      <c r="O469" s="1367"/>
      <c r="P469" s="1369" t="s">
        <v>5718</v>
      </c>
      <c r="Q469" s="1381">
        <v>0</v>
      </c>
      <c r="R469" s="1368">
        <v>0</v>
      </c>
      <c r="S469" s="1369" t="s">
        <v>5723</v>
      </c>
      <c r="T469" s="1368">
        <v>0</v>
      </c>
      <c r="U469" s="1367"/>
      <c r="V469" s="1367"/>
      <c r="W469" s="1367"/>
    </row>
    <row r="470" spans="1:23" ht="39" hidden="1" x14ac:dyDescent="0.25">
      <c r="A470" s="1376">
        <v>460</v>
      </c>
      <c r="B470" s="1367" t="s">
        <v>4275</v>
      </c>
      <c r="C470" s="1368" t="s">
        <v>54</v>
      </c>
      <c r="D470" s="1368"/>
      <c r="E470" s="1424" t="s">
        <v>6650</v>
      </c>
      <c r="F470" s="1425">
        <v>1</v>
      </c>
      <c r="G470" s="1369" t="s">
        <v>5736</v>
      </c>
      <c r="H470" s="1369" t="s">
        <v>1331</v>
      </c>
      <c r="I470" s="1369" t="s">
        <v>5722</v>
      </c>
      <c r="J470" s="1369" t="s">
        <v>6649</v>
      </c>
      <c r="K470" s="1368" t="s">
        <v>5734</v>
      </c>
      <c r="L470" s="1369" t="s">
        <v>6590</v>
      </c>
      <c r="M470" s="1367"/>
      <c r="N470" s="1367"/>
      <c r="O470" s="1367"/>
      <c r="P470" s="1369" t="s">
        <v>5711</v>
      </c>
      <c r="Q470" s="1381">
        <v>345731893</v>
      </c>
      <c r="R470" s="1368">
        <v>0</v>
      </c>
      <c r="S470" s="1369" t="s">
        <v>5720</v>
      </c>
      <c r="T470" s="1368">
        <v>0</v>
      </c>
      <c r="U470" s="1367"/>
      <c r="V470" s="1367"/>
      <c r="W470" s="1367"/>
    </row>
    <row r="471" spans="1:23" ht="39" hidden="1" x14ac:dyDescent="0.25">
      <c r="A471" s="1376">
        <v>461</v>
      </c>
      <c r="B471" s="1367" t="s">
        <v>4277</v>
      </c>
      <c r="C471" s="1368" t="s">
        <v>54</v>
      </c>
      <c r="D471" s="1368"/>
      <c r="E471" s="1424" t="s">
        <v>6648</v>
      </c>
      <c r="F471" s="1425">
        <v>1</v>
      </c>
      <c r="G471" s="1369" t="s">
        <v>5736</v>
      </c>
      <c r="H471" s="1369" t="s">
        <v>226</v>
      </c>
      <c r="I471" s="1369" t="s">
        <v>5722</v>
      </c>
      <c r="J471" s="1369" t="s">
        <v>6647</v>
      </c>
      <c r="K471" s="1368" t="s">
        <v>5734</v>
      </c>
      <c r="L471" s="1369" t="s">
        <v>6590</v>
      </c>
      <c r="M471" s="1367"/>
      <c r="N471" s="1367"/>
      <c r="O471" s="1367"/>
      <c r="P471" s="1369" t="s">
        <v>5710</v>
      </c>
      <c r="Q471" s="1381">
        <v>13543588</v>
      </c>
      <c r="R471" s="1368">
        <v>0</v>
      </c>
      <c r="S471" s="1369" t="s">
        <v>5720</v>
      </c>
      <c r="T471" s="1368">
        <v>0</v>
      </c>
      <c r="U471" s="1367"/>
      <c r="V471" s="1367"/>
      <c r="W471" s="1367"/>
    </row>
    <row r="472" spans="1:23" ht="39" hidden="1" x14ac:dyDescent="0.25">
      <c r="A472" s="1376">
        <v>462</v>
      </c>
      <c r="B472" s="1367" t="s">
        <v>4279</v>
      </c>
      <c r="C472" s="1368" t="s">
        <v>54</v>
      </c>
      <c r="D472" s="1368"/>
      <c r="E472" s="1424" t="s">
        <v>6646</v>
      </c>
      <c r="F472" s="1425">
        <v>1</v>
      </c>
      <c r="G472" s="1369" t="s">
        <v>5736</v>
      </c>
      <c r="H472" s="1369" t="s">
        <v>1390</v>
      </c>
      <c r="I472" s="1369" t="s">
        <v>5726</v>
      </c>
      <c r="J472" s="1369" t="s">
        <v>6645</v>
      </c>
      <c r="K472" s="1368" t="s">
        <v>5734</v>
      </c>
      <c r="L472" s="1369" t="s">
        <v>6593</v>
      </c>
      <c r="M472" s="1367"/>
      <c r="N472" s="1367"/>
      <c r="O472" s="1367"/>
      <c r="P472" s="1369" t="s">
        <v>5710</v>
      </c>
      <c r="Q472" s="1381">
        <v>0</v>
      </c>
      <c r="R472" s="1368">
        <v>0</v>
      </c>
      <c r="S472" s="1369" t="s">
        <v>5720</v>
      </c>
      <c r="T472" s="1368">
        <v>0</v>
      </c>
      <c r="U472" s="1367"/>
      <c r="V472" s="1367"/>
      <c r="W472" s="1367"/>
    </row>
    <row r="473" spans="1:23" ht="39" hidden="1" x14ac:dyDescent="0.25">
      <c r="A473" s="1376">
        <v>463</v>
      </c>
      <c r="B473" s="1367" t="s">
        <v>4280</v>
      </c>
      <c r="C473" s="1368" t="s">
        <v>54</v>
      </c>
      <c r="D473" s="1368"/>
      <c r="E473" s="1369" t="s">
        <v>6598</v>
      </c>
      <c r="F473" s="1425">
        <v>1</v>
      </c>
      <c r="G473" s="1369" t="s">
        <v>5736</v>
      </c>
      <c r="H473" s="1369" t="s">
        <v>226</v>
      </c>
      <c r="I473" s="1369" t="s">
        <v>5726</v>
      </c>
      <c r="J473" s="1369" t="s">
        <v>6644</v>
      </c>
      <c r="K473" s="1368" t="s">
        <v>5734</v>
      </c>
      <c r="L473" s="1369" t="s">
        <v>6596</v>
      </c>
      <c r="M473" s="1367"/>
      <c r="N473" s="1367"/>
      <c r="O473" s="1367"/>
      <c r="P473" s="1369" t="s">
        <v>5711</v>
      </c>
      <c r="Q473" s="1381">
        <v>0</v>
      </c>
      <c r="R473" s="1368">
        <v>0</v>
      </c>
      <c r="S473" s="1369" t="s">
        <v>5720</v>
      </c>
      <c r="T473" s="1368">
        <v>0</v>
      </c>
      <c r="U473" s="1367"/>
      <c r="V473" s="1367"/>
      <c r="W473" s="1367"/>
    </row>
    <row r="474" spans="1:23" ht="39" hidden="1" x14ac:dyDescent="0.25">
      <c r="A474" s="1376">
        <v>464</v>
      </c>
      <c r="B474" s="1367" t="s">
        <v>4282</v>
      </c>
      <c r="C474" s="1368" t="s">
        <v>54</v>
      </c>
      <c r="D474" s="1368"/>
      <c r="E474" s="1424" t="s">
        <v>6643</v>
      </c>
      <c r="F474" s="1425">
        <v>1</v>
      </c>
      <c r="G474" s="1369" t="s">
        <v>5736</v>
      </c>
      <c r="H474" s="1369" t="s">
        <v>273</v>
      </c>
      <c r="I474" s="1369" t="s">
        <v>5726</v>
      </c>
      <c r="J474" s="1369" t="s">
        <v>6642</v>
      </c>
      <c r="K474" s="1368" t="s">
        <v>5729</v>
      </c>
      <c r="L474" s="1369" t="s">
        <v>5756</v>
      </c>
      <c r="M474" s="1367">
        <v>4800000</v>
      </c>
      <c r="N474" s="1367"/>
      <c r="O474" s="1367"/>
      <c r="P474" s="1369" t="s">
        <v>5718</v>
      </c>
      <c r="Q474" s="1381">
        <v>0</v>
      </c>
      <c r="R474" s="1368">
        <v>0</v>
      </c>
      <c r="S474" s="1369" t="s">
        <v>5723</v>
      </c>
      <c r="T474" s="1368">
        <v>0</v>
      </c>
      <c r="U474" s="1367"/>
      <c r="V474" s="1367"/>
      <c r="W474" s="1367"/>
    </row>
    <row r="475" spans="1:23" ht="39" hidden="1" x14ac:dyDescent="0.25">
      <c r="A475" s="1376">
        <v>465</v>
      </c>
      <c r="B475" s="1367" t="s">
        <v>4284</v>
      </c>
      <c r="C475" s="1368" t="s">
        <v>54</v>
      </c>
      <c r="D475" s="1368"/>
      <c r="E475" s="1424" t="s">
        <v>6641</v>
      </c>
      <c r="F475" s="1425">
        <v>1</v>
      </c>
      <c r="G475" s="1369" t="s">
        <v>5736</v>
      </c>
      <c r="H475" s="1369" t="s">
        <v>226</v>
      </c>
      <c r="I475" s="1369" t="s">
        <v>5722</v>
      </c>
      <c r="J475" s="1369" t="s">
        <v>6640</v>
      </c>
      <c r="K475" s="1368" t="s">
        <v>5734</v>
      </c>
      <c r="L475" s="1369" t="s">
        <v>6628</v>
      </c>
      <c r="M475" s="1367"/>
      <c r="N475" s="1367"/>
      <c r="O475" s="1367"/>
      <c r="P475" s="1369" t="s">
        <v>5718</v>
      </c>
      <c r="Q475" s="1381">
        <v>0</v>
      </c>
      <c r="R475" s="1368">
        <v>0</v>
      </c>
      <c r="S475" s="1369" t="s">
        <v>5723</v>
      </c>
      <c r="T475" s="1368">
        <v>0</v>
      </c>
      <c r="U475" s="1367"/>
      <c r="V475" s="1367"/>
      <c r="W475" s="1367"/>
    </row>
    <row r="476" spans="1:23" ht="39" hidden="1" x14ac:dyDescent="0.25">
      <c r="A476" s="1376">
        <v>466</v>
      </c>
      <c r="B476" s="1367" t="s">
        <v>4285</v>
      </c>
      <c r="C476" s="1368" t="s">
        <v>54</v>
      </c>
      <c r="D476" s="1368"/>
      <c r="E476" s="1424" t="s">
        <v>6639</v>
      </c>
      <c r="F476" s="1425">
        <v>1</v>
      </c>
      <c r="G476" s="1369" t="s">
        <v>5736</v>
      </c>
      <c r="H476" s="1369" t="s">
        <v>879</v>
      </c>
      <c r="I476" s="1369" t="s">
        <v>5722</v>
      </c>
      <c r="J476" s="1369" t="s">
        <v>6638</v>
      </c>
      <c r="K476" s="1368" t="s">
        <v>5734</v>
      </c>
      <c r="L476" s="1369" t="s">
        <v>6628</v>
      </c>
      <c r="M476" s="1367"/>
      <c r="N476" s="1367"/>
      <c r="O476" s="1367"/>
      <c r="P476" s="1369" t="s">
        <v>5718</v>
      </c>
      <c r="Q476" s="1381">
        <v>3449600000</v>
      </c>
      <c r="R476" s="1368">
        <v>0</v>
      </c>
      <c r="S476" s="1369" t="s">
        <v>5723</v>
      </c>
      <c r="T476" s="1368">
        <v>0</v>
      </c>
      <c r="U476" s="1367"/>
      <c r="V476" s="1367"/>
      <c r="W476" s="1367"/>
    </row>
    <row r="477" spans="1:23" ht="39" hidden="1" x14ac:dyDescent="0.25">
      <c r="A477" s="1376">
        <v>467</v>
      </c>
      <c r="B477" s="1367" t="s">
        <v>4287</v>
      </c>
      <c r="C477" s="1368" t="s">
        <v>54</v>
      </c>
      <c r="D477" s="1368"/>
      <c r="E477" s="1424" t="s">
        <v>6637</v>
      </c>
      <c r="F477" s="1425">
        <v>1</v>
      </c>
      <c r="G477" s="1369" t="s">
        <v>5731</v>
      </c>
      <c r="H477" s="1369" t="s">
        <v>637</v>
      </c>
      <c r="I477" s="1369" t="s">
        <v>5722</v>
      </c>
      <c r="J477" s="1369" t="s">
        <v>6605</v>
      </c>
      <c r="K477" s="1368" t="s">
        <v>5734</v>
      </c>
      <c r="L477" s="1369" t="s">
        <v>6628</v>
      </c>
      <c r="M477" s="1367"/>
      <c r="N477" s="1367"/>
      <c r="O477" s="1367"/>
      <c r="P477" s="1369" t="s">
        <v>5718</v>
      </c>
      <c r="Q477" s="1381">
        <v>70692800</v>
      </c>
      <c r="R477" s="1368">
        <v>0</v>
      </c>
      <c r="S477" s="1369" t="s">
        <v>5723</v>
      </c>
      <c r="T477" s="1368">
        <v>0</v>
      </c>
      <c r="U477" s="1367"/>
      <c r="V477" s="1367"/>
      <c r="W477" s="1367"/>
    </row>
    <row r="478" spans="1:23" ht="39" hidden="1" x14ac:dyDescent="0.25">
      <c r="A478" s="1376">
        <v>468</v>
      </c>
      <c r="B478" s="1367" t="s">
        <v>4289</v>
      </c>
      <c r="C478" s="1368" t="s">
        <v>54</v>
      </c>
      <c r="D478" s="1368"/>
      <c r="E478" s="1424" t="s">
        <v>6636</v>
      </c>
      <c r="F478" s="1425">
        <v>1</v>
      </c>
      <c r="G478" s="1369" t="s">
        <v>5736</v>
      </c>
      <c r="H478" s="1369" t="s">
        <v>1415</v>
      </c>
      <c r="I478" s="1369" t="s">
        <v>5726</v>
      </c>
      <c r="J478" s="1369" t="s">
        <v>6635</v>
      </c>
      <c r="K478" s="1368" t="s">
        <v>5729</v>
      </c>
      <c r="L478" s="1369" t="s">
        <v>6604</v>
      </c>
      <c r="M478" s="1367">
        <v>4800000</v>
      </c>
      <c r="N478" s="1367"/>
      <c r="O478" s="1367"/>
      <c r="P478" s="1369" t="s">
        <v>5724</v>
      </c>
      <c r="Q478" s="1381">
        <v>0</v>
      </c>
      <c r="R478" s="1368">
        <v>0</v>
      </c>
      <c r="S478" s="1369" t="s">
        <v>5720</v>
      </c>
      <c r="T478" s="1368">
        <v>0</v>
      </c>
      <c r="U478" s="1367"/>
      <c r="V478" s="1367"/>
      <c r="W478" s="1367"/>
    </row>
    <row r="479" spans="1:23" ht="39" hidden="1" x14ac:dyDescent="0.25">
      <c r="A479" s="1376">
        <v>469</v>
      </c>
      <c r="B479" s="1367" t="s">
        <v>4290</v>
      </c>
      <c r="C479" s="1368" t="s">
        <v>54</v>
      </c>
      <c r="D479" s="1368"/>
      <c r="E479" s="1424" t="s">
        <v>6634</v>
      </c>
      <c r="F479" s="1425">
        <v>1</v>
      </c>
      <c r="G479" s="1369" t="s">
        <v>5736</v>
      </c>
      <c r="H479" s="1369" t="s">
        <v>226</v>
      </c>
      <c r="I479" s="1369" t="s">
        <v>5722</v>
      </c>
      <c r="J479" s="1369" t="s">
        <v>6633</v>
      </c>
      <c r="K479" s="1368" t="s">
        <v>5729</v>
      </c>
      <c r="L479" s="1369" t="s">
        <v>6619</v>
      </c>
      <c r="M479" s="1367">
        <v>8000000</v>
      </c>
      <c r="N479" s="1367"/>
      <c r="O479" s="1367"/>
      <c r="P479" s="1369" t="s">
        <v>5718</v>
      </c>
      <c r="Q479" s="1381">
        <v>0</v>
      </c>
      <c r="R479" s="1368">
        <v>0</v>
      </c>
      <c r="S479" s="1369" t="s">
        <v>5723</v>
      </c>
      <c r="T479" s="1368">
        <v>0</v>
      </c>
      <c r="U479" s="1367"/>
      <c r="V479" s="1367"/>
      <c r="W479" s="1367"/>
    </row>
    <row r="480" spans="1:23" ht="39" hidden="1" x14ac:dyDescent="0.25">
      <c r="A480" s="1376">
        <v>470</v>
      </c>
      <c r="B480" s="1367" t="s">
        <v>4291</v>
      </c>
      <c r="C480" s="1368" t="s">
        <v>54</v>
      </c>
      <c r="D480" s="1368"/>
      <c r="E480" s="1424" t="s">
        <v>6632</v>
      </c>
      <c r="F480" s="1425">
        <v>1</v>
      </c>
      <c r="G480" s="1369" t="s">
        <v>5731</v>
      </c>
      <c r="H480" s="1369" t="s">
        <v>1043</v>
      </c>
      <c r="I480" s="1369" t="s">
        <v>5722</v>
      </c>
      <c r="J480" s="1369" t="s">
        <v>6631</v>
      </c>
      <c r="K480" s="1368" t="s">
        <v>5734</v>
      </c>
      <c r="L480" s="1369" t="s">
        <v>6614</v>
      </c>
      <c r="M480" s="1367"/>
      <c r="N480" s="1367"/>
      <c r="O480" s="1367"/>
      <c r="P480" s="1369" t="s">
        <v>5711</v>
      </c>
      <c r="Q480" s="1381">
        <v>54805600</v>
      </c>
      <c r="R480" s="1368">
        <v>0</v>
      </c>
      <c r="S480" s="1369" t="s">
        <v>5720</v>
      </c>
      <c r="T480" s="1368">
        <v>0</v>
      </c>
      <c r="U480" s="1367"/>
      <c r="V480" s="1367"/>
      <c r="W480" s="1367"/>
    </row>
    <row r="481" spans="1:23" ht="39" hidden="1" x14ac:dyDescent="0.25">
      <c r="A481" s="1376">
        <v>471</v>
      </c>
      <c r="B481" s="1367" t="s">
        <v>4293</v>
      </c>
      <c r="C481" s="1368" t="s">
        <v>54</v>
      </c>
      <c r="D481" s="1368"/>
      <c r="E481" s="1424" t="s">
        <v>6630</v>
      </c>
      <c r="F481" s="1425">
        <v>1</v>
      </c>
      <c r="G481" s="1369" t="s">
        <v>5736</v>
      </c>
      <c r="H481" s="1369" t="s">
        <v>226</v>
      </c>
      <c r="I481" s="1369" t="s">
        <v>5722</v>
      </c>
      <c r="J481" s="1369" t="s">
        <v>6629</v>
      </c>
      <c r="K481" s="1368" t="s">
        <v>5734</v>
      </c>
      <c r="L481" s="1369" t="s">
        <v>6628</v>
      </c>
      <c r="M481" s="1367"/>
      <c r="N481" s="1367"/>
      <c r="O481" s="1367"/>
      <c r="P481" s="1369" t="s">
        <v>5733</v>
      </c>
      <c r="Q481" s="1381">
        <v>0</v>
      </c>
      <c r="R481" s="1368">
        <v>0</v>
      </c>
      <c r="S481" s="1369" t="s">
        <v>5720</v>
      </c>
      <c r="T481" s="1368">
        <v>0</v>
      </c>
      <c r="U481" s="1367"/>
      <c r="V481" s="1367"/>
      <c r="W481" s="1367"/>
    </row>
    <row r="482" spans="1:23" ht="39" hidden="1" x14ac:dyDescent="0.25">
      <c r="A482" s="1376">
        <v>472</v>
      </c>
      <c r="B482" s="1367" t="s">
        <v>4295</v>
      </c>
      <c r="C482" s="1368" t="s">
        <v>54</v>
      </c>
      <c r="D482" s="1368"/>
      <c r="E482" s="1424" t="s">
        <v>6627</v>
      </c>
      <c r="F482" s="1425">
        <v>1</v>
      </c>
      <c r="G482" s="1369" t="s">
        <v>5731</v>
      </c>
      <c r="H482" s="1369" t="s">
        <v>1198</v>
      </c>
      <c r="I482" s="1369" t="s">
        <v>5722</v>
      </c>
      <c r="J482" s="1369" t="s">
        <v>6626</v>
      </c>
      <c r="K482" s="1368" t="s">
        <v>5734</v>
      </c>
      <c r="L482" s="1369" t="s">
        <v>6590</v>
      </c>
      <c r="M482" s="1367"/>
      <c r="N482" s="1367"/>
      <c r="O482" s="1367"/>
      <c r="P482" s="1369" t="s">
        <v>5711</v>
      </c>
      <c r="Q482" s="1381">
        <v>0</v>
      </c>
      <c r="R482" s="1368">
        <v>0</v>
      </c>
      <c r="S482" s="1369" t="s">
        <v>5720</v>
      </c>
      <c r="T482" s="1368">
        <v>0</v>
      </c>
      <c r="U482" s="1367"/>
      <c r="V482" s="1367"/>
      <c r="W482" s="1367"/>
    </row>
    <row r="483" spans="1:23" ht="39" hidden="1" x14ac:dyDescent="0.25">
      <c r="A483" s="1376">
        <v>473</v>
      </c>
      <c r="B483" s="1367" t="s">
        <v>4296</v>
      </c>
      <c r="C483" s="1368" t="s">
        <v>54</v>
      </c>
      <c r="D483" s="1368"/>
      <c r="E483" s="1424" t="s">
        <v>6625</v>
      </c>
      <c r="F483" s="1425">
        <v>1</v>
      </c>
      <c r="G483" s="1369" t="s">
        <v>5731</v>
      </c>
      <c r="H483" s="1369" t="s">
        <v>1198</v>
      </c>
      <c r="I483" s="1369" t="s">
        <v>5722</v>
      </c>
      <c r="J483" s="1369" t="s">
        <v>6605</v>
      </c>
      <c r="K483" s="1368" t="s">
        <v>5734</v>
      </c>
      <c r="L483" s="1369" t="s">
        <v>6596</v>
      </c>
      <c r="M483" s="1367"/>
      <c r="N483" s="1367"/>
      <c r="O483" s="1367"/>
      <c r="P483" s="1369" t="s">
        <v>5718</v>
      </c>
      <c r="Q483" s="1381">
        <v>0</v>
      </c>
      <c r="R483" s="1368">
        <v>0</v>
      </c>
      <c r="S483" s="1369" t="s">
        <v>5723</v>
      </c>
      <c r="T483" s="1368">
        <v>0</v>
      </c>
      <c r="U483" s="1367"/>
      <c r="V483" s="1367"/>
      <c r="W483" s="1367"/>
    </row>
    <row r="484" spans="1:23" ht="39" hidden="1" x14ac:dyDescent="0.25">
      <c r="A484" s="1376">
        <v>474</v>
      </c>
      <c r="B484" s="1367" t="s">
        <v>4298</v>
      </c>
      <c r="C484" s="1368" t="s">
        <v>54</v>
      </c>
      <c r="D484" s="1368"/>
      <c r="E484" s="1424" t="s">
        <v>6624</v>
      </c>
      <c r="F484" s="1425">
        <v>1</v>
      </c>
      <c r="G484" s="1369" t="s">
        <v>5736</v>
      </c>
      <c r="H484" s="1369" t="s">
        <v>226</v>
      </c>
      <c r="I484" s="1369" t="s">
        <v>5726</v>
      </c>
      <c r="J484" s="1369" t="s">
        <v>6623</v>
      </c>
      <c r="K484" s="1368" t="s">
        <v>5734</v>
      </c>
      <c r="L484" s="1369" t="s">
        <v>6596</v>
      </c>
      <c r="M484" s="1367"/>
      <c r="N484" s="1367"/>
      <c r="O484" s="1367"/>
      <c r="P484" s="1369" t="s">
        <v>5718</v>
      </c>
      <c r="Q484" s="1381">
        <v>0</v>
      </c>
      <c r="R484" s="1368">
        <v>0</v>
      </c>
      <c r="S484" s="1369" t="s">
        <v>5723</v>
      </c>
      <c r="T484" s="1368">
        <v>0</v>
      </c>
      <c r="U484" s="1367"/>
      <c r="V484" s="1367"/>
      <c r="W484" s="1367"/>
    </row>
    <row r="485" spans="1:23" ht="39" hidden="1" x14ac:dyDescent="0.25">
      <c r="A485" s="1376">
        <v>475</v>
      </c>
      <c r="B485" s="1367" t="s">
        <v>4300</v>
      </c>
      <c r="C485" s="1368" t="s">
        <v>54</v>
      </c>
      <c r="D485" s="1368"/>
      <c r="E485" s="1424" t="s">
        <v>6622</v>
      </c>
      <c r="F485" s="1425">
        <v>1</v>
      </c>
      <c r="G485" s="1369" t="s">
        <v>5736</v>
      </c>
      <c r="H485" s="1369" t="s">
        <v>961</v>
      </c>
      <c r="I485" s="1369" t="s">
        <v>5726</v>
      </c>
      <c r="J485" s="1369" t="s">
        <v>6621</v>
      </c>
      <c r="K485" s="1368" t="s">
        <v>5734</v>
      </c>
      <c r="L485" s="1369" t="s">
        <v>6596</v>
      </c>
      <c r="M485" s="1367"/>
      <c r="N485" s="1367"/>
      <c r="O485" s="1367"/>
      <c r="P485" s="1369" t="s">
        <v>5718</v>
      </c>
      <c r="Q485" s="1381">
        <v>0</v>
      </c>
      <c r="R485" s="1368">
        <v>0</v>
      </c>
      <c r="S485" s="1369" t="s">
        <v>5723</v>
      </c>
      <c r="T485" s="1368">
        <v>0</v>
      </c>
      <c r="U485" s="1367"/>
      <c r="V485" s="1367"/>
      <c r="W485" s="1367"/>
    </row>
    <row r="486" spans="1:23" ht="39" hidden="1" x14ac:dyDescent="0.25">
      <c r="A486" s="1376">
        <v>476</v>
      </c>
      <c r="B486" s="1367" t="s">
        <v>4302</v>
      </c>
      <c r="C486" s="1368" t="s">
        <v>54</v>
      </c>
      <c r="D486" s="1368"/>
      <c r="E486" s="1424" t="s">
        <v>6620</v>
      </c>
      <c r="F486" s="1425">
        <v>1</v>
      </c>
      <c r="G486" s="1369" t="s">
        <v>5731</v>
      </c>
      <c r="H486" s="1369" t="s">
        <v>223</v>
      </c>
      <c r="I486" s="1369" t="s">
        <v>5722</v>
      </c>
      <c r="J486" s="1369" t="s">
        <v>6605</v>
      </c>
      <c r="K486" s="1368" t="s">
        <v>5729</v>
      </c>
      <c r="L486" s="1369" t="s">
        <v>6619</v>
      </c>
      <c r="M486" s="1367">
        <v>8000000</v>
      </c>
      <c r="N486" s="1367"/>
      <c r="O486" s="1367"/>
      <c r="P486" s="1369" t="s">
        <v>5718</v>
      </c>
      <c r="Q486" s="1381">
        <v>528808000</v>
      </c>
      <c r="R486" s="1368">
        <v>0</v>
      </c>
      <c r="S486" s="1369" t="s">
        <v>5723</v>
      </c>
      <c r="T486" s="1368">
        <v>0</v>
      </c>
      <c r="U486" s="1367"/>
      <c r="V486" s="1367"/>
      <c r="W486" s="1367"/>
    </row>
    <row r="487" spans="1:23" ht="39" hidden="1" x14ac:dyDescent="0.25">
      <c r="A487" s="1376">
        <v>477</v>
      </c>
      <c r="B487" s="1367" t="s">
        <v>4304</v>
      </c>
      <c r="C487" s="1368" t="s">
        <v>54</v>
      </c>
      <c r="D487" s="1368"/>
      <c r="E487" s="1424" t="s">
        <v>6618</v>
      </c>
      <c r="F487" s="1425">
        <v>1</v>
      </c>
      <c r="G487" s="1369" t="s">
        <v>5736</v>
      </c>
      <c r="H487" s="1369" t="s">
        <v>226</v>
      </c>
      <c r="I487" s="1369" t="s">
        <v>5726</v>
      </c>
      <c r="J487" s="1369" t="s">
        <v>6617</v>
      </c>
      <c r="K487" s="1368" t="s">
        <v>5734</v>
      </c>
      <c r="L487" s="1369" t="s">
        <v>6614</v>
      </c>
      <c r="M487" s="1367"/>
      <c r="N487" s="1367"/>
      <c r="O487" s="1367"/>
      <c r="P487" s="1369" t="s">
        <v>5718</v>
      </c>
      <c r="Q487" s="1381">
        <v>0</v>
      </c>
      <c r="R487" s="1368">
        <v>0</v>
      </c>
      <c r="S487" s="1369" t="s">
        <v>5723</v>
      </c>
      <c r="T487" s="1368">
        <v>0</v>
      </c>
      <c r="U487" s="1367"/>
      <c r="V487" s="1367"/>
      <c r="W487" s="1367"/>
    </row>
    <row r="488" spans="1:23" ht="39" hidden="1" x14ac:dyDescent="0.25">
      <c r="A488" s="1376">
        <v>478</v>
      </c>
      <c r="B488" s="1367" t="s">
        <v>4305</v>
      </c>
      <c r="C488" s="1368" t="s">
        <v>54</v>
      </c>
      <c r="D488" s="1368"/>
      <c r="E488" s="1424" t="s">
        <v>6616</v>
      </c>
      <c r="F488" s="1425">
        <v>1</v>
      </c>
      <c r="G488" s="1369" t="s">
        <v>5736</v>
      </c>
      <c r="H488" s="1369" t="s">
        <v>226</v>
      </c>
      <c r="I488" s="1369" t="s">
        <v>5726</v>
      </c>
      <c r="J488" s="1369" t="s">
        <v>6615</v>
      </c>
      <c r="K488" s="1368" t="s">
        <v>5734</v>
      </c>
      <c r="L488" s="1369" t="s">
        <v>6614</v>
      </c>
      <c r="M488" s="1367"/>
      <c r="N488" s="1367"/>
      <c r="O488" s="1367"/>
      <c r="P488" s="1369" t="s">
        <v>5718</v>
      </c>
      <c r="Q488" s="1381">
        <v>0</v>
      </c>
      <c r="R488" s="1368">
        <v>0</v>
      </c>
      <c r="S488" s="1369" t="s">
        <v>5723</v>
      </c>
      <c r="T488" s="1368">
        <v>0</v>
      </c>
      <c r="U488" s="1367"/>
      <c r="V488" s="1367"/>
      <c r="W488" s="1367"/>
    </row>
    <row r="489" spans="1:23" ht="39" hidden="1" x14ac:dyDescent="0.25">
      <c r="A489" s="1376">
        <v>479</v>
      </c>
      <c r="B489" s="1367" t="s">
        <v>4307</v>
      </c>
      <c r="C489" s="1368" t="s">
        <v>54</v>
      </c>
      <c r="D489" s="1368"/>
      <c r="E489" s="1424" t="s">
        <v>6613</v>
      </c>
      <c r="F489" s="1425">
        <v>1</v>
      </c>
      <c r="G489" s="1369" t="s">
        <v>5731</v>
      </c>
      <c r="H489" s="1369" t="s">
        <v>277</v>
      </c>
      <c r="I489" s="1369" t="s">
        <v>5722</v>
      </c>
      <c r="J489" s="1369" t="s">
        <v>6612</v>
      </c>
      <c r="K489" s="1368" t="s">
        <v>5734</v>
      </c>
      <c r="L489" s="1369" t="s">
        <v>6596</v>
      </c>
      <c r="M489" s="1367"/>
      <c r="N489" s="1367"/>
      <c r="O489" s="1367"/>
      <c r="P489" s="1369" t="s">
        <v>5714</v>
      </c>
      <c r="Q489" s="1381">
        <v>2220013140.9299998</v>
      </c>
      <c r="R489" s="1368">
        <v>0</v>
      </c>
      <c r="S489" s="1369" t="s">
        <v>5720</v>
      </c>
      <c r="T489" s="1368">
        <v>0</v>
      </c>
      <c r="U489" s="1367"/>
      <c r="V489" s="1367"/>
      <c r="W489" s="1367"/>
    </row>
    <row r="490" spans="1:23" ht="39" hidden="1" x14ac:dyDescent="0.25">
      <c r="A490" s="1376">
        <v>480</v>
      </c>
      <c r="B490" s="1367" t="s">
        <v>4309</v>
      </c>
      <c r="C490" s="1368" t="s">
        <v>54</v>
      </c>
      <c r="D490" s="1368"/>
      <c r="E490" s="1424" t="s">
        <v>6611</v>
      </c>
      <c r="F490" s="1423">
        <v>42193</v>
      </c>
      <c r="G490" s="1369" t="s">
        <v>5731</v>
      </c>
      <c r="H490" s="1369" t="s">
        <v>217</v>
      </c>
      <c r="I490" s="1369" t="s">
        <v>5722</v>
      </c>
      <c r="J490" s="1369" t="s">
        <v>6605</v>
      </c>
      <c r="K490" s="1368" t="s">
        <v>5734</v>
      </c>
      <c r="L490" s="1369" t="s">
        <v>6596</v>
      </c>
      <c r="M490" s="1367"/>
      <c r="N490" s="1367"/>
      <c r="O490" s="1367"/>
      <c r="P490" s="1369" t="s">
        <v>5711</v>
      </c>
      <c r="Q490" s="1381">
        <v>7036109140</v>
      </c>
      <c r="R490" s="1368">
        <v>0</v>
      </c>
      <c r="S490" s="1369" t="s">
        <v>5720</v>
      </c>
      <c r="T490" s="1368">
        <v>0</v>
      </c>
      <c r="U490" s="1367"/>
      <c r="V490" s="1367"/>
      <c r="W490" s="1367"/>
    </row>
    <row r="491" spans="1:23" ht="26.25" hidden="1" x14ac:dyDescent="0.25">
      <c r="A491" s="1376">
        <v>481</v>
      </c>
      <c r="B491" s="1367" t="s">
        <v>4311</v>
      </c>
      <c r="C491" s="1368" t="s">
        <v>54</v>
      </c>
      <c r="D491" s="1368"/>
      <c r="E491" s="1424" t="s">
        <v>6610</v>
      </c>
      <c r="F491" s="1423">
        <v>42285</v>
      </c>
      <c r="G491" s="1369" t="s">
        <v>5736</v>
      </c>
      <c r="H491" s="1369" t="s">
        <v>446</v>
      </c>
      <c r="I491" s="1369" t="s">
        <v>5719</v>
      </c>
      <c r="J491" s="1369" t="s">
        <v>6609</v>
      </c>
      <c r="K491" s="1368" t="s">
        <v>5729</v>
      </c>
      <c r="L491" s="1369" t="s">
        <v>5763</v>
      </c>
      <c r="M491" s="1367">
        <v>8000000</v>
      </c>
      <c r="N491" s="1367"/>
      <c r="O491" s="1367"/>
      <c r="P491" s="1369" t="s">
        <v>5718</v>
      </c>
      <c r="Q491" s="1381">
        <v>12887000</v>
      </c>
      <c r="R491" s="1368">
        <v>0</v>
      </c>
      <c r="S491" s="1369" t="s">
        <v>5723</v>
      </c>
      <c r="T491" s="1368">
        <v>0</v>
      </c>
      <c r="U491" s="1367"/>
      <c r="V491" s="1367"/>
      <c r="W491" s="1367"/>
    </row>
    <row r="492" spans="1:23" ht="39" hidden="1" x14ac:dyDescent="0.25">
      <c r="A492" s="1376">
        <v>482</v>
      </c>
      <c r="B492" s="1367" t="s">
        <v>4313</v>
      </c>
      <c r="C492" s="1368" t="s">
        <v>54</v>
      </c>
      <c r="D492" s="1368"/>
      <c r="E492" s="1424" t="s">
        <v>6608</v>
      </c>
      <c r="F492" s="1423">
        <v>42319</v>
      </c>
      <c r="G492" s="1369" t="s">
        <v>5736</v>
      </c>
      <c r="H492" s="1369" t="s">
        <v>261</v>
      </c>
      <c r="I492" s="1369" t="s">
        <v>5726</v>
      </c>
      <c r="J492" s="1369" t="s">
        <v>6607</v>
      </c>
      <c r="K492" s="1368" t="s">
        <v>5734</v>
      </c>
      <c r="L492" s="1369" t="s">
        <v>6593</v>
      </c>
      <c r="M492" s="1367"/>
      <c r="N492" s="1367"/>
      <c r="O492" s="1367"/>
      <c r="P492" s="1369" t="s">
        <v>5718</v>
      </c>
      <c r="Q492" s="1381">
        <v>0</v>
      </c>
      <c r="R492" s="1368">
        <v>0</v>
      </c>
      <c r="S492" s="1369" t="s">
        <v>5723</v>
      </c>
      <c r="T492" s="1368">
        <v>0</v>
      </c>
      <c r="U492" s="1367"/>
      <c r="V492" s="1367"/>
      <c r="W492" s="1367"/>
    </row>
    <row r="493" spans="1:23" ht="39" hidden="1" x14ac:dyDescent="0.25">
      <c r="A493" s="1376">
        <v>483</v>
      </c>
      <c r="B493" s="1367" t="s">
        <v>4315</v>
      </c>
      <c r="C493" s="1368" t="s">
        <v>54</v>
      </c>
      <c r="D493" s="1368"/>
      <c r="E493" s="1424" t="s">
        <v>6606</v>
      </c>
      <c r="F493" s="1423">
        <v>41928</v>
      </c>
      <c r="G493" s="1369" t="s">
        <v>5731</v>
      </c>
      <c r="H493" s="1369" t="s">
        <v>220</v>
      </c>
      <c r="I493" s="1369" t="s">
        <v>5722</v>
      </c>
      <c r="J493" s="1369" t="s">
        <v>6605</v>
      </c>
      <c r="K493" s="1368" t="s">
        <v>5729</v>
      </c>
      <c r="L493" s="1369" t="s">
        <v>6604</v>
      </c>
      <c r="M493" s="1367">
        <v>4800000</v>
      </c>
      <c r="N493" s="1367"/>
      <c r="O493" s="1367"/>
      <c r="P493" s="1369" t="s">
        <v>5718</v>
      </c>
      <c r="Q493" s="1381">
        <v>0</v>
      </c>
      <c r="R493" s="1368">
        <v>0</v>
      </c>
      <c r="S493" s="1369" t="s">
        <v>5723</v>
      </c>
      <c r="T493" s="1368">
        <v>0</v>
      </c>
      <c r="U493" s="1367"/>
      <c r="V493" s="1367"/>
      <c r="W493" s="1367"/>
    </row>
    <row r="494" spans="1:23" ht="26.25" hidden="1" x14ac:dyDescent="0.25">
      <c r="A494" s="1376">
        <v>484</v>
      </c>
      <c r="B494" s="1367" t="s">
        <v>4317</v>
      </c>
      <c r="C494" s="1368" t="s">
        <v>54</v>
      </c>
      <c r="D494" s="1368"/>
      <c r="E494" s="1424" t="s">
        <v>6603</v>
      </c>
      <c r="F494" s="1423">
        <v>42325</v>
      </c>
      <c r="G494" s="1369" t="s">
        <v>5736</v>
      </c>
      <c r="H494" s="1369" t="s">
        <v>446</v>
      </c>
      <c r="I494" s="1369" t="s">
        <v>5735</v>
      </c>
      <c r="J494" s="1369" t="s">
        <v>6602</v>
      </c>
      <c r="K494" s="1368" t="s">
        <v>5734</v>
      </c>
      <c r="L494" s="1369" t="s">
        <v>6601</v>
      </c>
      <c r="M494" s="1367"/>
      <c r="N494" s="1367"/>
      <c r="O494" s="1367"/>
      <c r="P494" s="1369" t="s">
        <v>5718</v>
      </c>
      <c r="Q494" s="1381">
        <v>0</v>
      </c>
      <c r="R494" s="1368">
        <v>0</v>
      </c>
      <c r="S494" s="1369" t="s">
        <v>5723</v>
      </c>
      <c r="T494" s="1368">
        <v>0</v>
      </c>
      <c r="U494" s="1367"/>
      <c r="V494" s="1367"/>
      <c r="W494" s="1367"/>
    </row>
    <row r="495" spans="1:23" ht="39" hidden="1" x14ac:dyDescent="0.25">
      <c r="A495" s="1376">
        <v>485</v>
      </c>
      <c r="B495" s="1367" t="s">
        <v>4319</v>
      </c>
      <c r="C495" s="1368" t="s">
        <v>54</v>
      </c>
      <c r="D495" s="1368"/>
      <c r="E495" s="1424" t="s">
        <v>6600</v>
      </c>
      <c r="F495" s="1425">
        <v>42250</v>
      </c>
      <c r="G495" s="1369" t="s">
        <v>5736</v>
      </c>
      <c r="H495" s="1369" t="s">
        <v>226</v>
      </c>
      <c r="I495" s="1369" t="s">
        <v>5726</v>
      </c>
      <c r="J495" s="1369" t="s">
        <v>6599</v>
      </c>
      <c r="K495" s="1368" t="s">
        <v>5734</v>
      </c>
      <c r="L495" s="1369" t="s">
        <v>6596</v>
      </c>
      <c r="M495" s="1367"/>
      <c r="N495" s="1367"/>
      <c r="O495" s="1367"/>
      <c r="P495" s="1369" t="s">
        <v>5718</v>
      </c>
      <c r="Q495" s="1381">
        <v>0</v>
      </c>
      <c r="R495" s="1368">
        <v>0</v>
      </c>
      <c r="S495" s="1369" t="s">
        <v>5723</v>
      </c>
      <c r="T495" s="1368">
        <v>0</v>
      </c>
      <c r="U495" s="1367"/>
      <c r="V495" s="1367"/>
      <c r="W495" s="1367"/>
    </row>
    <row r="496" spans="1:23" ht="39" hidden="1" x14ac:dyDescent="0.25">
      <c r="A496" s="1376">
        <v>486</v>
      </c>
      <c r="B496" s="1367" t="s">
        <v>4321</v>
      </c>
      <c r="C496" s="1368" t="s">
        <v>54</v>
      </c>
      <c r="D496" s="1368"/>
      <c r="E496" s="1424" t="s">
        <v>6598</v>
      </c>
      <c r="F496" s="1425">
        <v>42247</v>
      </c>
      <c r="G496" s="1369" t="s">
        <v>5736</v>
      </c>
      <c r="H496" s="1369" t="s">
        <v>226</v>
      </c>
      <c r="I496" s="1369" t="s">
        <v>5726</v>
      </c>
      <c r="J496" s="1369" t="s">
        <v>6597</v>
      </c>
      <c r="K496" s="1368" t="s">
        <v>5734</v>
      </c>
      <c r="L496" s="1369" t="s">
        <v>6596</v>
      </c>
      <c r="M496" s="1367"/>
      <c r="N496" s="1367"/>
      <c r="O496" s="1367"/>
      <c r="P496" s="1369" t="s">
        <v>5718</v>
      </c>
      <c r="Q496" s="1381">
        <v>0</v>
      </c>
      <c r="R496" s="1368">
        <v>0</v>
      </c>
      <c r="S496" s="1369" t="s">
        <v>5723</v>
      </c>
      <c r="T496" s="1368">
        <v>0</v>
      </c>
      <c r="U496" s="1367"/>
      <c r="V496" s="1367"/>
      <c r="W496" s="1367"/>
    </row>
    <row r="497" spans="1:23" ht="39" hidden="1" x14ac:dyDescent="0.25">
      <c r="A497" s="1376">
        <v>487</v>
      </c>
      <c r="B497" s="1367" t="s">
        <v>4323</v>
      </c>
      <c r="C497" s="1368" t="s">
        <v>54</v>
      </c>
      <c r="D497" s="1368"/>
      <c r="E497" s="1424" t="s">
        <v>6595</v>
      </c>
      <c r="F497" s="1423">
        <v>42334</v>
      </c>
      <c r="G497" s="1369" t="s">
        <v>5736</v>
      </c>
      <c r="H497" s="1369" t="s">
        <v>223</v>
      </c>
      <c r="I497" s="1369" t="s">
        <v>5726</v>
      </c>
      <c r="J497" s="1369" t="s">
        <v>6594</v>
      </c>
      <c r="K497" s="1368" t="s">
        <v>5734</v>
      </c>
      <c r="L497" s="1369" t="s">
        <v>6593</v>
      </c>
      <c r="M497" s="1367"/>
      <c r="N497" s="1367"/>
      <c r="O497" s="1367"/>
      <c r="P497" s="1369" t="s">
        <v>5718</v>
      </c>
      <c r="Q497" s="1381">
        <v>0</v>
      </c>
      <c r="R497" s="1368">
        <v>0</v>
      </c>
      <c r="S497" s="1369" t="s">
        <v>5723</v>
      </c>
      <c r="T497" s="1368">
        <v>0</v>
      </c>
      <c r="U497" s="1367"/>
      <c r="V497" s="1367"/>
      <c r="W497" s="1367"/>
    </row>
    <row r="498" spans="1:23" ht="39" hidden="1" x14ac:dyDescent="0.25">
      <c r="A498" s="1376">
        <v>488</v>
      </c>
      <c r="B498" s="1367" t="s">
        <v>4325</v>
      </c>
      <c r="C498" s="1368" t="s">
        <v>54</v>
      </c>
      <c r="D498" s="1368"/>
      <c r="E498" s="1424" t="s">
        <v>6592</v>
      </c>
      <c r="F498" s="1423">
        <v>41409</v>
      </c>
      <c r="G498" s="1369" t="s">
        <v>5736</v>
      </c>
      <c r="H498" s="1369" t="s">
        <v>852</v>
      </c>
      <c r="I498" s="1369" t="s">
        <v>5722</v>
      </c>
      <c r="J498" s="1369" t="s">
        <v>6591</v>
      </c>
      <c r="K498" s="1368" t="s">
        <v>5734</v>
      </c>
      <c r="L498" s="1369" t="s">
        <v>6590</v>
      </c>
      <c r="M498" s="1367"/>
      <c r="N498" s="1367"/>
      <c r="O498" s="1367"/>
      <c r="P498" s="1369" t="s">
        <v>5728</v>
      </c>
      <c r="Q498" s="1381">
        <v>294750000</v>
      </c>
      <c r="R498" s="1368">
        <v>0</v>
      </c>
      <c r="S498" s="1369" t="s">
        <v>5720</v>
      </c>
      <c r="T498" s="1368">
        <v>0</v>
      </c>
      <c r="U498" s="1367"/>
      <c r="V498" s="1367"/>
      <c r="W498" s="1367"/>
    </row>
    <row r="499" spans="1:23" ht="39" hidden="1" x14ac:dyDescent="0.25">
      <c r="A499" s="1376">
        <v>489</v>
      </c>
      <c r="B499" s="1367" t="s">
        <v>4327</v>
      </c>
      <c r="C499" s="1368" t="s">
        <v>54</v>
      </c>
      <c r="D499" s="1367"/>
      <c r="E499" s="1389" t="s">
        <v>6589</v>
      </c>
      <c r="F499" s="1374">
        <v>1</v>
      </c>
      <c r="G499" s="1369" t="s">
        <v>5736</v>
      </c>
      <c r="H499" s="1369" t="s">
        <v>852</v>
      </c>
      <c r="I499" s="1369" t="s">
        <v>5722</v>
      </c>
      <c r="J499" s="1402" t="s">
        <v>6588</v>
      </c>
      <c r="K499" s="1368" t="s">
        <v>5729</v>
      </c>
      <c r="L499" s="1372" t="s">
        <v>5738</v>
      </c>
      <c r="M499" s="1367">
        <v>6500000</v>
      </c>
      <c r="N499" s="1367"/>
      <c r="O499" s="1367"/>
      <c r="P499" s="1369" t="s">
        <v>5711</v>
      </c>
      <c r="Q499" s="1371">
        <v>200000000</v>
      </c>
      <c r="R499" s="1370">
        <v>20000000</v>
      </c>
      <c r="S499" s="1369" t="s">
        <v>5720</v>
      </c>
      <c r="T499" s="1368">
        <v>0</v>
      </c>
      <c r="U499" s="1367"/>
      <c r="V499" s="1367"/>
      <c r="W499" s="1367" t="s">
        <v>5737</v>
      </c>
    </row>
    <row r="500" spans="1:23" ht="26.25" hidden="1" x14ac:dyDescent="0.25">
      <c r="A500" s="1376">
        <v>490</v>
      </c>
      <c r="B500" s="1367" t="s">
        <v>4329</v>
      </c>
      <c r="C500" s="1368" t="s">
        <v>54</v>
      </c>
      <c r="D500" s="1367"/>
      <c r="E500" s="1422" t="s">
        <v>6587</v>
      </c>
      <c r="F500" s="1374">
        <v>1</v>
      </c>
      <c r="G500" s="1369" t="s">
        <v>5736</v>
      </c>
      <c r="H500" s="1369" t="s">
        <v>852</v>
      </c>
      <c r="I500" s="1369" t="s">
        <v>5735</v>
      </c>
      <c r="J500" s="1400" t="s">
        <v>6586</v>
      </c>
      <c r="K500" s="1368" t="s">
        <v>5734</v>
      </c>
      <c r="L500" s="1372" t="s">
        <v>5738</v>
      </c>
      <c r="M500" s="1367"/>
      <c r="N500" s="1367"/>
      <c r="O500" s="1367"/>
      <c r="P500" s="1369" t="s">
        <v>5711</v>
      </c>
      <c r="Q500" s="1371">
        <v>680000000</v>
      </c>
      <c r="R500" s="1370">
        <v>68000000</v>
      </c>
      <c r="S500" s="1369" t="s">
        <v>5720</v>
      </c>
      <c r="T500" s="1368">
        <v>0</v>
      </c>
      <c r="U500" s="1367"/>
      <c r="V500" s="1367"/>
      <c r="W500" s="1367" t="s">
        <v>5737</v>
      </c>
    </row>
    <row r="501" spans="1:23" ht="26.25" hidden="1" x14ac:dyDescent="0.25">
      <c r="A501" s="1376">
        <v>491</v>
      </c>
      <c r="B501" s="1367" t="s">
        <v>4331</v>
      </c>
      <c r="C501" s="1368" t="s">
        <v>54</v>
      </c>
      <c r="D501" s="1367"/>
      <c r="E501" s="1419" t="s">
        <v>6585</v>
      </c>
      <c r="F501" s="1374">
        <v>1</v>
      </c>
      <c r="G501" s="1369" t="s">
        <v>5731</v>
      </c>
      <c r="H501" s="1369" t="s">
        <v>1245</v>
      </c>
      <c r="I501" s="1369" t="s">
        <v>5735</v>
      </c>
      <c r="J501" s="1406" t="s">
        <v>5992</v>
      </c>
      <c r="K501" s="1368" t="s">
        <v>5734</v>
      </c>
      <c r="L501" s="1392" t="s">
        <v>5848</v>
      </c>
      <c r="M501" s="1367"/>
      <c r="N501" s="1367"/>
      <c r="O501" s="1367"/>
      <c r="P501" s="1369" t="s">
        <v>5710</v>
      </c>
      <c r="Q501" s="1396">
        <v>4680000</v>
      </c>
      <c r="R501" s="1370">
        <v>0</v>
      </c>
      <c r="S501" s="1369" t="s">
        <v>5720</v>
      </c>
      <c r="T501" s="1368">
        <v>0</v>
      </c>
      <c r="U501" s="1367"/>
      <c r="V501" s="1367"/>
      <c r="W501" s="1367" t="s">
        <v>5737</v>
      </c>
    </row>
    <row r="502" spans="1:23" ht="26.25" hidden="1" x14ac:dyDescent="0.25">
      <c r="A502" s="1376">
        <v>492</v>
      </c>
      <c r="B502" s="1367" t="s">
        <v>4333</v>
      </c>
      <c r="C502" s="1368" t="s">
        <v>54</v>
      </c>
      <c r="D502" s="1367"/>
      <c r="E502" s="1419" t="s">
        <v>6584</v>
      </c>
      <c r="F502" s="1374">
        <v>1</v>
      </c>
      <c r="G502" s="1369" t="s">
        <v>5731</v>
      </c>
      <c r="H502" s="1369" t="s">
        <v>1245</v>
      </c>
      <c r="I502" s="1369" t="s">
        <v>5735</v>
      </c>
      <c r="J502" s="1406" t="s">
        <v>5992</v>
      </c>
      <c r="K502" s="1368" t="s">
        <v>5734</v>
      </c>
      <c r="L502" s="1392" t="s">
        <v>5848</v>
      </c>
      <c r="M502" s="1367"/>
      <c r="N502" s="1367"/>
      <c r="O502" s="1367"/>
      <c r="P502" s="1369" t="s">
        <v>5710</v>
      </c>
      <c r="Q502" s="1396">
        <v>504</v>
      </c>
      <c r="R502" s="1370">
        <v>0</v>
      </c>
      <c r="S502" s="1369" t="s">
        <v>5720</v>
      </c>
      <c r="T502" s="1368">
        <v>0</v>
      </c>
      <c r="U502" s="1367"/>
      <c r="V502" s="1367"/>
      <c r="W502" s="1367" t="s">
        <v>5737</v>
      </c>
    </row>
    <row r="503" spans="1:23" ht="26.25" hidden="1" x14ac:dyDescent="0.25">
      <c r="A503" s="1376">
        <v>493</v>
      </c>
      <c r="B503" s="1367" t="s">
        <v>4335</v>
      </c>
      <c r="C503" s="1368" t="s">
        <v>54</v>
      </c>
      <c r="D503" s="1367"/>
      <c r="E503" s="1420" t="s">
        <v>6583</v>
      </c>
      <c r="F503" s="1374">
        <v>1</v>
      </c>
      <c r="G503" s="1369" t="s">
        <v>5731</v>
      </c>
      <c r="H503" s="1369" t="s">
        <v>1245</v>
      </c>
      <c r="I503" s="1369" t="s">
        <v>5735</v>
      </c>
      <c r="J503" s="1406" t="s">
        <v>5992</v>
      </c>
      <c r="K503" s="1368" t="s">
        <v>5734</v>
      </c>
      <c r="L503" s="1392" t="s">
        <v>5848</v>
      </c>
      <c r="M503" s="1367"/>
      <c r="N503" s="1367"/>
      <c r="O503" s="1367"/>
      <c r="P503" s="1369" t="s">
        <v>5710</v>
      </c>
      <c r="Q503" s="1396">
        <v>468</v>
      </c>
      <c r="R503" s="1370">
        <v>0</v>
      </c>
      <c r="S503" s="1369" t="s">
        <v>5720</v>
      </c>
      <c r="T503" s="1368">
        <v>0</v>
      </c>
      <c r="U503" s="1367"/>
      <c r="V503" s="1367"/>
      <c r="W503" s="1367" t="s">
        <v>5737</v>
      </c>
    </row>
    <row r="504" spans="1:23" ht="26.25" hidden="1" x14ac:dyDescent="0.25">
      <c r="A504" s="1376">
        <v>494</v>
      </c>
      <c r="B504" s="1367" t="s">
        <v>4337</v>
      </c>
      <c r="C504" s="1368" t="s">
        <v>54</v>
      </c>
      <c r="D504" s="1367"/>
      <c r="E504" s="1417" t="s">
        <v>6582</v>
      </c>
      <c r="F504" s="1374">
        <v>1</v>
      </c>
      <c r="G504" s="1369" t="s">
        <v>5731</v>
      </c>
      <c r="H504" s="1369" t="s">
        <v>386</v>
      </c>
      <c r="I504" s="1369" t="s">
        <v>5735</v>
      </c>
      <c r="J504" s="1393" t="s">
        <v>6581</v>
      </c>
      <c r="K504" s="1368" t="s">
        <v>5729</v>
      </c>
      <c r="L504" s="1392" t="s">
        <v>5790</v>
      </c>
      <c r="M504" s="1367">
        <v>6500000</v>
      </c>
      <c r="N504" s="1367"/>
      <c r="O504" s="1367"/>
      <c r="P504" s="1369" t="s">
        <v>5710</v>
      </c>
      <c r="Q504" s="1377">
        <v>82325</v>
      </c>
      <c r="R504" s="1370">
        <v>0</v>
      </c>
      <c r="S504" s="1369" t="s">
        <v>5720</v>
      </c>
      <c r="T504" s="1368">
        <v>0</v>
      </c>
      <c r="U504" s="1367"/>
      <c r="V504" s="1367"/>
      <c r="W504" s="1367" t="s">
        <v>5737</v>
      </c>
    </row>
    <row r="505" spans="1:23" ht="26.25" hidden="1" x14ac:dyDescent="0.25">
      <c r="A505" s="1376">
        <v>495</v>
      </c>
      <c r="B505" s="1367" t="s">
        <v>4339</v>
      </c>
      <c r="C505" s="1368" t="s">
        <v>54</v>
      </c>
      <c r="D505" s="1367"/>
      <c r="E505" s="1419" t="s">
        <v>6580</v>
      </c>
      <c r="F505" s="1374">
        <v>1</v>
      </c>
      <c r="G505" s="1369" t="s">
        <v>5731</v>
      </c>
      <c r="H505" s="1369" t="s">
        <v>1245</v>
      </c>
      <c r="I505" s="1369" t="s">
        <v>5735</v>
      </c>
      <c r="J505" s="1406" t="s">
        <v>5992</v>
      </c>
      <c r="K505" s="1368" t="s">
        <v>5734</v>
      </c>
      <c r="L505" s="1392" t="s">
        <v>5848</v>
      </c>
      <c r="M505" s="1367"/>
      <c r="N505" s="1367"/>
      <c r="O505" s="1367"/>
      <c r="P505" s="1369" t="s">
        <v>5710</v>
      </c>
      <c r="Q505" s="1396">
        <v>1130000</v>
      </c>
      <c r="R505" s="1370">
        <v>0</v>
      </c>
      <c r="S505" s="1369" t="s">
        <v>5720</v>
      </c>
      <c r="T505" s="1368">
        <v>0</v>
      </c>
      <c r="U505" s="1367"/>
      <c r="V505" s="1367"/>
      <c r="W505" s="1367" t="s">
        <v>5737</v>
      </c>
    </row>
    <row r="506" spans="1:23" ht="26.25" hidden="1" x14ac:dyDescent="0.25">
      <c r="A506" s="1376">
        <v>496</v>
      </c>
      <c r="B506" s="1367" t="s">
        <v>4340</v>
      </c>
      <c r="C506" s="1368" t="s">
        <v>54</v>
      </c>
      <c r="D506" s="1367"/>
      <c r="E506" s="1421" t="s">
        <v>6579</v>
      </c>
      <c r="F506" s="1374">
        <v>1</v>
      </c>
      <c r="G506" s="1369" t="s">
        <v>5731</v>
      </c>
      <c r="H506" s="1369" t="s">
        <v>386</v>
      </c>
      <c r="I506" s="1369" t="s">
        <v>5735</v>
      </c>
      <c r="J506" s="1391" t="s">
        <v>5992</v>
      </c>
      <c r="K506" s="1368" t="s">
        <v>5734</v>
      </c>
      <c r="L506" s="1378" t="s">
        <v>5742</v>
      </c>
      <c r="M506" s="1367">
        <v>4800000</v>
      </c>
      <c r="N506" s="1367"/>
      <c r="O506" s="1367"/>
      <c r="P506" s="1369" t="s">
        <v>5710</v>
      </c>
      <c r="Q506" s="1371">
        <v>0</v>
      </c>
      <c r="R506" s="1370">
        <v>0</v>
      </c>
      <c r="S506" s="1369" t="s">
        <v>5720</v>
      </c>
      <c r="T506" s="1368">
        <v>0</v>
      </c>
      <c r="U506" s="1367"/>
      <c r="V506" s="1367"/>
      <c r="W506" s="1367" t="s">
        <v>5737</v>
      </c>
    </row>
    <row r="507" spans="1:23" ht="26.25" hidden="1" x14ac:dyDescent="0.25">
      <c r="A507" s="1376">
        <v>497</v>
      </c>
      <c r="B507" s="1367" t="s">
        <v>4342</v>
      </c>
      <c r="C507" s="1368" t="s">
        <v>54</v>
      </c>
      <c r="D507" s="1367"/>
      <c r="E507" s="1420" t="s">
        <v>6578</v>
      </c>
      <c r="F507" s="1374">
        <v>1</v>
      </c>
      <c r="G507" s="1369" t="s">
        <v>5731</v>
      </c>
      <c r="H507" s="1369" t="s">
        <v>1245</v>
      </c>
      <c r="I507" s="1369" t="s">
        <v>5735</v>
      </c>
      <c r="J507" s="1406" t="s">
        <v>5992</v>
      </c>
      <c r="K507" s="1368" t="s">
        <v>5734</v>
      </c>
      <c r="L507" s="1392" t="s">
        <v>5848</v>
      </c>
      <c r="M507" s="1367"/>
      <c r="N507" s="1367"/>
      <c r="O507" s="1367"/>
      <c r="P507" s="1369" t="s">
        <v>5710</v>
      </c>
      <c r="Q507" s="1396">
        <v>1097125</v>
      </c>
      <c r="R507" s="1370">
        <v>0</v>
      </c>
      <c r="S507" s="1369" t="s">
        <v>5720</v>
      </c>
      <c r="T507" s="1368">
        <v>0</v>
      </c>
      <c r="U507" s="1367"/>
      <c r="V507" s="1367"/>
      <c r="W507" s="1367" t="s">
        <v>5737</v>
      </c>
    </row>
    <row r="508" spans="1:23" ht="26.25" hidden="1" x14ac:dyDescent="0.25">
      <c r="A508" s="1376">
        <v>498</v>
      </c>
      <c r="B508" s="1367" t="s">
        <v>4344</v>
      </c>
      <c r="C508" s="1368" t="s">
        <v>54</v>
      </c>
      <c r="D508" s="1367"/>
      <c r="E508" s="1420" t="s">
        <v>6577</v>
      </c>
      <c r="F508" s="1374">
        <v>1</v>
      </c>
      <c r="G508" s="1369" t="s">
        <v>5731</v>
      </c>
      <c r="H508" s="1369" t="s">
        <v>1245</v>
      </c>
      <c r="I508" s="1369" t="s">
        <v>5735</v>
      </c>
      <c r="J508" s="1406" t="s">
        <v>6385</v>
      </c>
      <c r="K508" s="1368" t="s">
        <v>5734</v>
      </c>
      <c r="L508" s="1392" t="s">
        <v>5848</v>
      </c>
      <c r="M508" s="1367"/>
      <c r="N508" s="1367"/>
      <c r="O508" s="1367"/>
      <c r="P508" s="1369" t="s">
        <v>5710</v>
      </c>
      <c r="Q508" s="1396">
        <v>486</v>
      </c>
      <c r="R508" s="1370">
        <v>0</v>
      </c>
      <c r="S508" s="1369" t="s">
        <v>5720</v>
      </c>
      <c r="T508" s="1368">
        <v>0</v>
      </c>
      <c r="U508" s="1367"/>
      <c r="V508" s="1367"/>
      <c r="W508" s="1367" t="s">
        <v>5737</v>
      </c>
    </row>
    <row r="509" spans="1:23" ht="26.25" hidden="1" x14ac:dyDescent="0.25">
      <c r="A509" s="1376">
        <v>499</v>
      </c>
      <c r="B509" s="1367" t="s">
        <v>4346</v>
      </c>
      <c r="C509" s="1368" t="s">
        <v>54</v>
      </c>
      <c r="D509" s="1367"/>
      <c r="E509" s="1420" t="s">
        <v>6576</v>
      </c>
      <c r="F509" s="1374">
        <v>1</v>
      </c>
      <c r="G509" s="1369" t="s">
        <v>5731</v>
      </c>
      <c r="H509" s="1369" t="s">
        <v>1245</v>
      </c>
      <c r="I509" s="1369" t="s">
        <v>5735</v>
      </c>
      <c r="J509" s="1406" t="s">
        <v>6385</v>
      </c>
      <c r="K509" s="1368" t="s">
        <v>5734</v>
      </c>
      <c r="L509" s="1392" t="s">
        <v>5848</v>
      </c>
      <c r="M509" s="1367"/>
      <c r="N509" s="1367"/>
      <c r="O509" s="1367"/>
      <c r="P509" s="1369" t="s">
        <v>5710</v>
      </c>
      <c r="Q509" s="1396">
        <v>1243825</v>
      </c>
      <c r="R509" s="1370">
        <v>0</v>
      </c>
      <c r="S509" s="1369" t="s">
        <v>5720</v>
      </c>
      <c r="T509" s="1368">
        <v>0</v>
      </c>
      <c r="U509" s="1367"/>
      <c r="V509" s="1367"/>
      <c r="W509" s="1367" t="s">
        <v>5737</v>
      </c>
    </row>
    <row r="510" spans="1:23" ht="26.25" hidden="1" x14ac:dyDescent="0.25">
      <c r="A510" s="1376">
        <v>500</v>
      </c>
      <c r="B510" s="1367" t="s">
        <v>4348</v>
      </c>
      <c r="C510" s="1368" t="s">
        <v>54</v>
      </c>
      <c r="D510" s="1367"/>
      <c r="E510" s="1417" t="s">
        <v>6575</v>
      </c>
      <c r="F510" s="1374">
        <v>1</v>
      </c>
      <c r="G510" s="1369" t="s">
        <v>5736</v>
      </c>
      <c r="H510" s="1369" t="s">
        <v>470</v>
      </c>
      <c r="I510" s="1369" t="s">
        <v>5735</v>
      </c>
      <c r="J510" s="1393" t="s">
        <v>6574</v>
      </c>
      <c r="K510" s="1368" t="s">
        <v>5729</v>
      </c>
      <c r="L510" s="1392" t="s">
        <v>5790</v>
      </c>
      <c r="M510" s="1367">
        <v>6500000</v>
      </c>
      <c r="N510" s="1367"/>
      <c r="O510" s="1367"/>
      <c r="P510" s="1369" t="s">
        <v>5710</v>
      </c>
      <c r="Q510" s="1377">
        <v>15000000</v>
      </c>
      <c r="R510" s="1370">
        <v>10000000</v>
      </c>
      <c r="S510" s="1369" t="s">
        <v>5720</v>
      </c>
      <c r="T510" s="1368">
        <v>0</v>
      </c>
      <c r="U510" s="1367"/>
      <c r="V510" s="1367"/>
      <c r="W510" s="1367" t="s">
        <v>5737</v>
      </c>
    </row>
    <row r="511" spans="1:23" ht="26.25" hidden="1" x14ac:dyDescent="0.25">
      <c r="A511" s="1376">
        <v>501</v>
      </c>
      <c r="B511" s="1367" t="s">
        <v>4350</v>
      </c>
      <c r="C511" s="1368" t="s">
        <v>54</v>
      </c>
      <c r="D511" s="1367"/>
      <c r="E511" s="1417" t="s">
        <v>6573</v>
      </c>
      <c r="F511" s="1374">
        <v>1</v>
      </c>
      <c r="G511" s="1369" t="s">
        <v>5731</v>
      </c>
      <c r="H511" s="1369" t="s">
        <v>470</v>
      </c>
      <c r="I511" s="1369" t="s">
        <v>5735</v>
      </c>
      <c r="J511" s="1393" t="s">
        <v>6382</v>
      </c>
      <c r="K511" s="1368" t="s">
        <v>5729</v>
      </c>
      <c r="L511" s="1392" t="s">
        <v>5790</v>
      </c>
      <c r="M511" s="1367">
        <v>6500000</v>
      </c>
      <c r="N511" s="1367"/>
      <c r="O511" s="1367"/>
      <c r="P511" s="1369" t="s">
        <v>5711</v>
      </c>
      <c r="Q511" s="1377">
        <v>10000000</v>
      </c>
      <c r="R511" s="1370">
        <v>0</v>
      </c>
      <c r="S511" s="1369" t="s">
        <v>5720</v>
      </c>
      <c r="T511" s="1368">
        <v>0</v>
      </c>
      <c r="U511" s="1367"/>
      <c r="V511" s="1367"/>
      <c r="W511" s="1367" t="s">
        <v>5737</v>
      </c>
    </row>
    <row r="512" spans="1:23" ht="26.25" hidden="1" x14ac:dyDescent="0.25">
      <c r="A512" s="1376">
        <v>502</v>
      </c>
      <c r="B512" s="1367" t="s">
        <v>4352</v>
      </c>
      <c r="C512" s="1368" t="s">
        <v>54</v>
      </c>
      <c r="D512" s="1367"/>
      <c r="E512" s="1417" t="s">
        <v>6572</v>
      </c>
      <c r="F512" s="1374">
        <v>1</v>
      </c>
      <c r="G512" s="1369" t="s">
        <v>5731</v>
      </c>
      <c r="H512" s="1369" t="s">
        <v>470</v>
      </c>
      <c r="I512" s="1369" t="s">
        <v>5735</v>
      </c>
      <c r="J512" s="1393" t="s">
        <v>5905</v>
      </c>
      <c r="K512" s="1368" t="s">
        <v>5729</v>
      </c>
      <c r="L512" s="1392" t="s">
        <v>5790</v>
      </c>
      <c r="M512" s="1367">
        <v>6500000</v>
      </c>
      <c r="N512" s="1367"/>
      <c r="O512" s="1367"/>
      <c r="P512" s="1369" t="s">
        <v>5711</v>
      </c>
      <c r="Q512" s="1377">
        <v>10000000</v>
      </c>
      <c r="R512" s="1370">
        <v>0</v>
      </c>
      <c r="S512" s="1369" t="s">
        <v>5720</v>
      </c>
      <c r="T512" s="1368">
        <v>0</v>
      </c>
      <c r="U512" s="1367"/>
      <c r="V512" s="1367"/>
      <c r="W512" s="1367" t="s">
        <v>5737</v>
      </c>
    </row>
    <row r="513" spans="1:23" ht="26.25" hidden="1" x14ac:dyDescent="0.25">
      <c r="A513" s="1376">
        <v>503</v>
      </c>
      <c r="B513" s="1367" t="s">
        <v>4354</v>
      </c>
      <c r="C513" s="1368" t="s">
        <v>54</v>
      </c>
      <c r="D513" s="1367"/>
      <c r="E513" s="1418" t="s">
        <v>6571</v>
      </c>
      <c r="F513" s="1374">
        <v>1</v>
      </c>
      <c r="G513" s="1369" t="s">
        <v>5731</v>
      </c>
      <c r="H513" s="1369" t="s">
        <v>470</v>
      </c>
      <c r="I513" s="1369" t="s">
        <v>5735</v>
      </c>
      <c r="J513" s="1393" t="s">
        <v>6382</v>
      </c>
      <c r="K513" s="1368" t="s">
        <v>5729</v>
      </c>
      <c r="L513" s="1392" t="s">
        <v>5790</v>
      </c>
      <c r="M513" s="1367">
        <v>6500000</v>
      </c>
      <c r="N513" s="1367"/>
      <c r="O513" s="1367"/>
      <c r="P513" s="1369" t="s">
        <v>5711</v>
      </c>
      <c r="Q513" s="1377">
        <v>10000000</v>
      </c>
      <c r="R513" s="1370">
        <v>0</v>
      </c>
      <c r="S513" s="1369" t="s">
        <v>5720</v>
      </c>
      <c r="T513" s="1368">
        <v>0</v>
      </c>
      <c r="U513" s="1367"/>
      <c r="V513" s="1367"/>
      <c r="W513" s="1367" t="s">
        <v>5737</v>
      </c>
    </row>
    <row r="514" spans="1:23" ht="26.25" hidden="1" x14ac:dyDescent="0.25">
      <c r="A514" s="1376">
        <v>504</v>
      </c>
      <c r="B514" s="1367" t="s">
        <v>4356</v>
      </c>
      <c r="C514" s="1368" t="s">
        <v>54</v>
      </c>
      <c r="D514" s="1367"/>
      <c r="E514" s="1418" t="s">
        <v>6570</v>
      </c>
      <c r="F514" s="1374">
        <v>1</v>
      </c>
      <c r="G514" s="1369" t="s">
        <v>5731</v>
      </c>
      <c r="H514" s="1369" t="s">
        <v>470</v>
      </c>
      <c r="I514" s="1369" t="s">
        <v>5735</v>
      </c>
      <c r="J514" s="1393" t="s">
        <v>6382</v>
      </c>
      <c r="K514" s="1368" t="s">
        <v>5729</v>
      </c>
      <c r="L514" s="1392" t="s">
        <v>5790</v>
      </c>
      <c r="M514" s="1367">
        <v>6500000</v>
      </c>
      <c r="N514" s="1367"/>
      <c r="O514" s="1367"/>
      <c r="P514" s="1369" t="s">
        <v>5711</v>
      </c>
      <c r="Q514" s="1377">
        <v>10000000</v>
      </c>
      <c r="R514" s="1370">
        <v>0</v>
      </c>
      <c r="S514" s="1369" t="s">
        <v>5720</v>
      </c>
      <c r="T514" s="1368">
        <v>0</v>
      </c>
      <c r="U514" s="1367"/>
      <c r="V514" s="1367"/>
      <c r="W514" s="1367" t="s">
        <v>5737</v>
      </c>
    </row>
    <row r="515" spans="1:23" ht="26.25" hidden="1" x14ac:dyDescent="0.25">
      <c r="A515" s="1376">
        <v>505</v>
      </c>
      <c r="B515" s="1367" t="s">
        <v>4358</v>
      </c>
      <c r="C515" s="1368" t="s">
        <v>54</v>
      </c>
      <c r="D515" s="1367"/>
      <c r="E515" s="1418" t="s">
        <v>6569</v>
      </c>
      <c r="F515" s="1374">
        <v>1</v>
      </c>
      <c r="G515" s="1369" t="s">
        <v>5731</v>
      </c>
      <c r="H515" s="1369" t="s">
        <v>470</v>
      </c>
      <c r="I515" s="1369" t="s">
        <v>5735</v>
      </c>
      <c r="J515" s="1393" t="s">
        <v>5803</v>
      </c>
      <c r="K515" s="1368" t="s">
        <v>5729</v>
      </c>
      <c r="L515" s="1392" t="s">
        <v>5790</v>
      </c>
      <c r="M515" s="1367">
        <v>6500000</v>
      </c>
      <c r="N515" s="1367"/>
      <c r="O515" s="1367"/>
      <c r="P515" s="1369" t="s">
        <v>5711</v>
      </c>
      <c r="Q515" s="1377">
        <v>10000000</v>
      </c>
      <c r="R515" s="1370">
        <v>0</v>
      </c>
      <c r="S515" s="1369" t="s">
        <v>5720</v>
      </c>
      <c r="T515" s="1368">
        <v>0</v>
      </c>
      <c r="U515" s="1367"/>
      <c r="V515" s="1367"/>
      <c r="W515" s="1367" t="s">
        <v>5737</v>
      </c>
    </row>
    <row r="516" spans="1:23" ht="26.25" hidden="1" x14ac:dyDescent="0.25">
      <c r="A516" s="1376">
        <v>506</v>
      </c>
      <c r="B516" s="1367" t="s">
        <v>4360</v>
      </c>
      <c r="C516" s="1368" t="s">
        <v>54</v>
      </c>
      <c r="D516" s="1367"/>
      <c r="E516" s="1418" t="s">
        <v>6568</v>
      </c>
      <c r="F516" s="1374">
        <v>1</v>
      </c>
      <c r="G516" s="1369" t="s">
        <v>5731</v>
      </c>
      <c r="H516" s="1369" t="s">
        <v>470</v>
      </c>
      <c r="I516" s="1369" t="s">
        <v>5735</v>
      </c>
      <c r="J516" s="1393" t="s">
        <v>6382</v>
      </c>
      <c r="K516" s="1368" t="s">
        <v>5729</v>
      </c>
      <c r="L516" s="1392" t="s">
        <v>5790</v>
      </c>
      <c r="M516" s="1367">
        <v>6500000</v>
      </c>
      <c r="N516" s="1367"/>
      <c r="O516" s="1367"/>
      <c r="P516" s="1369" t="s">
        <v>5711</v>
      </c>
      <c r="Q516" s="1377">
        <v>10000000</v>
      </c>
      <c r="R516" s="1370">
        <v>0</v>
      </c>
      <c r="S516" s="1369" t="s">
        <v>5720</v>
      </c>
      <c r="T516" s="1368">
        <v>0</v>
      </c>
      <c r="U516" s="1367"/>
      <c r="V516" s="1367"/>
      <c r="W516" s="1367" t="s">
        <v>5737</v>
      </c>
    </row>
    <row r="517" spans="1:23" ht="26.25" hidden="1" x14ac:dyDescent="0.25">
      <c r="A517" s="1376">
        <v>507</v>
      </c>
      <c r="B517" s="1367" t="s">
        <v>4362</v>
      </c>
      <c r="C517" s="1368" t="s">
        <v>54</v>
      </c>
      <c r="D517" s="1367"/>
      <c r="E517" s="1419" t="s">
        <v>6567</v>
      </c>
      <c r="F517" s="1374">
        <v>1</v>
      </c>
      <c r="G517" s="1369" t="s">
        <v>5731</v>
      </c>
      <c r="H517" s="1369" t="s">
        <v>470</v>
      </c>
      <c r="I517" s="1369" t="s">
        <v>5735</v>
      </c>
      <c r="J517" s="1406" t="s">
        <v>6382</v>
      </c>
      <c r="K517" s="1368" t="s">
        <v>5729</v>
      </c>
      <c r="L517" s="1392" t="s">
        <v>5790</v>
      </c>
      <c r="M517" s="1367">
        <v>6500000</v>
      </c>
      <c r="N517" s="1367"/>
      <c r="O517" s="1367"/>
      <c r="P517" s="1369" t="s">
        <v>5711</v>
      </c>
      <c r="Q517" s="1396">
        <v>10000000</v>
      </c>
      <c r="R517" s="1370">
        <v>0</v>
      </c>
      <c r="S517" s="1369" t="s">
        <v>5720</v>
      </c>
      <c r="T517" s="1368">
        <v>0</v>
      </c>
      <c r="U517" s="1367"/>
      <c r="V517" s="1367"/>
      <c r="W517" s="1367" t="s">
        <v>5737</v>
      </c>
    </row>
    <row r="518" spans="1:23" ht="26.25" hidden="1" x14ac:dyDescent="0.25">
      <c r="A518" s="1376">
        <v>508</v>
      </c>
      <c r="B518" s="1367" t="s">
        <v>4364</v>
      </c>
      <c r="C518" s="1368" t="s">
        <v>54</v>
      </c>
      <c r="D518" s="1367"/>
      <c r="E518" s="1418" t="s">
        <v>6566</v>
      </c>
      <c r="F518" s="1374">
        <v>1</v>
      </c>
      <c r="G518" s="1369" t="s">
        <v>5731</v>
      </c>
      <c r="H518" s="1369" t="s">
        <v>470</v>
      </c>
      <c r="I518" s="1369" t="s">
        <v>5735</v>
      </c>
      <c r="J518" s="1393" t="s">
        <v>6382</v>
      </c>
      <c r="K518" s="1368" t="s">
        <v>5729</v>
      </c>
      <c r="L518" s="1392" t="s">
        <v>5790</v>
      </c>
      <c r="M518" s="1367">
        <v>6500000</v>
      </c>
      <c r="N518" s="1367"/>
      <c r="O518" s="1367"/>
      <c r="P518" s="1369" t="s">
        <v>5710</v>
      </c>
      <c r="Q518" s="1377">
        <v>10000000</v>
      </c>
      <c r="R518" s="1370">
        <v>0</v>
      </c>
      <c r="S518" s="1369" t="s">
        <v>5720</v>
      </c>
      <c r="T518" s="1368">
        <v>0</v>
      </c>
      <c r="U518" s="1367"/>
      <c r="V518" s="1367"/>
      <c r="W518" s="1367" t="s">
        <v>5737</v>
      </c>
    </row>
    <row r="519" spans="1:23" ht="26.25" hidden="1" x14ac:dyDescent="0.25">
      <c r="A519" s="1376">
        <v>509</v>
      </c>
      <c r="B519" s="1367" t="s">
        <v>4366</v>
      </c>
      <c r="C519" s="1368" t="s">
        <v>54</v>
      </c>
      <c r="D519" s="1367"/>
      <c r="E519" s="1418" t="s">
        <v>6565</v>
      </c>
      <c r="F519" s="1374">
        <v>1</v>
      </c>
      <c r="G519" s="1369" t="s">
        <v>5731</v>
      </c>
      <c r="H519" s="1369" t="s">
        <v>470</v>
      </c>
      <c r="I519" s="1369" t="s">
        <v>5735</v>
      </c>
      <c r="J519" s="1393" t="s">
        <v>6382</v>
      </c>
      <c r="K519" s="1368" t="s">
        <v>5729</v>
      </c>
      <c r="L519" s="1392" t="s">
        <v>5790</v>
      </c>
      <c r="M519" s="1367">
        <v>6500000</v>
      </c>
      <c r="N519" s="1367"/>
      <c r="O519" s="1367"/>
      <c r="P519" s="1369" t="s">
        <v>5711</v>
      </c>
      <c r="Q519" s="1377">
        <v>10000000</v>
      </c>
      <c r="R519" s="1370">
        <v>0</v>
      </c>
      <c r="S519" s="1369" t="s">
        <v>5720</v>
      </c>
      <c r="T519" s="1368">
        <v>0</v>
      </c>
      <c r="U519" s="1367"/>
      <c r="V519" s="1367"/>
      <c r="W519" s="1367" t="s">
        <v>5737</v>
      </c>
    </row>
    <row r="520" spans="1:23" ht="26.25" hidden="1" x14ac:dyDescent="0.25">
      <c r="A520" s="1376">
        <v>510</v>
      </c>
      <c r="B520" s="1367" t="s">
        <v>4368</v>
      </c>
      <c r="C520" s="1368" t="s">
        <v>54</v>
      </c>
      <c r="D520" s="1367"/>
      <c r="E520" s="1418" t="s">
        <v>6564</v>
      </c>
      <c r="F520" s="1374">
        <v>1</v>
      </c>
      <c r="G520" s="1369" t="s">
        <v>5731</v>
      </c>
      <c r="H520" s="1369" t="s">
        <v>470</v>
      </c>
      <c r="I520" s="1369" t="s">
        <v>5735</v>
      </c>
      <c r="J520" s="1393" t="s">
        <v>6382</v>
      </c>
      <c r="K520" s="1368" t="s">
        <v>5729</v>
      </c>
      <c r="L520" s="1392" t="s">
        <v>5790</v>
      </c>
      <c r="M520" s="1367">
        <v>6500000</v>
      </c>
      <c r="N520" s="1367"/>
      <c r="O520" s="1367"/>
      <c r="P520" s="1369" t="s">
        <v>5710</v>
      </c>
      <c r="Q520" s="1377">
        <v>10000000</v>
      </c>
      <c r="R520" s="1370">
        <v>0</v>
      </c>
      <c r="S520" s="1369" t="s">
        <v>5720</v>
      </c>
      <c r="T520" s="1368">
        <v>0</v>
      </c>
      <c r="U520" s="1367"/>
      <c r="V520" s="1367"/>
      <c r="W520" s="1367" t="s">
        <v>5737</v>
      </c>
    </row>
    <row r="521" spans="1:23" ht="26.25" hidden="1" x14ac:dyDescent="0.25">
      <c r="A521" s="1376">
        <v>511</v>
      </c>
      <c r="B521" s="1367" t="s">
        <v>4370</v>
      </c>
      <c r="C521" s="1368" t="s">
        <v>54</v>
      </c>
      <c r="D521" s="1367"/>
      <c r="E521" s="1418" t="s">
        <v>6563</v>
      </c>
      <c r="F521" s="1374">
        <v>1</v>
      </c>
      <c r="G521" s="1369" t="s">
        <v>5731</v>
      </c>
      <c r="H521" s="1369" t="s">
        <v>470</v>
      </c>
      <c r="I521" s="1369" t="s">
        <v>5735</v>
      </c>
      <c r="J521" s="1393" t="s">
        <v>5992</v>
      </c>
      <c r="K521" s="1368" t="s">
        <v>5734</v>
      </c>
      <c r="L521" s="1392" t="s">
        <v>5848</v>
      </c>
      <c r="M521" s="1367"/>
      <c r="N521" s="1367"/>
      <c r="O521" s="1367"/>
      <c r="P521" s="1369" t="s">
        <v>5710</v>
      </c>
      <c r="Q521" s="1377">
        <v>10000000</v>
      </c>
      <c r="R521" s="1370">
        <v>0</v>
      </c>
      <c r="S521" s="1369" t="s">
        <v>5720</v>
      </c>
      <c r="T521" s="1368">
        <v>0</v>
      </c>
      <c r="U521" s="1367"/>
      <c r="V521" s="1367"/>
      <c r="W521" s="1367" t="s">
        <v>5737</v>
      </c>
    </row>
    <row r="522" spans="1:23" ht="26.25" hidden="1" x14ac:dyDescent="0.25">
      <c r="A522" s="1376">
        <v>512</v>
      </c>
      <c r="B522" s="1367" t="s">
        <v>4372</v>
      </c>
      <c r="C522" s="1368" t="s">
        <v>54</v>
      </c>
      <c r="D522" s="1367"/>
      <c r="E522" s="1418" t="s">
        <v>6562</v>
      </c>
      <c r="F522" s="1374">
        <v>1</v>
      </c>
      <c r="G522" s="1369" t="s">
        <v>5731</v>
      </c>
      <c r="H522" s="1369" t="s">
        <v>470</v>
      </c>
      <c r="I522" s="1369" t="s">
        <v>5735</v>
      </c>
      <c r="J522" s="1393" t="s">
        <v>5992</v>
      </c>
      <c r="K522" s="1368" t="s">
        <v>5734</v>
      </c>
      <c r="L522" s="1392" t="s">
        <v>5848</v>
      </c>
      <c r="M522" s="1367"/>
      <c r="N522" s="1367"/>
      <c r="O522" s="1367"/>
      <c r="P522" s="1369" t="s">
        <v>5710</v>
      </c>
      <c r="Q522" s="1377">
        <v>10000000</v>
      </c>
      <c r="R522" s="1370">
        <v>0</v>
      </c>
      <c r="S522" s="1369" t="s">
        <v>5720</v>
      </c>
      <c r="T522" s="1368">
        <v>0</v>
      </c>
      <c r="U522" s="1367"/>
      <c r="V522" s="1367"/>
      <c r="W522" s="1367" t="s">
        <v>5737</v>
      </c>
    </row>
    <row r="523" spans="1:23" ht="26.25" hidden="1" x14ac:dyDescent="0.25">
      <c r="A523" s="1376">
        <v>513</v>
      </c>
      <c r="B523" s="1367" t="s">
        <v>4374</v>
      </c>
      <c r="C523" s="1368" t="s">
        <v>54</v>
      </c>
      <c r="D523" s="1367"/>
      <c r="E523" s="1418" t="s">
        <v>6561</v>
      </c>
      <c r="F523" s="1374">
        <v>1</v>
      </c>
      <c r="G523" s="1369" t="s">
        <v>5731</v>
      </c>
      <c r="H523" s="1369" t="s">
        <v>470</v>
      </c>
      <c r="I523" s="1369" t="s">
        <v>5735</v>
      </c>
      <c r="J523" s="1393" t="s">
        <v>5992</v>
      </c>
      <c r="K523" s="1368" t="s">
        <v>5734</v>
      </c>
      <c r="L523" s="1392" t="s">
        <v>5848</v>
      </c>
      <c r="M523" s="1367"/>
      <c r="N523" s="1367"/>
      <c r="O523" s="1367"/>
      <c r="P523" s="1369" t="s">
        <v>5710</v>
      </c>
      <c r="Q523" s="1377">
        <v>10000000</v>
      </c>
      <c r="R523" s="1370">
        <v>0</v>
      </c>
      <c r="S523" s="1369" t="s">
        <v>5720</v>
      </c>
      <c r="T523" s="1368">
        <v>0</v>
      </c>
      <c r="U523" s="1367"/>
      <c r="V523" s="1367"/>
      <c r="W523" s="1367" t="s">
        <v>5737</v>
      </c>
    </row>
    <row r="524" spans="1:23" ht="26.25" hidden="1" x14ac:dyDescent="0.25">
      <c r="A524" s="1376">
        <v>514</v>
      </c>
      <c r="B524" s="1367" t="s">
        <v>4376</v>
      </c>
      <c r="C524" s="1368" t="s">
        <v>54</v>
      </c>
      <c r="D524" s="1367"/>
      <c r="E524" s="1418" t="s">
        <v>6560</v>
      </c>
      <c r="F524" s="1374">
        <v>1</v>
      </c>
      <c r="G524" s="1369" t="s">
        <v>5731</v>
      </c>
      <c r="H524" s="1369" t="s">
        <v>470</v>
      </c>
      <c r="I524" s="1369" t="s">
        <v>5735</v>
      </c>
      <c r="J524" s="1393" t="s">
        <v>5992</v>
      </c>
      <c r="K524" s="1368" t="s">
        <v>5729</v>
      </c>
      <c r="L524" s="1392" t="s">
        <v>5848</v>
      </c>
      <c r="M524" s="1367">
        <v>6500000</v>
      </c>
      <c r="N524" s="1367"/>
      <c r="O524" s="1367"/>
      <c r="P524" s="1369" t="s">
        <v>5710</v>
      </c>
      <c r="Q524" s="1377">
        <v>10000000</v>
      </c>
      <c r="R524" s="1370">
        <v>0</v>
      </c>
      <c r="S524" s="1369" t="s">
        <v>5720</v>
      </c>
      <c r="T524" s="1368">
        <v>0</v>
      </c>
      <c r="U524" s="1367"/>
      <c r="V524" s="1367"/>
      <c r="W524" s="1367" t="s">
        <v>5737</v>
      </c>
    </row>
    <row r="525" spans="1:23" ht="26.25" hidden="1" x14ac:dyDescent="0.25">
      <c r="A525" s="1376">
        <v>515</v>
      </c>
      <c r="B525" s="1367" t="s">
        <v>4378</v>
      </c>
      <c r="C525" s="1368" t="s">
        <v>54</v>
      </c>
      <c r="D525" s="1367"/>
      <c r="E525" s="1417" t="s">
        <v>6559</v>
      </c>
      <c r="F525" s="1374">
        <v>1</v>
      </c>
      <c r="G525" s="1369" t="s">
        <v>5731</v>
      </c>
      <c r="H525" s="1369" t="s">
        <v>470</v>
      </c>
      <c r="I525" s="1369" t="s">
        <v>5735</v>
      </c>
      <c r="J525" s="1393" t="s">
        <v>5992</v>
      </c>
      <c r="K525" s="1368" t="s">
        <v>5734</v>
      </c>
      <c r="L525" s="1392" t="s">
        <v>5848</v>
      </c>
      <c r="M525" s="1367"/>
      <c r="N525" s="1367"/>
      <c r="O525" s="1367"/>
      <c r="P525" s="1369" t="s">
        <v>5710</v>
      </c>
      <c r="Q525" s="1377">
        <v>10000000</v>
      </c>
      <c r="R525" s="1370">
        <v>0</v>
      </c>
      <c r="S525" s="1369" t="s">
        <v>5720</v>
      </c>
      <c r="T525" s="1368">
        <v>0</v>
      </c>
      <c r="U525" s="1367"/>
      <c r="V525" s="1367"/>
      <c r="W525" s="1367" t="s">
        <v>5737</v>
      </c>
    </row>
    <row r="526" spans="1:23" ht="26.25" hidden="1" x14ac:dyDescent="0.25">
      <c r="A526" s="1376">
        <v>516</v>
      </c>
      <c r="B526" s="1367" t="s">
        <v>4380</v>
      </c>
      <c r="C526" s="1368" t="s">
        <v>54</v>
      </c>
      <c r="D526" s="1367"/>
      <c r="E526" s="1418" t="s">
        <v>6558</v>
      </c>
      <c r="F526" s="1374">
        <v>1</v>
      </c>
      <c r="G526" s="1369" t="s">
        <v>5731</v>
      </c>
      <c r="H526" s="1369" t="s">
        <v>470</v>
      </c>
      <c r="I526" s="1369" t="s">
        <v>5735</v>
      </c>
      <c r="J526" s="1393" t="s">
        <v>5992</v>
      </c>
      <c r="K526" s="1368" t="s">
        <v>5734</v>
      </c>
      <c r="L526" s="1392" t="s">
        <v>5848</v>
      </c>
      <c r="M526" s="1367"/>
      <c r="N526" s="1367"/>
      <c r="O526" s="1367"/>
      <c r="P526" s="1369" t="s">
        <v>5710</v>
      </c>
      <c r="Q526" s="1377">
        <v>10000000</v>
      </c>
      <c r="R526" s="1370">
        <v>0</v>
      </c>
      <c r="S526" s="1369" t="s">
        <v>5720</v>
      </c>
      <c r="T526" s="1368">
        <v>0</v>
      </c>
      <c r="U526" s="1367"/>
      <c r="V526" s="1367"/>
      <c r="W526" s="1367" t="s">
        <v>5737</v>
      </c>
    </row>
    <row r="527" spans="1:23" ht="26.25" hidden="1" x14ac:dyDescent="0.25">
      <c r="A527" s="1376">
        <v>517</v>
      </c>
      <c r="B527" s="1367" t="s">
        <v>4382</v>
      </c>
      <c r="C527" s="1368" t="s">
        <v>54</v>
      </c>
      <c r="D527" s="1367"/>
      <c r="E527" s="1418" t="s">
        <v>6557</v>
      </c>
      <c r="F527" s="1374">
        <v>1</v>
      </c>
      <c r="G527" s="1369" t="s">
        <v>5731</v>
      </c>
      <c r="H527" s="1369" t="s">
        <v>470</v>
      </c>
      <c r="I527" s="1369" t="s">
        <v>5735</v>
      </c>
      <c r="J527" s="1393" t="s">
        <v>5992</v>
      </c>
      <c r="K527" s="1368" t="s">
        <v>5734</v>
      </c>
      <c r="L527" s="1392" t="s">
        <v>5848</v>
      </c>
      <c r="M527" s="1367"/>
      <c r="N527" s="1367"/>
      <c r="O527" s="1367"/>
      <c r="P527" s="1369" t="s">
        <v>5710</v>
      </c>
      <c r="Q527" s="1377">
        <v>10000000</v>
      </c>
      <c r="R527" s="1370">
        <v>0</v>
      </c>
      <c r="S527" s="1369" t="s">
        <v>5720</v>
      </c>
      <c r="T527" s="1368">
        <v>0</v>
      </c>
      <c r="U527" s="1367"/>
      <c r="V527" s="1367"/>
      <c r="W527" s="1367" t="s">
        <v>5737</v>
      </c>
    </row>
    <row r="528" spans="1:23" ht="26.25" hidden="1" x14ac:dyDescent="0.25">
      <c r="A528" s="1376">
        <v>518</v>
      </c>
      <c r="B528" s="1367" t="s">
        <v>4384</v>
      </c>
      <c r="C528" s="1368" t="s">
        <v>54</v>
      </c>
      <c r="D528" s="1367"/>
      <c r="E528" s="1418" t="s">
        <v>6556</v>
      </c>
      <c r="F528" s="1374">
        <v>1</v>
      </c>
      <c r="G528" s="1369" t="s">
        <v>5731</v>
      </c>
      <c r="H528" s="1369" t="s">
        <v>470</v>
      </c>
      <c r="I528" s="1369" t="s">
        <v>5735</v>
      </c>
      <c r="J528" s="1393" t="s">
        <v>5992</v>
      </c>
      <c r="K528" s="1368" t="s">
        <v>5734</v>
      </c>
      <c r="L528" s="1392" t="s">
        <v>5848</v>
      </c>
      <c r="M528" s="1367"/>
      <c r="N528" s="1367"/>
      <c r="O528" s="1367"/>
      <c r="P528" s="1369" t="s">
        <v>5710</v>
      </c>
      <c r="Q528" s="1377">
        <v>10000000</v>
      </c>
      <c r="R528" s="1370">
        <v>0</v>
      </c>
      <c r="S528" s="1369" t="s">
        <v>5720</v>
      </c>
      <c r="T528" s="1368">
        <v>0</v>
      </c>
      <c r="U528" s="1367"/>
      <c r="V528" s="1367"/>
      <c r="W528" s="1367" t="s">
        <v>5737</v>
      </c>
    </row>
    <row r="529" spans="1:23" ht="26.25" hidden="1" x14ac:dyDescent="0.25">
      <c r="A529" s="1376">
        <v>519</v>
      </c>
      <c r="B529" s="1367" t="s">
        <v>4386</v>
      </c>
      <c r="C529" s="1368" t="s">
        <v>54</v>
      </c>
      <c r="D529" s="1367"/>
      <c r="E529" s="1418" t="s">
        <v>6555</v>
      </c>
      <c r="F529" s="1374">
        <v>1</v>
      </c>
      <c r="G529" s="1369" t="s">
        <v>5731</v>
      </c>
      <c r="H529" s="1369" t="s">
        <v>470</v>
      </c>
      <c r="I529" s="1369" t="s">
        <v>5735</v>
      </c>
      <c r="J529" s="1393" t="s">
        <v>5992</v>
      </c>
      <c r="K529" s="1368" t="s">
        <v>5734</v>
      </c>
      <c r="L529" s="1392" t="s">
        <v>5848</v>
      </c>
      <c r="M529" s="1367"/>
      <c r="N529" s="1367"/>
      <c r="O529" s="1367"/>
      <c r="P529" s="1369" t="s">
        <v>5710</v>
      </c>
      <c r="Q529" s="1377">
        <v>10000000</v>
      </c>
      <c r="R529" s="1370">
        <v>0</v>
      </c>
      <c r="S529" s="1369" t="s">
        <v>5720</v>
      </c>
      <c r="T529" s="1368">
        <v>0</v>
      </c>
      <c r="U529" s="1367"/>
      <c r="V529" s="1367"/>
      <c r="W529" s="1367" t="s">
        <v>5737</v>
      </c>
    </row>
    <row r="530" spans="1:23" ht="26.25" hidden="1" x14ac:dyDescent="0.25">
      <c r="A530" s="1376">
        <v>520</v>
      </c>
      <c r="B530" s="1367" t="s">
        <v>4388</v>
      </c>
      <c r="C530" s="1368" t="s">
        <v>54</v>
      </c>
      <c r="D530" s="1367"/>
      <c r="E530" s="1417" t="s">
        <v>6554</v>
      </c>
      <c r="F530" s="1374">
        <v>1</v>
      </c>
      <c r="G530" s="1369" t="s">
        <v>5731</v>
      </c>
      <c r="H530" s="1369" t="s">
        <v>470</v>
      </c>
      <c r="I530" s="1369" t="s">
        <v>5735</v>
      </c>
      <c r="J530" s="1393" t="s">
        <v>6385</v>
      </c>
      <c r="K530" s="1368" t="s">
        <v>5734</v>
      </c>
      <c r="L530" s="1392" t="s">
        <v>5848</v>
      </c>
      <c r="M530" s="1367"/>
      <c r="N530" s="1367"/>
      <c r="O530" s="1367"/>
      <c r="P530" s="1369" t="s">
        <v>5710</v>
      </c>
      <c r="Q530" s="1377">
        <v>10000000</v>
      </c>
      <c r="R530" s="1370">
        <v>0</v>
      </c>
      <c r="S530" s="1369" t="s">
        <v>5720</v>
      </c>
      <c r="T530" s="1368">
        <v>0</v>
      </c>
      <c r="U530" s="1367"/>
      <c r="V530" s="1367"/>
      <c r="W530" s="1367" t="s">
        <v>5737</v>
      </c>
    </row>
    <row r="531" spans="1:23" ht="26.25" hidden="1" x14ac:dyDescent="0.25">
      <c r="A531" s="1376">
        <v>521</v>
      </c>
      <c r="B531" s="1367" t="s">
        <v>4390</v>
      </c>
      <c r="C531" s="1368" t="s">
        <v>54</v>
      </c>
      <c r="D531" s="1367"/>
      <c r="E531" s="1417" t="s">
        <v>6553</v>
      </c>
      <c r="F531" s="1374">
        <v>1</v>
      </c>
      <c r="G531" s="1369" t="s">
        <v>5731</v>
      </c>
      <c r="H531" s="1369" t="s">
        <v>470</v>
      </c>
      <c r="I531" s="1369" t="s">
        <v>5735</v>
      </c>
      <c r="J531" s="1393" t="s">
        <v>6385</v>
      </c>
      <c r="K531" s="1368" t="s">
        <v>5734</v>
      </c>
      <c r="L531" s="1392" t="s">
        <v>5848</v>
      </c>
      <c r="M531" s="1367"/>
      <c r="N531" s="1367"/>
      <c r="O531" s="1367"/>
      <c r="P531" s="1369" t="s">
        <v>5710</v>
      </c>
      <c r="Q531" s="1377">
        <v>10000000</v>
      </c>
      <c r="R531" s="1370">
        <v>0</v>
      </c>
      <c r="S531" s="1369" t="s">
        <v>5720</v>
      </c>
      <c r="T531" s="1368">
        <v>0</v>
      </c>
      <c r="U531" s="1367"/>
      <c r="V531" s="1367"/>
      <c r="W531" s="1367" t="s">
        <v>5737</v>
      </c>
    </row>
    <row r="532" spans="1:23" ht="26.25" hidden="1" x14ac:dyDescent="0.25">
      <c r="A532" s="1376">
        <v>522</v>
      </c>
      <c r="B532" s="1367" t="s">
        <v>4392</v>
      </c>
      <c r="C532" s="1368" t="s">
        <v>54</v>
      </c>
      <c r="D532" s="1367"/>
      <c r="E532" s="1389" t="s">
        <v>6552</v>
      </c>
      <c r="F532" s="1374">
        <v>1</v>
      </c>
      <c r="G532" s="1369" t="s">
        <v>5736</v>
      </c>
      <c r="H532" s="1369" t="s">
        <v>470</v>
      </c>
      <c r="I532" s="1369" t="s">
        <v>5735</v>
      </c>
      <c r="J532" s="1392" t="s">
        <v>6551</v>
      </c>
      <c r="K532" s="1368" t="s">
        <v>5734</v>
      </c>
      <c r="L532" s="1392" t="s">
        <v>5848</v>
      </c>
      <c r="M532" s="1367"/>
      <c r="N532" s="1367"/>
      <c r="O532" s="1367"/>
      <c r="P532" s="1369" t="s">
        <v>5710</v>
      </c>
      <c r="Q532" s="1377">
        <v>18564980000</v>
      </c>
      <c r="R532" s="1370">
        <v>1856498000</v>
      </c>
      <c r="S532" s="1369" t="s">
        <v>5720</v>
      </c>
      <c r="T532" s="1368">
        <v>0</v>
      </c>
      <c r="U532" s="1367"/>
      <c r="V532" s="1367"/>
      <c r="W532" s="1367" t="s">
        <v>5737</v>
      </c>
    </row>
    <row r="533" spans="1:23" ht="39" hidden="1" x14ac:dyDescent="0.25">
      <c r="A533" s="1376">
        <v>523</v>
      </c>
      <c r="B533" s="1367" t="s">
        <v>4394</v>
      </c>
      <c r="C533" s="1368" t="s">
        <v>54</v>
      </c>
      <c r="D533" s="1367"/>
      <c r="E533" s="1389" t="s">
        <v>6550</v>
      </c>
      <c r="F533" s="1374">
        <v>1</v>
      </c>
      <c r="G533" s="1369" t="s">
        <v>5736</v>
      </c>
      <c r="H533" s="1369" t="s">
        <v>1331</v>
      </c>
      <c r="I533" s="1369" t="s">
        <v>5722</v>
      </c>
      <c r="J533" s="1379" t="s">
        <v>6549</v>
      </c>
      <c r="K533" s="1368" t="s">
        <v>5729</v>
      </c>
      <c r="L533" s="1398" t="s">
        <v>5746</v>
      </c>
      <c r="M533" s="1367">
        <v>6500000</v>
      </c>
      <c r="N533" s="1367"/>
      <c r="O533" s="1367"/>
      <c r="P533" s="1369" t="s">
        <v>5710</v>
      </c>
      <c r="Q533" s="1377">
        <v>6773511771</v>
      </c>
      <c r="R533" s="1370">
        <v>677351177</v>
      </c>
      <c r="S533" s="1369" t="s">
        <v>5720</v>
      </c>
      <c r="T533" s="1368">
        <v>0</v>
      </c>
      <c r="U533" s="1367"/>
      <c r="V533" s="1367"/>
      <c r="W533" s="1367" t="s">
        <v>5737</v>
      </c>
    </row>
    <row r="534" spans="1:23" ht="26.25" hidden="1" x14ac:dyDescent="0.25">
      <c r="A534" s="1376">
        <v>524</v>
      </c>
      <c r="B534" s="1367" t="s">
        <v>4396</v>
      </c>
      <c r="C534" s="1368" t="s">
        <v>54</v>
      </c>
      <c r="D534" s="1367"/>
      <c r="E534" s="1389" t="s">
        <v>6548</v>
      </c>
      <c r="F534" s="1374">
        <v>1</v>
      </c>
      <c r="G534" s="1369" t="s">
        <v>5731</v>
      </c>
      <c r="H534" s="1369" t="s">
        <v>577</v>
      </c>
      <c r="I534" s="1369" t="s">
        <v>5735</v>
      </c>
      <c r="J534" s="1391" t="s">
        <v>5803</v>
      </c>
      <c r="K534" s="1368" t="s">
        <v>5729</v>
      </c>
      <c r="L534" s="1398" t="s">
        <v>5746</v>
      </c>
      <c r="M534" s="1367">
        <v>6500000</v>
      </c>
      <c r="N534" s="1367"/>
      <c r="O534" s="1367"/>
      <c r="P534" s="1369" t="s">
        <v>5711</v>
      </c>
      <c r="Q534" s="1377">
        <v>8218160</v>
      </c>
      <c r="R534" s="1370">
        <v>0</v>
      </c>
      <c r="S534" s="1369" t="s">
        <v>5720</v>
      </c>
      <c r="T534" s="1368">
        <v>0</v>
      </c>
      <c r="U534" s="1367"/>
      <c r="V534" s="1367"/>
      <c r="W534" s="1367" t="s">
        <v>5737</v>
      </c>
    </row>
    <row r="535" spans="1:23" ht="26.25" hidden="1" x14ac:dyDescent="0.25">
      <c r="A535" s="1376">
        <v>525</v>
      </c>
      <c r="B535" s="1367" t="s">
        <v>4398</v>
      </c>
      <c r="C535" s="1368" t="s">
        <v>54</v>
      </c>
      <c r="D535" s="1367"/>
      <c r="E535" s="1389" t="s">
        <v>6547</v>
      </c>
      <c r="F535" s="1374">
        <v>1</v>
      </c>
      <c r="G535" s="1369" t="s">
        <v>5731</v>
      </c>
      <c r="H535" s="1369" t="s">
        <v>577</v>
      </c>
      <c r="I535" s="1369" t="s">
        <v>5735</v>
      </c>
      <c r="J535" s="1391" t="s">
        <v>5803</v>
      </c>
      <c r="K535" s="1368" t="s">
        <v>5729</v>
      </c>
      <c r="L535" s="1398" t="s">
        <v>5746</v>
      </c>
      <c r="M535" s="1367">
        <v>6500000</v>
      </c>
      <c r="N535" s="1367"/>
      <c r="O535" s="1367"/>
      <c r="P535" s="1369" t="s">
        <v>5710</v>
      </c>
      <c r="Q535" s="1377">
        <v>6750179</v>
      </c>
      <c r="R535" s="1370">
        <v>0</v>
      </c>
      <c r="S535" s="1369" t="s">
        <v>5720</v>
      </c>
      <c r="T535" s="1368">
        <v>0</v>
      </c>
      <c r="U535" s="1367"/>
      <c r="V535" s="1367"/>
      <c r="W535" s="1367" t="s">
        <v>5737</v>
      </c>
    </row>
    <row r="536" spans="1:23" ht="26.25" hidden="1" x14ac:dyDescent="0.25">
      <c r="A536" s="1376">
        <v>526</v>
      </c>
      <c r="B536" s="1367" t="s">
        <v>4400</v>
      </c>
      <c r="C536" s="1368" t="s">
        <v>54</v>
      </c>
      <c r="D536" s="1367"/>
      <c r="E536" s="1389" t="s">
        <v>6546</v>
      </c>
      <c r="F536" s="1374">
        <v>1</v>
      </c>
      <c r="G536" s="1369" t="s">
        <v>5731</v>
      </c>
      <c r="H536" s="1369" t="s">
        <v>1238</v>
      </c>
      <c r="I536" s="1369" t="s">
        <v>5735</v>
      </c>
      <c r="J536" s="1391" t="s">
        <v>5803</v>
      </c>
      <c r="K536" s="1368" t="s">
        <v>5729</v>
      </c>
      <c r="L536" s="1398" t="s">
        <v>5746</v>
      </c>
      <c r="M536" s="1367">
        <v>6500000</v>
      </c>
      <c r="N536" s="1367"/>
      <c r="O536" s="1367"/>
      <c r="P536" s="1369" t="s">
        <v>5711</v>
      </c>
      <c r="Q536" s="1377">
        <v>4416066</v>
      </c>
      <c r="R536" s="1370">
        <v>0</v>
      </c>
      <c r="S536" s="1369" t="s">
        <v>5720</v>
      </c>
      <c r="T536" s="1368">
        <v>0</v>
      </c>
      <c r="U536" s="1367"/>
      <c r="V536" s="1367"/>
      <c r="W536" s="1367" t="s">
        <v>5737</v>
      </c>
    </row>
    <row r="537" spans="1:23" ht="26.25" hidden="1" x14ac:dyDescent="0.25">
      <c r="A537" s="1376">
        <v>527</v>
      </c>
      <c r="B537" s="1367" t="s">
        <v>4401</v>
      </c>
      <c r="C537" s="1368" t="s">
        <v>54</v>
      </c>
      <c r="D537" s="1367"/>
      <c r="E537" s="1389" t="s">
        <v>6545</v>
      </c>
      <c r="F537" s="1374">
        <v>1</v>
      </c>
      <c r="G537" s="1369" t="s">
        <v>5731</v>
      </c>
      <c r="H537" s="1369" t="s">
        <v>861</v>
      </c>
      <c r="I537" s="1369" t="s">
        <v>5735</v>
      </c>
      <c r="J537" s="1391" t="s">
        <v>6385</v>
      </c>
      <c r="K537" s="1368" t="s">
        <v>5729</v>
      </c>
      <c r="L537" s="1398" t="s">
        <v>5746</v>
      </c>
      <c r="M537" s="1367">
        <v>6500000</v>
      </c>
      <c r="N537" s="1367"/>
      <c r="O537" s="1367"/>
      <c r="P537" s="1369" t="s">
        <v>5710</v>
      </c>
      <c r="Q537" s="1377">
        <v>5709648</v>
      </c>
      <c r="R537" s="1370">
        <v>0</v>
      </c>
      <c r="S537" s="1369" t="s">
        <v>5720</v>
      </c>
      <c r="T537" s="1368">
        <v>0</v>
      </c>
      <c r="U537" s="1367"/>
      <c r="V537" s="1367"/>
      <c r="W537" s="1367" t="s">
        <v>5737</v>
      </c>
    </row>
    <row r="538" spans="1:23" ht="26.25" hidden="1" x14ac:dyDescent="0.25">
      <c r="A538" s="1376">
        <v>528</v>
      </c>
      <c r="B538" s="1367" t="s">
        <v>4403</v>
      </c>
      <c r="C538" s="1368" t="s">
        <v>54</v>
      </c>
      <c r="D538" s="1367"/>
      <c r="E538" s="1389" t="s">
        <v>6544</v>
      </c>
      <c r="F538" s="1374">
        <v>1</v>
      </c>
      <c r="G538" s="1369" t="s">
        <v>5731</v>
      </c>
      <c r="H538" s="1369" t="s">
        <v>1385</v>
      </c>
      <c r="I538" s="1369" t="s">
        <v>5735</v>
      </c>
      <c r="J538" s="1393" t="s">
        <v>6543</v>
      </c>
      <c r="K538" s="1368" t="s">
        <v>5729</v>
      </c>
      <c r="L538" s="1392" t="s">
        <v>5790</v>
      </c>
      <c r="M538" s="1367">
        <v>6500000</v>
      </c>
      <c r="N538" s="1367"/>
      <c r="O538" s="1367"/>
      <c r="P538" s="1369" t="s">
        <v>5711</v>
      </c>
      <c r="Q538" s="1381">
        <v>0</v>
      </c>
      <c r="R538" s="1370">
        <v>0</v>
      </c>
      <c r="S538" s="1369" t="s">
        <v>5720</v>
      </c>
      <c r="T538" s="1368">
        <v>0</v>
      </c>
      <c r="U538" s="1367"/>
      <c r="V538" s="1367"/>
      <c r="W538" s="1367" t="s">
        <v>5737</v>
      </c>
    </row>
    <row r="539" spans="1:23" ht="26.25" hidden="1" x14ac:dyDescent="0.25">
      <c r="A539" s="1376">
        <v>529</v>
      </c>
      <c r="B539" s="1367" t="s">
        <v>4405</v>
      </c>
      <c r="C539" s="1368" t="s">
        <v>54</v>
      </c>
      <c r="D539" s="1367"/>
      <c r="E539" s="1389" t="s">
        <v>6542</v>
      </c>
      <c r="F539" s="1374">
        <v>1</v>
      </c>
      <c r="G539" s="1369" t="s">
        <v>5731</v>
      </c>
      <c r="H539" s="1369" t="s">
        <v>1087</v>
      </c>
      <c r="I539" s="1369" t="s">
        <v>5735</v>
      </c>
      <c r="J539" s="1391" t="s">
        <v>5992</v>
      </c>
      <c r="K539" s="1368" t="s">
        <v>5729</v>
      </c>
      <c r="L539" s="1398" t="s">
        <v>5746</v>
      </c>
      <c r="M539" s="1367">
        <v>6500000</v>
      </c>
      <c r="N539" s="1367"/>
      <c r="O539" s="1367"/>
      <c r="P539" s="1369" t="s">
        <v>5710</v>
      </c>
      <c r="Q539" s="1377">
        <v>10000000</v>
      </c>
      <c r="R539" s="1370">
        <v>0</v>
      </c>
      <c r="S539" s="1369" t="s">
        <v>5720</v>
      </c>
      <c r="T539" s="1368">
        <v>0</v>
      </c>
      <c r="U539" s="1367"/>
      <c r="V539" s="1367"/>
      <c r="W539" s="1367" t="s">
        <v>5737</v>
      </c>
    </row>
    <row r="540" spans="1:23" ht="26.25" hidden="1" x14ac:dyDescent="0.25">
      <c r="A540" s="1376">
        <v>530</v>
      </c>
      <c r="B540" s="1367" t="s">
        <v>4407</v>
      </c>
      <c r="C540" s="1368" t="s">
        <v>54</v>
      </c>
      <c r="D540" s="1367"/>
      <c r="E540" s="1389" t="s">
        <v>6541</v>
      </c>
      <c r="F540" s="1374">
        <v>1</v>
      </c>
      <c r="G540" s="1369" t="s">
        <v>5731</v>
      </c>
      <c r="H540" s="1369" t="s">
        <v>1331</v>
      </c>
      <c r="I540" s="1369" t="s">
        <v>5735</v>
      </c>
      <c r="J540" s="1391" t="s">
        <v>5992</v>
      </c>
      <c r="K540" s="1368" t="s">
        <v>5729</v>
      </c>
      <c r="L540" s="1398" t="s">
        <v>5746</v>
      </c>
      <c r="M540" s="1367">
        <v>6500000</v>
      </c>
      <c r="N540" s="1367"/>
      <c r="O540" s="1367"/>
      <c r="P540" s="1369" t="s">
        <v>5710</v>
      </c>
      <c r="Q540" s="1377">
        <v>5082289</v>
      </c>
      <c r="R540" s="1370">
        <v>0</v>
      </c>
      <c r="S540" s="1369" t="s">
        <v>5720</v>
      </c>
      <c r="T540" s="1368">
        <v>0</v>
      </c>
      <c r="U540" s="1367"/>
      <c r="V540" s="1367"/>
      <c r="W540" s="1367" t="s">
        <v>5737</v>
      </c>
    </row>
    <row r="541" spans="1:23" ht="26.25" hidden="1" x14ac:dyDescent="0.25">
      <c r="A541" s="1376">
        <v>531</v>
      </c>
      <c r="B541" s="1367" t="s">
        <v>4409</v>
      </c>
      <c r="C541" s="1368" t="s">
        <v>54</v>
      </c>
      <c r="D541" s="1367"/>
      <c r="E541" s="1389" t="s">
        <v>6540</v>
      </c>
      <c r="F541" s="1374">
        <v>1</v>
      </c>
      <c r="G541" s="1369" t="s">
        <v>5731</v>
      </c>
      <c r="H541" s="1369" t="s">
        <v>873</v>
      </c>
      <c r="I541" s="1369" t="s">
        <v>5735</v>
      </c>
      <c r="J541" s="1391" t="s">
        <v>5992</v>
      </c>
      <c r="K541" s="1368" t="s">
        <v>5729</v>
      </c>
      <c r="L541" s="1398" t="s">
        <v>5746</v>
      </c>
      <c r="M541" s="1367">
        <v>6500000</v>
      </c>
      <c r="N541" s="1367"/>
      <c r="O541" s="1367"/>
      <c r="P541" s="1369" t="s">
        <v>5711</v>
      </c>
      <c r="Q541" s="1377">
        <v>3444082</v>
      </c>
      <c r="R541" s="1370">
        <v>0</v>
      </c>
      <c r="S541" s="1369" t="s">
        <v>5720</v>
      </c>
      <c r="T541" s="1368">
        <v>0</v>
      </c>
      <c r="U541" s="1367"/>
      <c r="V541" s="1367"/>
      <c r="W541" s="1367" t="s">
        <v>5737</v>
      </c>
    </row>
    <row r="542" spans="1:23" ht="26.25" hidden="1" x14ac:dyDescent="0.25">
      <c r="A542" s="1376">
        <v>532</v>
      </c>
      <c r="B542" s="1367" t="s">
        <v>4411</v>
      </c>
      <c r="C542" s="1368" t="s">
        <v>54</v>
      </c>
      <c r="D542" s="1367"/>
      <c r="E542" s="1389" t="s">
        <v>6539</v>
      </c>
      <c r="F542" s="1374">
        <v>1</v>
      </c>
      <c r="G542" s="1369" t="s">
        <v>5731</v>
      </c>
      <c r="H542" s="1369" t="s">
        <v>1011</v>
      </c>
      <c r="I542" s="1369" t="s">
        <v>5735</v>
      </c>
      <c r="J542" s="1391" t="s">
        <v>5992</v>
      </c>
      <c r="K542" s="1368" t="s">
        <v>5729</v>
      </c>
      <c r="L542" s="1398" t="s">
        <v>5746</v>
      </c>
      <c r="M542" s="1367">
        <v>6500000</v>
      </c>
      <c r="N542" s="1367"/>
      <c r="O542" s="1367"/>
      <c r="P542" s="1369" t="s">
        <v>5710</v>
      </c>
      <c r="Q542" s="1377">
        <v>9000000</v>
      </c>
      <c r="R542" s="1370">
        <v>0</v>
      </c>
      <c r="S542" s="1369" t="s">
        <v>5720</v>
      </c>
      <c r="T542" s="1368">
        <v>0</v>
      </c>
      <c r="U542" s="1367"/>
      <c r="V542" s="1367"/>
      <c r="W542" s="1367" t="s">
        <v>5737</v>
      </c>
    </row>
    <row r="543" spans="1:23" ht="26.25" hidden="1" x14ac:dyDescent="0.25">
      <c r="A543" s="1376">
        <v>533</v>
      </c>
      <c r="B543" s="1367" t="s">
        <v>4413</v>
      </c>
      <c r="C543" s="1368" t="s">
        <v>54</v>
      </c>
      <c r="D543" s="1367"/>
      <c r="E543" s="1389" t="s">
        <v>6538</v>
      </c>
      <c r="F543" s="1374">
        <v>1</v>
      </c>
      <c r="G543" s="1369" t="s">
        <v>5731</v>
      </c>
      <c r="H543" s="1369" t="s">
        <v>993</v>
      </c>
      <c r="I543" s="1369" t="s">
        <v>5735</v>
      </c>
      <c r="J543" s="1400" t="s">
        <v>5803</v>
      </c>
      <c r="K543" s="1368" t="s">
        <v>5729</v>
      </c>
      <c r="L543" s="1372" t="s">
        <v>5778</v>
      </c>
      <c r="M543" s="1367">
        <v>6500000</v>
      </c>
      <c r="N543" s="1367"/>
      <c r="O543" s="1367"/>
      <c r="P543" s="1369" t="s">
        <v>5714</v>
      </c>
      <c r="Q543" s="1371">
        <v>10000000</v>
      </c>
      <c r="R543" s="1370">
        <v>0</v>
      </c>
      <c r="S543" s="1369" t="s">
        <v>5720</v>
      </c>
      <c r="T543" s="1368">
        <v>0</v>
      </c>
      <c r="U543" s="1367"/>
      <c r="V543" s="1367"/>
      <c r="W543" s="1367" t="s">
        <v>5737</v>
      </c>
    </row>
    <row r="544" spans="1:23" ht="26.25" hidden="1" x14ac:dyDescent="0.25">
      <c r="A544" s="1376">
        <v>534</v>
      </c>
      <c r="B544" s="1367" t="s">
        <v>4415</v>
      </c>
      <c r="C544" s="1368" t="s">
        <v>54</v>
      </c>
      <c r="D544" s="1367"/>
      <c r="E544" s="1389" t="s">
        <v>6537</v>
      </c>
      <c r="F544" s="1374">
        <v>1</v>
      </c>
      <c r="G544" s="1369" t="s">
        <v>5731</v>
      </c>
      <c r="H544" s="1369" t="s">
        <v>1359</v>
      </c>
      <c r="I544" s="1369" t="s">
        <v>5735</v>
      </c>
      <c r="J544" s="1397" t="s">
        <v>5803</v>
      </c>
      <c r="K544" s="1368" t="s">
        <v>5734</v>
      </c>
      <c r="L544" s="1378" t="s">
        <v>5742</v>
      </c>
      <c r="M544" s="1367">
        <v>4800000</v>
      </c>
      <c r="N544" s="1367"/>
      <c r="O544" s="1367"/>
      <c r="P544" s="1369" t="s">
        <v>5710</v>
      </c>
      <c r="Q544" s="1371">
        <v>0</v>
      </c>
      <c r="R544" s="1370">
        <v>0</v>
      </c>
      <c r="S544" s="1369" t="s">
        <v>5720</v>
      </c>
      <c r="T544" s="1368">
        <v>0</v>
      </c>
      <c r="U544" s="1367"/>
      <c r="V544" s="1367"/>
      <c r="W544" s="1367" t="s">
        <v>5737</v>
      </c>
    </row>
    <row r="545" spans="1:23" ht="26.25" hidden="1" x14ac:dyDescent="0.25">
      <c r="A545" s="1376">
        <v>535</v>
      </c>
      <c r="B545" s="1367" t="s">
        <v>4417</v>
      </c>
      <c r="C545" s="1368" t="s">
        <v>54</v>
      </c>
      <c r="D545" s="1367"/>
      <c r="E545" s="1389" t="s">
        <v>6536</v>
      </c>
      <c r="F545" s="1374">
        <v>1</v>
      </c>
      <c r="G545" s="1369" t="s">
        <v>5731</v>
      </c>
      <c r="H545" s="1369" t="s">
        <v>1359</v>
      </c>
      <c r="I545" s="1369" t="s">
        <v>5735</v>
      </c>
      <c r="J545" s="1397" t="s">
        <v>5803</v>
      </c>
      <c r="K545" s="1368" t="s">
        <v>5734</v>
      </c>
      <c r="L545" s="1378" t="s">
        <v>5742</v>
      </c>
      <c r="M545" s="1367">
        <v>4800000</v>
      </c>
      <c r="N545" s="1367"/>
      <c r="O545" s="1367"/>
      <c r="P545" s="1369" t="s">
        <v>5710</v>
      </c>
      <c r="Q545" s="1371">
        <v>11390000</v>
      </c>
      <c r="R545" s="1370">
        <v>0</v>
      </c>
      <c r="S545" s="1369" t="s">
        <v>5720</v>
      </c>
      <c r="T545" s="1368">
        <v>0</v>
      </c>
      <c r="U545" s="1367"/>
      <c r="V545" s="1367"/>
      <c r="W545" s="1367" t="s">
        <v>5737</v>
      </c>
    </row>
    <row r="546" spans="1:23" ht="26.25" hidden="1" x14ac:dyDescent="0.25">
      <c r="A546" s="1376">
        <v>536</v>
      </c>
      <c r="B546" s="1367" t="s">
        <v>4419</v>
      </c>
      <c r="C546" s="1368" t="s">
        <v>54</v>
      </c>
      <c r="D546" s="1367"/>
      <c r="E546" s="1389" t="s">
        <v>6535</v>
      </c>
      <c r="F546" s="1374">
        <v>1</v>
      </c>
      <c r="G546" s="1369" t="s">
        <v>5731</v>
      </c>
      <c r="H546" s="1369" t="s">
        <v>1359</v>
      </c>
      <c r="I546" s="1369" t="s">
        <v>5735</v>
      </c>
      <c r="J546" s="1397" t="s">
        <v>5803</v>
      </c>
      <c r="K546" s="1368" t="s">
        <v>5734</v>
      </c>
      <c r="L546" s="1378" t="s">
        <v>5742</v>
      </c>
      <c r="M546" s="1367">
        <v>4800000</v>
      </c>
      <c r="N546" s="1367"/>
      <c r="O546" s="1367"/>
      <c r="P546" s="1369" t="s">
        <v>5710</v>
      </c>
      <c r="Q546" s="1371">
        <v>1371000</v>
      </c>
      <c r="R546" s="1370">
        <v>0</v>
      </c>
      <c r="S546" s="1369" t="s">
        <v>5720</v>
      </c>
      <c r="T546" s="1368">
        <v>0</v>
      </c>
      <c r="U546" s="1367"/>
      <c r="V546" s="1367"/>
      <c r="W546" s="1367" t="s">
        <v>5737</v>
      </c>
    </row>
    <row r="547" spans="1:23" ht="26.25" hidden="1" x14ac:dyDescent="0.25">
      <c r="A547" s="1376">
        <v>537</v>
      </c>
      <c r="B547" s="1367" t="s">
        <v>4420</v>
      </c>
      <c r="C547" s="1368" t="s">
        <v>54</v>
      </c>
      <c r="D547" s="1367"/>
      <c r="E547" s="1389" t="s">
        <v>6534</v>
      </c>
      <c r="F547" s="1374">
        <v>1</v>
      </c>
      <c r="G547" s="1369" t="s">
        <v>5731</v>
      </c>
      <c r="H547" s="1369" t="s">
        <v>1359</v>
      </c>
      <c r="I547" s="1369" t="s">
        <v>5735</v>
      </c>
      <c r="J547" s="1397" t="s">
        <v>5803</v>
      </c>
      <c r="K547" s="1368" t="s">
        <v>5734</v>
      </c>
      <c r="L547" s="1378" t="s">
        <v>5742</v>
      </c>
      <c r="M547" s="1367">
        <v>4800000</v>
      </c>
      <c r="N547" s="1367"/>
      <c r="O547" s="1367"/>
      <c r="P547" s="1369" t="s">
        <v>5710</v>
      </c>
      <c r="Q547" s="1371">
        <v>7559500</v>
      </c>
      <c r="R547" s="1370">
        <v>0</v>
      </c>
      <c r="S547" s="1369" t="s">
        <v>5720</v>
      </c>
      <c r="T547" s="1368">
        <v>0</v>
      </c>
      <c r="U547" s="1367"/>
      <c r="V547" s="1367"/>
      <c r="W547" s="1367" t="s">
        <v>5737</v>
      </c>
    </row>
    <row r="548" spans="1:23" ht="26.25" hidden="1" x14ac:dyDescent="0.25">
      <c r="A548" s="1376">
        <v>538</v>
      </c>
      <c r="B548" s="1367" t="s">
        <v>4422</v>
      </c>
      <c r="C548" s="1368" t="s">
        <v>54</v>
      </c>
      <c r="D548" s="1367"/>
      <c r="E548" s="1389" t="s">
        <v>6533</v>
      </c>
      <c r="F548" s="1374">
        <v>1</v>
      </c>
      <c r="G548" s="1369" t="s">
        <v>5731</v>
      </c>
      <c r="H548" s="1369" t="s">
        <v>1359</v>
      </c>
      <c r="I548" s="1369" t="s">
        <v>5735</v>
      </c>
      <c r="J548" s="1397" t="s">
        <v>5992</v>
      </c>
      <c r="K548" s="1368" t="s">
        <v>5734</v>
      </c>
      <c r="L548" s="1378" t="s">
        <v>5742</v>
      </c>
      <c r="M548" s="1367">
        <v>4800000</v>
      </c>
      <c r="N548" s="1367"/>
      <c r="O548" s="1367"/>
      <c r="P548" s="1369" t="s">
        <v>5710</v>
      </c>
      <c r="Q548" s="1371">
        <v>3922561</v>
      </c>
      <c r="R548" s="1370">
        <v>0</v>
      </c>
      <c r="S548" s="1369" t="s">
        <v>5720</v>
      </c>
      <c r="T548" s="1368">
        <v>0</v>
      </c>
      <c r="U548" s="1367"/>
      <c r="V548" s="1367"/>
      <c r="W548" s="1367" t="s">
        <v>5737</v>
      </c>
    </row>
    <row r="549" spans="1:23" ht="26.25" hidden="1" x14ac:dyDescent="0.25">
      <c r="A549" s="1376">
        <v>539</v>
      </c>
      <c r="B549" s="1367" t="s">
        <v>4424</v>
      </c>
      <c r="C549" s="1368" t="s">
        <v>54</v>
      </c>
      <c r="D549" s="1367"/>
      <c r="E549" s="1389" t="s">
        <v>6532</v>
      </c>
      <c r="F549" s="1374">
        <v>1</v>
      </c>
      <c r="G549" s="1369" t="s">
        <v>5731</v>
      </c>
      <c r="H549" s="1369" t="s">
        <v>1359</v>
      </c>
      <c r="I549" s="1369" t="s">
        <v>5735</v>
      </c>
      <c r="J549" s="1397" t="s">
        <v>5992</v>
      </c>
      <c r="K549" s="1368" t="s">
        <v>5734</v>
      </c>
      <c r="L549" s="1378" t="s">
        <v>5742</v>
      </c>
      <c r="M549" s="1367">
        <v>4800000</v>
      </c>
      <c r="N549" s="1367"/>
      <c r="O549" s="1367"/>
      <c r="P549" s="1369" t="s">
        <v>5710</v>
      </c>
      <c r="Q549" s="1371">
        <v>3076319</v>
      </c>
      <c r="R549" s="1370">
        <v>0</v>
      </c>
      <c r="S549" s="1369" t="s">
        <v>5720</v>
      </c>
      <c r="T549" s="1368">
        <v>0</v>
      </c>
      <c r="U549" s="1367"/>
      <c r="V549" s="1367"/>
      <c r="W549" s="1367" t="s">
        <v>5737</v>
      </c>
    </row>
    <row r="550" spans="1:23" ht="26.25" hidden="1" x14ac:dyDescent="0.25">
      <c r="A550" s="1376">
        <v>540</v>
      </c>
      <c r="B550" s="1367" t="s">
        <v>4426</v>
      </c>
      <c r="C550" s="1368" t="s">
        <v>54</v>
      </c>
      <c r="D550" s="1367"/>
      <c r="E550" s="1389" t="s">
        <v>6531</v>
      </c>
      <c r="F550" s="1374">
        <v>1</v>
      </c>
      <c r="G550" s="1369" t="s">
        <v>5731</v>
      </c>
      <c r="H550" s="1369" t="s">
        <v>1359</v>
      </c>
      <c r="I550" s="1369" t="s">
        <v>5735</v>
      </c>
      <c r="J550" s="1397" t="s">
        <v>5992</v>
      </c>
      <c r="K550" s="1368" t="s">
        <v>5734</v>
      </c>
      <c r="L550" s="1378" t="s">
        <v>5742</v>
      </c>
      <c r="M550" s="1367">
        <v>4800000</v>
      </c>
      <c r="N550" s="1367"/>
      <c r="O550" s="1367"/>
      <c r="P550" s="1369" t="s">
        <v>5710</v>
      </c>
      <c r="Q550" s="1371">
        <v>2577348</v>
      </c>
      <c r="R550" s="1370">
        <v>0</v>
      </c>
      <c r="S550" s="1369" t="s">
        <v>5720</v>
      </c>
      <c r="T550" s="1368">
        <v>0</v>
      </c>
      <c r="U550" s="1367"/>
      <c r="V550" s="1367"/>
      <c r="W550" s="1367" t="s">
        <v>5737</v>
      </c>
    </row>
    <row r="551" spans="1:23" ht="26.25" hidden="1" x14ac:dyDescent="0.25">
      <c r="A551" s="1376">
        <v>541</v>
      </c>
      <c r="B551" s="1367" t="s">
        <v>4428</v>
      </c>
      <c r="C551" s="1368" t="s">
        <v>54</v>
      </c>
      <c r="D551" s="1367"/>
      <c r="E551" s="1389" t="s">
        <v>6530</v>
      </c>
      <c r="F551" s="1374">
        <v>1</v>
      </c>
      <c r="G551" s="1369" t="s">
        <v>5731</v>
      </c>
      <c r="H551" s="1369" t="s">
        <v>1359</v>
      </c>
      <c r="I551" s="1369" t="s">
        <v>5735</v>
      </c>
      <c r="J551" s="1397" t="s">
        <v>5992</v>
      </c>
      <c r="K551" s="1368" t="s">
        <v>5734</v>
      </c>
      <c r="L551" s="1378" t="s">
        <v>5742</v>
      </c>
      <c r="M551" s="1367">
        <v>4800000</v>
      </c>
      <c r="N551" s="1367"/>
      <c r="O551" s="1367"/>
      <c r="P551" s="1369" t="s">
        <v>5710</v>
      </c>
      <c r="Q551" s="1371">
        <v>3622453</v>
      </c>
      <c r="R551" s="1370">
        <v>0</v>
      </c>
      <c r="S551" s="1369" t="s">
        <v>5720</v>
      </c>
      <c r="T551" s="1368">
        <v>0</v>
      </c>
      <c r="U551" s="1367"/>
      <c r="V551" s="1367"/>
      <c r="W551" s="1367" t="s">
        <v>5737</v>
      </c>
    </row>
    <row r="552" spans="1:23" ht="26.25" hidden="1" x14ac:dyDescent="0.25">
      <c r="A552" s="1376">
        <v>542</v>
      </c>
      <c r="B552" s="1367" t="s">
        <v>4430</v>
      </c>
      <c r="C552" s="1368" t="s">
        <v>54</v>
      </c>
      <c r="D552" s="1367"/>
      <c r="E552" s="1389" t="s">
        <v>6529</v>
      </c>
      <c r="F552" s="1374">
        <v>1</v>
      </c>
      <c r="G552" s="1369" t="s">
        <v>5731</v>
      </c>
      <c r="H552" s="1369" t="s">
        <v>1359</v>
      </c>
      <c r="I552" s="1369" t="s">
        <v>5735</v>
      </c>
      <c r="J552" s="1397" t="s">
        <v>5992</v>
      </c>
      <c r="K552" s="1368" t="s">
        <v>5734</v>
      </c>
      <c r="L552" s="1378" t="s">
        <v>5742</v>
      </c>
      <c r="M552" s="1367">
        <v>4800000</v>
      </c>
      <c r="N552" s="1367"/>
      <c r="O552" s="1367"/>
      <c r="P552" s="1369" t="s">
        <v>5710</v>
      </c>
      <c r="Q552" s="1371">
        <v>0</v>
      </c>
      <c r="R552" s="1370">
        <v>0</v>
      </c>
      <c r="S552" s="1369" t="s">
        <v>5720</v>
      </c>
      <c r="T552" s="1368">
        <v>0</v>
      </c>
      <c r="U552" s="1367"/>
      <c r="V552" s="1367"/>
      <c r="W552" s="1367" t="s">
        <v>5737</v>
      </c>
    </row>
    <row r="553" spans="1:23" ht="26.25" hidden="1" x14ac:dyDescent="0.25">
      <c r="A553" s="1376">
        <v>543</v>
      </c>
      <c r="B553" s="1367" t="s">
        <v>4432</v>
      </c>
      <c r="C553" s="1368" t="s">
        <v>54</v>
      </c>
      <c r="D553" s="1367"/>
      <c r="E553" s="1389" t="s">
        <v>6528</v>
      </c>
      <c r="F553" s="1374">
        <v>1</v>
      </c>
      <c r="G553" s="1369" t="s">
        <v>5731</v>
      </c>
      <c r="H553" s="1369" t="s">
        <v>1359</v>
      </c>
      <c r="I553" s="1369" t="s">
        <v>5735</v>
      </c>
      <c r="J553" s="1397" t="s">
        <v>5992</v>
      </c>
      <c r="K553" s="1368" t="s">
        <v>5734</v>
      </c>
      <c r="L553" s="1378" t="s">
        <v>5742</v>
      </c>
      <c r="M553" s="1367">
        <v>4800000</v>
      </c>
      <c r="N553" s="1367"/>
      <c r="O553" s="1367"/>
      <c r="P553" s="1369" t="s">
        <v>5710</v>
      </c>
      <c r="Q553" s="1371">
        <v>2479277</v>
      </c>
      <c r="R553" s="1370">
        <v>0</v>
      </c>
      <c r="S553" s="1369" t="s">
        <v>5720</v>
      </c>
      <c r="T553" s="1368">
        <v>0</v>
      </c>
      <c r="U553" s="1367"/>
      <c r="V553" s="1367"/>
      <c r="W553" s="1367" t="s">
        <v>5737</v>
      </c>
    </row>
    <row r="554" spans="1:23" ht="26.25" hidden="1" x14ac:dyDescent="0.25">
      <c r="A554" s="1376">
        <v>544</v>
      </c>
      <c r="B554" s="1367" t="s">
        <v>4434</v>
      </c>
      <c r="C554" s="1368" t="s">
        <v>54</v>
      </c>
      <c r="D554" s="1367"/>
      <c r="E554" s="1389" t="s">
        <v>6527</v>
      </c>
      <c r="F554" s="1374">
        <v>1</v>
      </c>
      <c r="G554" s="1369" t="s">
        <v>5731</v>
      </c>
      <c r="H554" s="1369" t="s">
        <v>1359</v>
      </c>
      <c r="I554" s="1369" t="s">
        <v>5735</v>
      </c>
      <c r="J554" s="1397" t="s">
        <v>6526</v>
      </c>
      <c r="K554" s="1368" t="s">
        <v>5734</v>
      </c>
      <c r="L554" s="1378" t="s">
        <v>5742</v>
      </c>
      <c r="M554" s="1367">
        <v>4800000</v>
      </c>
      <c r="N554" s="1367"/>
      <c r="O554" s="1367"/>
      <c r="P554" s="1369" t="s">
        <v>5710</v>
      </c>
      <c r="Q554" s="1371">
        <v>10000000</v>
      </c>
      <c r="R554" s="1370">
        <v>0</v>
      </c>
      <c r="S554" s="1369" t="s">
        <v>5720</v>
      </c>
      <c r="T554" s="1368">
        <v>0</v>
      </c>
      <c r="U554" s="1367"/>
      <c r="V554" s="1367"/>
      <c r="W554" s="1367" t="s">
        <v>5737</v>
      </c>
    </row>
    <row r="555" spans="1:23" ht="26.25" hidden="1" x14ac:dyDescent="0.25">
      <c r="A555" s="1376">
        <v>545</v>
      </c>
      <c r="B555" s="1367" t="s">
        <v>4436</v>
      </c>
      <c r="C555" s="1368" t="s">
        <v>54</v>
      </c>
      <c r="D555" s="1367"/>
      <c r="E555" s="1389" t="s">
        <v>6525</v>
      </c>
      <c r="F555" s="1374">
        <v>1</v>
      </c>
      <c r="G555" s="1369" t="s">
        <v>5731</v>
      </c>
      <c r="H555" s="1369" t="s">
        <v>1359</v>
      </c>
      <c r="I555" s="1369" t="s">
        <v>5735</v>
      </c>
      <c r="J555" s="1391" t="s">
        <v>5992</v>
      </c>
      <c r="K555" s="1368" t="s">
        <v>5734</v>
      </c>
      <c r="L555" s="1378" t="s">
        <v>5742</v>
      </c>
      <c r="M555" s="1367">
        <v>4800000</v>
      </c>
      <c r="N555" s="1367"/>
      <c r="O555" s="1367"/>
      <c r="P555" s="1369" t="s">
        <v>5710</v>
      </c>
      <c r="Q555" s="1371">
        <v>0</v>
      </c>
      <c r="R555" s="1370">
        <v>0</v>
      </c>
      <c r="S555" s="1369" t="s">
        <v>5720</v>
      </c>
      <c r="T555" s="1368">
        <v>0</v>
      </c>
      <c r="U555" s="1367"/>
      <c r="V555" s="1367"/>
      <c r="W555" s="1367" t="s">
        <v>5737</v>
      </c>
    </row>
    <row r="556" spans="1:23" ht="26.25" hidden="1" x14ac:dyDescent="0.25">
      <c r="A556" s="1376">
        <v>546</v>
      </c>
      <c r="B556" s="1367" t="s">
        <v>4438</v>
      </c>
      <c r="C556" s="1368" t="s">
        <v>54</v>
      </c>
      <c r="D556" s="1367"/>
      <c r="E556" s="1389" t="s">
        <v>6524</v>
      </c>
      <c r="F556" s="1374">
        <v>1</v>
      </c>
      <c r="G556" s="1369" t="s">
        <v>5731</v>
      </c>
      <c r="H556" s="1369" t="s">
        <v>1359</v>
      </c>
      <c r="I556" s="1369" t="s">
        <v>5735</v>
      </c>
      <c r="J556" s="1391" t="s">
        <v>5992</v>
      </c>
      <c r="K556" s="1368" t="s">
        <v>5734</v>
      </c>
      <c r="L556" s="1378" t="s">
        <v>5742</v>
      </c>
      <c r="M556" s="1367">
        <v>4800000</v>
      </c>
      <c r="N556" s="1367"/>
      <c r="O556" s="1367"/>
      <c r="P556" s="1369" t="s">
        <v>5710</v>
      </c>
      <c r="Q556" s="1377">
        <v>2623454</v>
      </c>
      <c r="R556" s="1370">
        <v>0</v>
      </c>
      <c r="S556" s="1369" t="s">
        <v>5720</v>
      </c>
      <c r="T556" s="1368">
        <v>0</v>
      </c>
      <c r="U556" s="1367"/>
      <c r="V556" s="1367"/>
      <c r="W556" s="1367" t="s">
        <v>5737</v>
      </c>
    </row>
    <row r="557" spans="1:23" ht="26.25" hidden="1" x14ac:dyDescent="0.25">
      <c r="A557" s="1376">
        <v>547</v>
      </c>
      <c r="B557" s="1367" t="s">
        <v>4440</v>
      </c>
      <c r="C557" s="1368" t="s">
        <v>54</v>
      </c>
      <c r="D557" s="1367"/>
      <c r="E557" s="1389" t="s">
        <v>6523</v>
      </c>
      <c r="F557" s="1374">
        <v>1</v>
      </c>
      <c r="G557" s="1369" t="s">
        <v>5731</v>
      </c>
      <c r="H557" s="1369" t="s">
        <v>1359</v>
      </c>
      <c r="I557" s="1369" t="s">
        <v>5735</v>
      </c>
      <c r="J557" s="1391" t="s">
        <v>5992</v>
      </c>
      <c r="K557" s="1368" t="s">
        <v>5734</v>
      </c>
      <c r="L557" s="1378" t="s">
        <v>5742</v>
      </c>
      <c r="M557" s="1367">
        <v>4800000</v>
      </c>
      <c r="N557" s="1367"/>
      <c r="O557" s="1367"/>
      <c r="P557" s="1369" t="s">
        <v>5710</v>
      </c>
      <c r="Q557" s="1377">
        <v>2623454</v>
      </c>
      <c r="R557" s="1370">
        <v>0</v>
      </c>
      <c r="S557" s="1369" t="s">
        <v>5720</v>
      </c>
      <c r="T557" s="1368">
        <v>0</v>
      </c>
      <c r="U557" s="1367"/>
      <c r="V557" s="1367"/>
      <c r="W557" s="1367" t="s">
        <v>5737</v>
      </c>
    </row>
    <row r="558" spans="1:23" ht="26.25" hidden="1" x14ac:dyDescent="0.25">
      <c r="A558" s="1376">
        <v>548</v>
      </c>
      <c r="B558" s="1367" t="s">
        <v>4442</v>
      </c>
      <c r="C558" s="1368" t="s">
        <v>54</v>
      </c>
      <c r="D558" s="1367"/>
      <c r="E558" s="1389" t="s">
        <v>6522</v>
      </c>
      <c r="F558" s="1374">
        <v>1</v>
      </c>
      <c r="G558" s="1369" t="s">
        <v>5731</v>
      </c>
      <c r="H558" s="1369" t="s">
        <v>1359</v>
      </c>
      <c r="I558" s="1369" t="s">
        <v>5735</v>
      </c>
      <c r="J558" s="1391" t="s">
        <v>5992</v>
      </c>
      <c r="K558" s="1368" t="s">
        <v>5734</v>
      </c>
      <c r="L558" s="1378" t="s">
        <v>5742</v>
      </c>
      <c r="M558" s="1367">
        <v>4800000</v>
      </c>
      <c r="N558" s="1367"/>
      <c r="O558" s="1367"/>
      <c r="P558" s="1369" t="s">
        <v>5710</v>
      </c>
      <c r="Q558" s="1377">
        <v>1764284</v>
      </c>
      <c r="R558" s="1370">
        <v>0</v>
      </c>
      <c r="S558" s="1369" t="s">
        <v>5720</v>
      </c>
      <c r="T558" s="1368">
        <v>0</v>
      </c>
      <c r="U558" s="1367"/>
      <c r="V558" s="1367"/>
      <c r="W558" s="1367" t="s">
        <v>5737</v>
      </c>
    </row>
    <row r="559" spans="1:23" ht="26.25" hidden="1" x14ac:dyDescent="0.25">
      <c r="A559" s="1376">
        <v>549</v>
      </c>
      <c r="B559" s="1367" t="s">
        <v>4444</v>
      </c>
      <c r="C559" s="1368" t="s">
        <v>54</v>
      </c>
      <c r="D559" s="1367"/>
      <c r="E559" s="1389" t="s">
        <v>6521</v>
      </c>
      <c r="F559" s="1374">
        <v>1</v>
      </c>
      <c r="G559" s="1369" t="s">
        <v>5731</v>
      </c>
      <c r="H559" s="1369" t="s">
        <v>1359</v>
      </c>
      <c r="I559" s="1369" t="s">
        <v>5735</v>
      </c>
      <c r="J559" s="1391" t="s">
        <v>5992</v>
      </c>
      <c r="K559" s="1368" t="s">
        <v>5734</v>
      </c>
      <c r="L559" s="1378" t="s">
        <v>5742</v>
      </c>
      <c r="M559" s="1367">
        <v>4800000</v>
      </c>
      <c r="N559" s="1367"/>
      <c r="O559" s="1367"/>
      <c r="P559" s="1369" t="s">
        <v>5710</v>
      </c>
      <c r="Q559" s="1371">
        <v>0</v>
      </c>
      <c r="R559" s="1370">
        <v>0</v>
      </c>
      <c r="S559" s="1369" t="s">
        <v>5720</v>
      </c>
      <c r="T559" s="1368">
        <v>0</v>
      </c>
      <c r="U559" s="1367"/>
      <c r="V559" s="1367"/>
      <c r="W559" s="1367" t="s">
        <v>5737</v>
      </c>
    </row>
    <row r="560" spans="1:23" ht="26.25" hidden="1" x14ac:dyDescent="0.25">
      <c r="A560" s="1376">
        <v>550</v>
      </c>
      <c r="B560" s="1367" t="s">
        <v>4446</v>
      </c>
      <c r="C560" s="1368" t="s">
        <v>54</v>
      </c>
      <c r="D560" s="1367"/>
      <c r="E560" s="1389" t="s">
        <v>6520</v>
      </c>
      <c r="F560" s="1374">
        <v>1</v>
      </c>
      <c r="G560" s="1369" t="s">
        <v>5731</v>
      </c>
      <c r="H560" s="1369" t="s">
        <v>1359</v>
      </c>
      <c r="I560" s="1369" t="s">
        <v>5735</v>
      </c>
      <c r="J560" s="1391" t="s">
        <v>5992</v>
      </c>
      <c r="K560" s="1368" t="s">
        <v>5734</v>
      </c>
      <c r="L560" s="1378" t="s">
        <v>5742</v>
      </c>
      <c r="M560" s="1367">
        <v>4800000</v>
      </c>
      <c r="N560" s="1367"/>
      <c r="O560" s="1367"/>
      <c r="P560" s="1369" t="s">
        <v>5710</v>
      </c>
      <c r="Q560" s="1377">
        <v>23017337</v>
      </c>
      <c r="R560" s="1370">
        <v>0</v>
      </c>
      <c r="S560" s="1369" t="s">
        <v>5720</v>
      </c>
      <c r="T560" s="1368">
        <v>0</v>
      </c>
      <c r="U560" s="1367"/>
      <c r="V560" s="1367"/>
      <c r="W560" s="1367" t="s">
        <v>5737</v>
      </c>
    </row>
    <row r="561" spans="1:23" ht="26.25" hidden="1" x14ac:dyDescent="0.25">
      <c r="A561" s="1376">
        <v>551</v>
      </c>
      <c r="B561" s="1367" t="s">
        <v>4448</v>
      </c>
      <c r="C561" s="1368" t="s">
        <v>54</v>
      </c>
      <c r="D561" s="1367"/>
      <c r="E561" s="1389" t="s">
        <v>6519</v>
      </c>
      <c r="F561" s="1374">
        <v>1</v>
      </c>
      <c r="G561" s="1369" t="s">
        <v>5731</v>
      </c>
      <c r="H561" s="1369" t="s">
        <v>1043</v>
      </c>
      <c r="I561" s="1369" t="s">
        <v>5735</v>
      </c>
      <c r="J561" s="1393" t="s">
        <v>5803</v>
      </c>
      <c r="K561" s="1368" t="s">
        <v>5729</v>
      </c>
      <c r="L561" s="1392" t="s">
        <v>5790</v>
      </c>
      <c r="M561" s="1367">
        <v>6500000</v>
      </c>
      <c r="N561" s="1367"/>
      <c r="O561" s="1367"/>
      <c r="P561" s="1369" t="s">
        <v>5711</v>
      </c>
      <c r="Q561" s="1377">
        <v>14387433</v>
      </c>
      <c r="R561" s="1370">
        <v>0</v>
      </c>
      <c r="S561" s="1369" t="s">
        <v>5720</v>
      </c>
      <c r="T561" s="1368">
        <v>0</v>
      </c>
      <c r="U561" s="1367"/>
      <c r="V561" s="1367"/>
      <c r="W561" s="1367" t="s">
        <v>5737</v>
      </c>
    </row>
    <row r="562" spans="1:23" ht="26.25" hidden="1" x14ac:dyDescent="0.25">
      <c r="A562" s="1376">
        <v>552</v>
      </c>
      <c r="B562" s="1367" t="s">
        <v>4450</v>
      </c>
      <c r="C562" s="1368" t="s">
        <v>54</v>
      </c>
      <c r="D562" s="1367"/>
      <c r="E562" s="1389" t="s">
        <v>6518</v>
      </c>
      <c r="F562" s="1374">
        <v>1</v>
      </c>
      <c r="G562" s="1369" t="s">
        <v>5731</v>
      </c>
      <c r="H562" s="1369" t="s">
        <v>1043</v>
      </c>
      <c r="I562" s="1369" t="s">
        <v>5735</v>
      </c>
      <c r="J562" s="1393" t="s">
        <v>5803</v>
      </c>
      <c r="K562" s="1368" t="s">
        <v>5729</v>
      </c>
      <c r="L562" s="1392" t="s">
        <v>5790</v>
      </c>
      <c r="M562" s="1367">
        <v>6500000</v>
      </c>
      <c r="N562" s="1367"/>
      <c r="O562" s="1367"/>
      <c r="P562" s="1369" t="s">
        <v>5711</v>
      </c>
      <c r="Q562" s="1377">
        <v>13351781</v>
      </c>
      <c r="R562" s="1370">
        <v>0</v>
      </c>
      <c r="S562" s="1369" t="s">
        <v>5720</v>
      </c>
      <c r="T562" s="1368">
        <v>0</v>
      </c>
      <c r="U562" s="1367"/>
      <c r="V562" s="1367"/>
      <c r="W562" s="1367" t="s">
        <v>5737</v>
      </c>
    </row>
    <row r="563" spans="1:23" ht="26.25" hidden="1" x14ac:dyDescent="0.25">
      <c r="A563" s="1376">
        <v>553</v>
      </c>
      <c r="B563" s="1367" t="s">
        <v>4452</v>
      </c>
      <c r="C563" s="1368" t="s">
        <v>54</v>
      </c>
      <c r="D563" s="1367"/>
      <c r="E563" s="1389" t="s">
        <v>6517</v>
      </c>
      <c r="F563" s="1374">
        <v>1</v>
      </c>
      <c r="G563" s="1369" t="s">
        <v>5731</v>
      </c>
      <c r="H563" s="1369" t="s">
        <v>813</v>
      </c>
      <c r="I563" s="1369" t="s">
        <v>5735</v>
      </c>
      <c r="J563" s="1393" t="s">
        <v>6516</v>
      </c>
      <c r="K563" s="1368" t="s">
        <v>5729</v>
      </c>
      <c r="L563" s="1392" t="s">
        <v>5790</v>
      </c>
      <c r="M563" s="1367">
        <v>6500000</v>
      </c>
      <c r="N563" s="1367"/>
      <c r="O563" s="1367"/>
      <c r="P563" s="1369" t="s">
        <v>5710</v>
      </c>
      <c r="Q563" s="1377">
        <v>13739368</v>
      </c>
      <c r="R563" s="1370">
        <v>0</v>
      </c>
      <c r="S563" s="1369" t="s">
        <v>5720</v>
      </c>
      <c r="T563" s="1368">
        <v>0</v>
      </c>
      <c r="U563" s="1367"/>
      <c r="V563" s="1367"/>
      <c r="W563" s="1367" t="s">
        <v>5737</v>
      </c>
    </row>
    <row r="564" spans="1:23" ht="26.25" hidden="1" x14ac:dyDescent="0.25">
      <c r="A564" s="1376">
        <v>554</v>
      </c>
      <c r="B564" s="1367" t="s">
        <v>4454</v>
      </c>
      <c r="C564" s="1368" t="s">
        <v>54</v>
      </c>
      <c r="D564" s="1367"/>
      <c r="E564" s="1389" t="s">
        <v>6515</v>
      </c>
      <c r="F564" s="1374">
        <v>1</v>
      </c>
      <c r="G564" s="1369" t="s">
        <v>5731</v>
      </c>
      <c r="H564" s="1369" t="s">
        <v>903</v>
      </c>
      <c r="I564" s="1369" t="s">
        <v>5735</v>
      </c>
      <c r="J564" s="1393" t="s">
        <v>6508</v>
      </c>
      <c r="K564" s="1368" t="s">
        <v>5729</v>
      </c>
      <c r="L564" s="1372" t="s">
        <v>5778</v>
      </c>
      <c r="M564" s="1367">
        <v>6500000</v>
      </c>
      <c r="N564" s="1367"/>
      <c r="O564" s="1367"/>
      <c r="P564" s="1369" t="s">
        <v>5711</v>
      </c>
      <c r="Q564" s="1377">
        <v>21000000</v>
      </c>
      <c r="R564" s="1370">
        <v>0</v>
      </c>
      <c r="S564" s="1369" t="s">
        <v>5720</v>
      </c>
      <c r="T564" s="1368">
        <v>0</v>
      </c>
      <c r="U564" s="1367"/>
      <c r="V564" s="1367"/>
      <c r="W564" s="1367" t="s">
        <v>5737</v>
      </c>
    </row>
    <row r="565" spans="1:23" ht="26.25" hidden="1" x14ac:dyDescent="0.25">
      <c r="A565" s="1376">
        <v>555</v>
      </c>
      <c r="B565" s="1367" t="s">
        <v>4456</v>
      </c>
      <c r="C565" s="1368" t="s">
        <v>54</v>
      </c>
      <c r="D565" s="1367"/>
      <c r="E565" s="1389" t="s">
        <v>6514</v>
      </c>
      <c r="F565" s="1374">
        <v>1</v>
      </c>
      <c r="G565" s="1369" t="s">
        <v>5731</v>
      </c>
      <c r="H565" s="1369" t="s">
        <v>903</v>
      </c>
      <c r="I565" s="1369" t="s">
        <v>5735</v>
      </c>
      <c r="J565" s="1393" t="s">
        <v>6508</v>
      </c>
      <c r="K565" s="1368" t="s">
        <v>5729</v>
      </c>
      <c r="L565" s="1372" t="s">
        <v>5778</v>
      </c>
      <c r="M565" s="1367">
        <v>6500000</v>
      </c>
      <c r="N565" s="1367"/>
      <c r="O565" s="1367"/>
      <c r="P565" s="1369" t="s">
        <v>5711</v>
      </c>
      <c r="Q565" s="1371">
        <v>0</v>
      </c>
      <c r="R565" s="1370">
        <v>0</v>
      </c>
      <c r="S565" s="1369" t="s">
        <v>5720</v>
      </c>
      <c r="T565" s="1368">
        <v>0</v>
      </c>
      <c r="U565" s="1367"/>
      <c r="V565" s="1367"/>
      <c r="W565" s="1367" t="s">
        <v>5737</v>
      </c>
    </row>
    <row r="566" spans="1:23" ht="26.25" hidden="1" x14ac:dyDescent="0.25">
      <c r="A566" s="1376">
        <v>556</v>
      </c>
      <c r="B566" s="1367" t="s">
        <v>4458</v>
      </c>
      <c r="C566" s="1368" t="s">
        <v>54</v>
      </c>
      <c r="D566" s="1367"/>
      <c r="E566" s="1389" t="s">
        <v>6513</v>
      </c>
      <c r="F566" s="1374">
        <v>1</v>
      </c>
      <c r="G566" s="1369" t="s">
        <v>5731</v>
      </c>
      <c r="H566" s="1369" t="s">
        <v>903</v>
      </c>
      <c r="I566" s="1369" t="s">
        <v>5735</v>
      </c>
      <c r="J566" s="1393" t="s">
        <v>6508</v>
      </c>
      <c r="K566" s="1368" t="s">
        <v>5729</v>
      </c>
      <c r="L566" s="1372" t="s">
        <v>5778</v>
      </c>
      <c r="M566" s="1367">
        <v>6500000</v>
      </c>
      <c r="N566" s="1367"/>
      <c r="O566" s="1367"/>
      <c r="P566" s="1369" t="s">
        <v>5711</v>
      </c>
      <c r="Q566" s="1371">
        <v>0</v>
      </c>
      <c r="R566" s="1370">
        <v>0</v>
      </c>
      <c r="S566" s="1369" t="s">
        <v>5720</v>
      </c>
      <c r="T566" s="1368">
        <v>0</v>
      </c>
      <c r="U566" s="1367"/>
      <c r="V566" s="1367"/>
      <c r="W566" s="1367" t="s">
        <v>5737</v>
      </c>
    </row>
    <row r="567" spans="1:23" ht="26.25" hidden="1" x14ac:dyDescent="0.25">
      <c r="A567" s="1376">
        <v>557</v>
      </c>
      <c r="B567" s="1367" t="s">
        <v>4460</v>
      </c>
      <c r="C567" s="1368" t="s">
        <v>54</v>
      </c>
      <c r="D567" s="1367"/>
      <c r="E567" s="1389" t="s">
        <v>6512</v>
      </c>
      <c r="F567" s="1374">
        <v>1</v>
      </c>
      <c r="G567" s="1369" t="s">
        <v>5731</v>
      </c>
      <c r="H567" s="1369" t="s">
        <v>903</v>
      </c>
      <c r="I567" s="1369" t="s">
        <v>5735</v>
      </c>
      <c r="J567" s="1393" t="s">
        <v>6508</v>
      </c>
      <c r="K567" s="1368" t="s">
        <v>5729</v>
      </c>
      <c r="L567" s="1372" t="s">
        <v>5778</v>
      </c>
      <c r="M567" s="1367">
        <v>6500000</v>
      </c>
      <c r="N567" s="1367"/>
      <c r="O567" s="1367"/>
      <c r="P567" s="1369" t="s">
        <v>5711</v>
      </c>
      <c r="Q567" s="1377">
        <v>10000000</v>
      </c>
      <c r="R567" s="1370">
        <v>0</v>
      </c>
      <c r="S567" s="1369" t="s">
        <v>5720</v>
      </c>
      <c r="T567" s="1368">
        <v>0</v>
      </c>
      <c r="U567" s="1367"/>
      <c r="V567" s="1367"/>
      <c r="W567" s="1367" t="s">
        <v>5737</v>
      </c>
    </row>
    <row r="568" spans="1:23" ht="26.25" hidden="1" x14ac:dyDescent="0.25">
      <c r="A568" s="1376">
        <v>558</v>
      </c>
      <c r="B568" s="1367" t="s">
        <v>4462</v>
      </c>
      <c r="C568" s="1368" t="s">
        <v>54</v>
      </c>
      <c r="D568" s="1367"/>
      <c r="E568" s="1389" t="s">
        <v>6511</v>
      </c>
      <c r="F568" s="1374">
        <v>1</v>
      </c>
      <c r="G568" s="1369" t="s">
        <v>5731</v>
      </c>
      <c r="H568" s="1369" t="s">
        <v>903</v>
      </c>
      <c r="I568" s="1369" t="s">
        <v>5735</v>
      </c>
      <c r="J568" s="1393" t="s">
        <v>6508</v>
      </c>
      <c r="K568" s="1368" t="s">
        <v>5729</v>
      </c>
      <c r="L568" s="1372" t="s">
        <v>5778</v>
      </c>
      <c r="M568" s="1367">
        <v>6500000</v>
      </c>
      <c r="N568" s="1367"/>
      <c r="O568" s="1367"/>
      <c r="P568" s="1369" t="s">
        <v>5711</v>
      </c>
      <c r="Q568" s="1377">
        <v>10000000</v>
      </c>
      <c r="R568" s="1370">
        <v>0</v>
      </c>
      <c r="S568" s="1369" t="s">
        <v>5720</v>
      </c>
      <c r="T568" s="1368">
        <v>0</v>
      </c>
      <c r="U568" s="1367"/>
      <c r="V568" s="1367"/>
      <c r="W568" s="1367" t="s">
        <v>5737</v>
      </c>
    </row>
    <row r="569" spans="1:23" ht="26.25" hidden="1" x14ac:dyDescent="0.25">
      <c r="A569" s="1376">
        <v>559</v>
      </c>
      <c r="B569" s="1367" t="s">
        <v>4464</v>
      </c>
      <c r="C569" s="1368" t="s">
        <v>54</v>
      </c>
      <c r="D569" s="1367"/>
      <c r="E569" s="1389" t="s">
        <v>6510</v>
      </c>
      <c r="F569" s="1374">
        <v>1</v>
      </c>
      <c r="G569" s="1369" t="s">
        <v>5731</v>
      </c>
      <c r="H569" s="1369" t="s">
        <v>903</v>
      </c>
      <c r="I569" s="1369" t="s">
        <v>5735</v>
      </c>
      <c r="J569" s="1393" t="s">
        <v>6508</v>
      </c>
      <c r="K569" s="1368" t="s">
        <v>5729</v>
      </c>
      <c r="L569" s="1372" t="s">
        <v>5778</v>
      </c>
      <c r="M569" s="1367">
        <v>6500000</v>
      </c>
      <c r="N569" s="1367"/>
      <c r="O569" s="1367"/>
      <c r="P569" s="1369" t="s">
        <v>5711</v>
      </c>
      <c r="Q569" s="1377">
        <v>10000000</v>
      </c>
      <c r="R569" s="1370">
        <v>0</v>
      </c>
      <c r="S569" s="1369" t="s">
        <v>5720</v>
      </c>
      <c r="T569" s="1368">
        <v>0</v>
      </c>
      <c r="U569" s="1367"/>
      <c r="V569" s="1367"/>
      <c r="W569" s="1367" t="s">
        <v>5737</v>
      </c>
    </row>
    <row r="570" spans="1:23" ht="26.25" hidden="1" x14ac:dyDescent="0.25">
      <c r="A570" s="1376">
        <v>560</v>
      </c>
      <c r="B570" s="1367" t="s">
        <v>4466</v>
      </c>
      <c r="C570" s="1368" t="s">
        <v>54</v>
      </c>
      <c r="D570" s="1367"/>
      <c r="E570" s="1389" t="s">
        <v>6509</v>
      </c>
      <c r="F570" s="1374">
        <v>1</v>
      </c>
      <c r="G570" s="1369" t="s">
        <v>5731</v>
      </c>
      <c r="H570" s="1369" t="s">
        <v>938</v>
      </c>
      <c r="I570" s="1369" t="s">
        <v>5735</v>
      </c>
      <c r="J570" s="1393" t="s">
        <v>6508</v>
      </c>
      <c r="K570" s="1368" t="s">
        <v>5729</v>
      </c>
      <c r="L570" s="1372" t="s">
        <v>5778</v>
      </c>
      <c r="M570" s="1367">
        <v>6500000</v>
      </c>
      <c r="N570" s="1367"/>
      <c r="O570" s="1367"/>
      <c r="P570" s="1369" t="s">
        <v>5711</v>
      </c>
      <c r="Q570" s="1416">
        <v>1181</v>
      </c>
      <c r="R570" s="1370">
        <v>0</v>
      </c>
      <c r="S570" s="1369" t="s">
        <v>5720</v>
      </c>
      <c r="T570" s="1368">
        <v>0</v>
      </c>
      <c r="U570" s="1367"/>
      <c r="V570" s="1367"/>
      <c r="W570" s="1367" t="s">
        <v>5737</v>
      </c>
    </row>
    <row r="571" spans="1:23" ht="39" hidden="1" x14ac:dyDescent="0.25">
      <c r="A571" s="1376">
        <v>561</v>
      </c>
      <c r="B571" s="1367" t="s">
        <v>4468</v>
      </c>
      <c r="C571" s="1368" t="s">
        <v>54</v>
      </c>
      <c r="D571" s="1367"/>
      <c r="E571" s="1389" t="s">
        <v>6507</v>
      </c>
      <c r="F571" s="1374">
        <v>1</v>
      </c>
      <c r="G571" s="1369" t="s">
        <v>5736</v>
      </c>
      <c r="H571" s="1369" t="s">
        <v>1198</v>
      </c>
      <c r="I571" s="1369" t="s">
        <v>5722</v>
      </c>
      <c r="J571" s="1402" t="s">
        <v>6506</v>
      </c>
      <c r="K571" s="1368" t="s">
        <v>5734</v>
      </c>
      <c r="L571" s="1372" t="s">
        <v>5738</v>
      </c>
      <c r="M571" s="1367"/>
      <c r="N571" s="1367"/>
      <c r="O571" s="1367"/>
      <c r="P571" s="1369" t="s">
        <v>5716</v>
      </c>
      <c r="Q571" s="1371">
        <v>2200000000</v>
      </c>
      <c r="R571" s="1370">
        <v>220000000</v>
      </c>
      <c r="S571" s="1369" t="s">
        <v>5720</v>
      </c>
      <c r="T571" s="1368">
        <v>0</v>
      </c>
      <c r="U571" s="1367"/>
      <c r="V571" s="1367"/>
      <c r="W571" s="1367" t="s">
        <v>5737</v>
      </c>
    </row>
    <row r="572" spans="1:23" ht="26.25" hidden="1" x14ac:dyDescent="0.25">
      <c r="A572" s="1376">
        <v>562</v>
      </c>
      <c r="B572" s="1367" t="s">
        <v>4470</v>
      </c>
      <c r="C572" s="1368" t="s">
        <v>54</v>
      </c>
      <c r="D572" s="1367"/>
      <c r="E572" s="1389" t="s">
        <v>6505</v>
      </c>
      <c r="F572" s="1374">
        <v>1</v>
      </c>
      <c r="G572" s="1369" t="s">
        <v>5731</v>
      </c>
      <c r="H572" s="1369" t="s">
        <v>1198</v>
      </c>
      <c r="I572" s="1369" t="s">
        <v>5735</v>
      </c>
      <c r="J572" s="1400" t="s">
        <v>5803</v>
      </c>
      <c r="K572" s="1368" t="s">
        <v>5734</v>
      </c>
      <c r="L572" s="1372" t="s">
        <v>5738</v>
      </c>
      <c r="M572" s="1367"/>
      <c r="N572" s="1367"/>
      <c r="O572" s="1367"/>
      <c r="P572" s="1369" t="s">
        <v>5711</v>
      </c>
      <c r="Q572" s="1371">
        <v>250000000</v>
      </c>
      <c r="R572" s="1370">
        <v>0</v>
      </c>
      <c r="S572" s="1369" t="s">
        <v>5720</v>
      </c>
      <c r="T572" s="1368">
        <v>0</v>
      </c>
      <c r="U572" s="1367"/>
      <c r="V572" s="1367"/>
      <c r="W572" s="1367" t="s">
        <v>5737</v>
      </c>
    </row>
    <row r="573" spans="1:23" ht="26.25" hidden="1" x14ac:dyDescent="0.25">
      <c r="A573" s="1376">
        <v>563</v>
      </c>
      <c r="B573" s="1367" t="s">
        <v>4472</v>
      </c>
      <c r="C573" s="1368" t="s">
        <v>54</v>
      </c>
      <c r="D573" s="1367"/>
      <c r="E573" s="1389" t="s">
        <v>6504</v>
      </c>
      <c r="F573" s="1374">
        <v>1</v>
      </c>
      <c r="G573" s="1369" t="s">
        <v>5731</v>
      </c>
      <c r="H573" s="1369" t="s">
        <v>1198</v>
      </c>
      <c r="I573" s="1369" t="s">
        <v>5735</v>
      </c>
      <c r="J573" s="1400" t="s">
        <v>5803</v>
      </c>
      <c r="K573" s="1368" t="s">
        <v>5734</v>
      </c>
      <c r="L573" s="1372" t="s">
        <v>5738</v>
      </c>
      <c r="M573" s="1367"/>
      <c r="N573" s="1367"/>
      <c r="O573" s="1367"/>
      <c r="P573" s="1369" t="s">
        <v>5711</v>
      </c>
      <c r="Q573" s="1371">
        <v>10000000</v>
      </c>
      <c r="R573" s="1370">
        <v>0</v>
      </c>
      <c r="S573" s="1369" t="s">
        <v>5720</v>
      </c>
      <c r="T573" s="1368">
        <v>0</v>
      </c>
      <c r="U573" s="1367"/>
      <c r="V573" s="1367"/>
      <c r="W573" s="1367" t="s">
        <v>5737</v>
      </c>
    </row>
    <row r="574" spans="1:23" ht="26.25" hidden="1" x14ac:dyDescent="0.25">
      <c r="A574" s="1376">
        <v>564</v>
      </c>
      <c r="B574" s="1367" t="s">
        <v>4474</v>
      </c>
      <c r="C574" s="1368" t="s">
        <v>54</v>
      </c>
      <c r="D574" s="1367"/>
      <c r="E574" s="1389" t="s">
        <v>6503</v>
      </c>
      <c r="F574" s="1374">
        <v>1</v>
      </c>
      <c r="G574" s="1369" t="s">
        <v>5731</v>
      </c>
      <c r="H574" s="1369" t="s">
        <v>1198</v>
      </c>
      <c r="I574" s="1369" t="s">
        <v>5735</v>
      </c>
      <c r="J574" s="1400" t="s">
        <v>6492</v>
      </c>
      <c r="K574" s="1368" t="s">
        <v>5734</v>
      </c>
      <c r="L574" s="1372" t="s">
        <v>5738</v>
      </c>
      <c r="M574" s="1367"/>
      <c r="N574" s="1367"/>
      <c r="O574" s="1367"/>
      <c r="P574" s="1369" t="s">
        <v>5711</v>
      </c>
      <c r="Q574" s="1415">
        <v>564</v>
      </c>
      <c r="R574" s="1370">
        <v>0</v>
      </c>
      <c r="S574" s="1369" t="s">
        <v>5720</v>
      </c>
      <c r="T574" s="1368">
        <v>0</v>
      </c>
      <c r="U574" s="1367"/>
      <c r="V574" s="1367"/>
      <c r="W574" s="1367" t="s">
        <v>5737</v>
      </c>
    </row>
    <row r="575" spans="1:23" ht="26.25" hidden="1" x14ac:dyDescent="0.25">
      <c r="A575" s="1376">
        <v>565</v>
      </c>
      <c r="B575" s="1367" t="s">
        <v>4476</v>
      </c>
      <c r="C575" s="1368" t="s">
        <v>54</v>
      </c>
      <c r="D575" s="1367"/>
      <c r="E575" s="1389" t="s">
        <v>6502</v>
      </c>
      <c r="F575" s="1374">
        <v>1</v>
      </c>
      <c r="G575" s="1369" t="s">
        <v>5731</v>
      </c>
      <c r="H575" s="1369" t="s">
        <v>1198</v>
      </c>
      <c r="I575" s="1369" t="s">
        <v>5735</v>
      </c>
      <c r="J575" s="1400" t="s">
        <v>5992</v>
      </c>
      <c r="K575" s="1368" t="s">
        <v>5729</v>
      </c>
      <c r="L575" s="1372" t="s">
        <v>5778</v>
      </c>
      <c r="M575" s="1367">
        <v>6500000</v>
      </c>
      <c r="N575" s="1367"/>
      <c r="O575" s="1367"/>
      <c r="P575" s="1369" t="s">
        <v>5718</v>
      </c>
      <c r="Q575" s="1371">
        <v>1388509</v>
      </c>
      <c r="R575" s="1370">
        <v>0</v>
      </c>
      <c r="S575" s="1369" t="s">
        <v>5720</v>
      </c>
      <c r="T575" s="1368">
        <v>0</v>
      </c>
      <c r="U575" s="1367"/>
      <c r="V575" s="1367"/>
      <c r="W575" s="1367" t="s">
        <v>5737</v>
      </c>
    </row>
    <row r="576" spans="1:23" ht="51" hidden="1" x14ac:dyDescent="0.25">
      <c r="A576" s="1376">
        <v>566</v>
      </c>
      <c r="B576" s="1367" t="s">
        <v>4478</v>
      </c>
      <c r="C576" s="1368" t="s">
        <v>54</v>
      </c>
      <c r="D576" s="1367"/>
      <c r="E576" s="1389" t="s">
        <v>6501</v>
      </c>
      <c r="F576" s="1374">
        <v>1</v>
      </c>
      <c r="G576" s="1369" t="s">
        <v>5731</v>
      </c>
      <c r="H576" s="1369" t="s">
        <v>404</v>
      </c>
      <c r="I576" s="1369" t="s">
        <v>5735</v>
      </c>
      <c r="J576" s="1393" t="s">
        <v>6500</v>
      </c>
      <c r="K576" s="1368" t="s">
        <v>5729</v>
      </c>
      <c r="L576" s="1372" t="s">
        <v>5778</v>
      </c>
      <c r="M576" s="1367">
        <v>6500000</v>
      </c>
      <c r="N576" s="1367"/>
      <c r="O576" s="1367"/>
      <c r="P576" s="1369" t="s">
        <v>5714</v>
      </c>
      <c r="Q576" s="1377">
        <v>5704480</v>
      </c>
      <c r="R576" s="1370">
        <v>0</v>
      </c>
      <c r="S576" s="1369" t="s">
        <v>5720</v>
      </c>
      <c r="T576" s="1368">
        <v>0</v>
      </c>
      <c r="U576" s="1367"/>
      <c r="V576" s="1367"/>
      <c r="W576" s="1367" t="s">
        <v>5737</v>
      </c>
    </row>
    <row r="577" spans="1:23" ht="26.25" hidden="1" x14ac:dyDescent="0.25">
      <c r="A577" s="1376">
        <v>567</v>
      </c>
      <c r="B577" s="1367" t="s">
        <v>4480</v>
      </c>
      <c r="C577" s="1368" t="s">
        <v>54</v>
      </c>
      <c r="D577" s="1367"/>
      <c r="E577" s="1389" t="s">
        <v>6499</v>
      </c>
      <c r="F577" s="1374">
        <v>1</v>
      </c>
      <c r="G577" s="1369" t="s">
        <v>5731</v>
      </c>
      <c r="H577" s="1369" t="s">
        <v>1198</v>
      </c>
      <c r="I577" s="1369" t="s">
        <v>5735</v>
      </c>
      <c r="J577" s="1400" t="s">
        <v>5992</v>
      </c>
      <c r="K577" s="1368" t="s">
        <v>5729</v>
      </c>
      <c r="L577" s="1372" t="s">
        <v>5778</v>
      </c>
      <c r="M577" s="1367">
        <v>6500000</v>
      </c>
      <c r="N577" s="1367"/>
      <c r="O577" s="1367"/>
      <c r="P577" s="1369" t="s">
        <v>5714</v>
      </c>
      <c r="Q577" s="1371">
        <v>463</v>
      </c>
      <c r="R577" s="1370">
        <v>0</v>
      </c>
      <c r="S577" s="1369" t="s">
        <v>5720</v>
      </c>
      <c r="T577" s="1368">
        <v>0</v>
      </c>
      <c r="U577" s="1367"/>
      <c r="V577" s="1367"/>
      <c r="W577" s="1367" t="s">
        <v>5737</v>
      </c>
    </row>
    <row r="578" spans="1:23" ht="26.25" hidden="1" x14ac:dyDescent="0.25">
      <c r="A578" s="1376">
        <v>568</v>
      </c>
      <c r="B578" s="1367" t="s">
        <v>4482</v>
      </c>
      <c r="C578" s="1368" t="s">
        <v>54</v>
      </c>
      <c r="D578" s="1367"/>
      <c r="E578" s="1389" t="s">
        <v>6498</v>
      </c>
      <c r="F578" s="1374">
        <v>1</v>
      </c>
      <c r="G578" s="1369" t="s">
        <v>5731</v>
      </c>
      <c r="H578" s="1369" t="s">
        <v>1198</v>
      </c>
      <c r="I578" s="1369" t="s">
        <v>5735</v>
      </c>
      <c r="J578" s="1400" t="s">
        <v>5992</v>
      </c>
      <c r="K578" s="1368" t="s">
        <v>5729</v>
      </c>
      <c r="L578" s="1372" t="s">
        <v>5778</v>
      </c>
      <c r="M578" s="1367">
        <v>6500000</v>
      </c>
      <c r="N578" s="1367"/>
      <c r="O578" s="1367"/>
      <c r="P578" s="1369" t="s">
        <v>5711</v>
      </c>
      <c r="Q578" s="1371">
        <v>3870689</v>
      </c>
      <c r="R578" s="1370">
        <v>0</v>
      </c>
      <c r="S578" s="1369" t="s">
        <v>5720</v>
      </c>
      <c r="T578" s="1368">
        <v>0</v>
      </c>
      <c r="U578" s="1367"/>
      <c r="V578" s="1367"/>
      <c r="W578" s="1367" t="s">
        <v>5737</v>
      </c>
    </row>
    <row r="579" spans="1:23" ht="26.25" hidden="1" x14ac:dyDescent="0.25">
      <c r="A579" s="1376">
        <v>569</v>
      </c>
      <c r="B579" s="1367" t="s">
        <v>4484</v>
      </c>
      <c r="C579" s="1368" t="s">
        <v>54</v>
      </c>
      <c r="D579" s="1367"/>
      <c r="E579" s="1389" t="s">
        <v>6497</v>
      </c>
      <c r="F579" s="1374">
        <v>1</v>
      </c>
      <c r="G579" s="1369" t="s">
        <v>5731</v>
      </c>
      <c r="H579" s="1369" t="s">
        <v>1198</v>
      </c>
      <c r="I579" s="1369" t="s">
        <v>5735</v>
      </c>
      <c r="J579" s="1400" t="s">
        <v>5992</v>
      </c>
      <c r="K579" s="1368" t="s">
        <v>5729</v>
      </c>
      <c r="L579" s="1372" t="s">
        <v>5778</v>
      </c>
      <c r="M579" s="1367">
        <v>6500000</v>
      </c>
      <c r="N579" s="1367"/>
      <c r="O579" s="1367"/>
      <c r="P579" s="1369" t="s">
        <v>5714</v>
      </c>
      <c r="Q579" s="1371">
        <v>375</v>
      </c>
      <c r="R579" s="1370">
        <v>0</v>
      </c>
      <c r="S579" s="1369" t="s">
        <v>5720</v>
      </c>
      <c r="T579" s="1368">
        <v>0</v>
      </c>
      <c r="U579" s="1367"/>
      <c r="V579" s="1367"/>
      <c r="W579" s="1367" t="s">
        <v>5737</v>
      </c>
    </row>
    <row r="580" spans="1:23" ht="26.25" hidden="1" x14ac:dyDescent="0.25">
      <c r="A580" s="1376">
        <v>570</v>
      </c>
      <c r="B580" s="1367" t="s">
        <v>4486</v>
      </c>
      <c r="C580" s="1368" t="s">
        <v>54</v>
      </c>
      <c r="D580" s="1367"/>
      <c r="E580" s="1389" t="s">
        <v>6496</v>
      </c>
      <c r="F580" s="1374">
        <v>1</v>
      </c>
      <c r="G580" s="1369" t="s">
        <v>5731</v>
      </c>
      <c r="H580" s="1369" t="s">
        <v>1198</v>
      </c>
      <c r="I580" s="1369" t="s">
        <v>5735</v>
      </c>
      <c r="J580" s="1400" t="s">
        <v>6492</v>
      </c>
      <c r="K580" s="1368" t="s">
        <v>5734</v>
      </c>
      <c r="L580" s="1372" t="s">
        <v>5738</v>
      </c>
      <c r="M580" s="1367"/>
      <c r="N580" s="1367"/>
      <c r="O580" s="1367"/>
      <c r="P580" s="1369" t="s">
        <v>5711</v>
      </c>
      <c r="Q580" s="1415">
        <v>463</v>
      </c>
      <c r="R580" s="1370">
        <v>0</v>
      </c>
      <c r="S580" s="1369" t="s">
        <v>5720</v>
      </c>
      <c r="T580" s="1368">
        <v>0</v>
      </c>
      <c r="U580" s="1367"/>
      <c r="V580" s="1367"/>
      <c r="W580" s="1367" t="s">
        <v>5737</v>
      </c>
    </row>
    <row r="581" spans="1:23" ht="26.25" hidden="1" x14ac:dyDescent="0.25">
      <c r="A581" s="1376">
        <v>571</v>
      </c>
      <c r="B581" s="1367" t="s">
        <v>4488</v>
      </c>
      <c r="C581" s="1368" t="s">
        <v>54</v>
      </c>
      <c r="D581" s="1367"/>
      <c r="E581" s="1389" t="s">
        <v>6495</v>
      </c>
      <c r="F581" s="1374">
        <v>1</v>
      </c>
      <c r="G581" s="1369" t="s">
        <v>5731</v>
      </c>
      <c r="H581" s="1369" t="s">
        <v>1198</v>
      </c>
      <c r="I581" s="1369" t="s">
        <v>5735</v>
      </c>
      <c r="J581" s="1400" t="s">
        <v>6492</v>
      </c>
      <c r="K581" s="1368" t="s">
        <v>5734</v>
      </c>
      <c r="L581" s="1372" t="s">
        <v>5738</v>
      </c>
      <c r="M581" s="1367"/>
      <c r="N581" s="1367"/>
      <c r="O581" s="1367"/>
      <c r="P581" s="1369" t="s">
        <v>5710</v>
      </c>
      <c r="Q581" s="1415">
        <v>463</v>
      </c>
      <c r="R581" s="1370">
        <v>0</v>
      </c>
      <c r="S581" s="1369" t="s">
        <v>5720</v>
      </c>
      <c r="T581" s="1368">
        <v>0</v>
      </c>
      <c r="U581" s="1367"/>
      <c r="V581" s="1367"/>
      <c r="W581" s="1367" t="s">
        <v>5737</v>
      </c>
    </row>
    <row r="582" spans="1:23" ht="26.25" hidden="1" x14ac:dyDescent="0.25">
      <c r="A582" s="1376">
        <v>572</v>
      </c>
      <c r="B582" s="1367" t="s">
        <v>4490</v>
      </c>
      <c r="C582" s="1368" t="s">
        <v>54</v>
      </c>
      <c r="D582" s="1367"/>
      <c r="E582" s="1389" t="s">
        <v>6494</v>
      </c>
      <c r="F582" s="1374">
        <v>1</v>
      </c>
      <c r="G582" s="1369" t="s">
        <v>5731</v>
      </c>
      <c r="H582" s="1369" t="s">
        <v>1198</v>
      </c>
      <c r="I582" s="1369" t="s">
        <v>5735</v>
      </c>
      <c r="J582" s="1400" t="s">
        <v>6492</v>
      </c>
      <c r="K582" s="1368" t="s">
        <v>5734</v>
      </c>
      <c r="L582" s="1372" t="s">
        <v>5738</v>
      </c>
      <c r="M582" s="1367"/>
      <c r="N582" s="1367"/>
      <c r="O582" s="1367"/>
      <c r="P582" s="1369" t="s">
        <v>5710</v>
      </c>
      <c r="Q582" s="1371">
        <v>3473790</v>
      </c>
      <c r="R582" s="1370">
        <v>0</v>
      </c>
      <c r="S582" s="1369" t="s">
        <v>5720</v>
      </c>
      <c r="T582" s="1368">
        <v>0</v>
      </c>
      <c r="U582" s="1367"/>
      <c r="V582" s="1367"/>
      <c r="W582" s="1367" t="s">
        <v>5737</v>
      </c>
    </row>
    <row r="583" spans="1:23" ht="26.25" hidden="1" x14ac:dyDescent="0.25">
      <c r="A583" s="1376">
        <v>573</v>
      </c>
      <c r="B583" s="1367" t="s">
        <v>4492</v>
      </c>
      <c r="C583" s="1368" t="s">
        <v>54</v>
      </c>
      <c r="D583" s="1367"/>
      <c r="E583" s="1389" t="s">
        <v>6493</v>
      </c>
      <c r="F583" s="1374">
        <v>1</v>
      </c>
      <c r="G583" s="1369" t="s">
        <v>5731</v>
      </c>
      <c r="H583" s="1369" t="s">
        <v>1198</v>
      </c>
      <c r="I583" s="1369" t="s">
        <v>5735</v>
      </c>
      <c r="J583" s="1400" t="s">
        <v>6492</v>
      </c>
      <c r="K583" s="1368" t="s">
        <v>5734</v>
      </c>
      <c r="L583" s="1372" t="s">
        <v>5738</v>
      </c>
      <c r="M583" s="1367"/>
      <c r="N583" s="1367"/>
      <c r="O583" s="1367"/>
      <c r="P583" s="1369" t="s">
        <v>5710</v>
      </c>
      <c r="Q583" s="1415">
        <v>564</v>
      </c>
      <c r="R583" s="1370">
        <v>0</v>
      </c>
      <c r="S583" s="1369" t="s">
        <v>5720</v>
      </c>
      <c r="T583" s="1368">
        <v>0</v>
      </c>
      <c r="U583" s="1367"/>
      <c r="V583" s="1367"/>
      <c r="W583" s="1367" t="s">
        <v>5737</v>
      </c>
    </row>
    <row r="584" spans="1:23" ht="26.25" hidden="1" x14ac:dyDescent="0.25">
      <c r="A584" s="1376">
        <v>574</v>
      </c>
      <c r="B584" s="1367" t="s">
        <v>4494</v>
      </c>
      <c r="C584" s="1368" t="s">
        <v>54</v>
      </c>
      <c r="D584" s="1367"/>
      <c r="E584" s="1389" t="s">
        <v>6491</v>
      </c>
      <c r="F584" s="1374">
        <v>1</v>
      </c>
      <c r="G584" s="1369" t="s">
        <v>5731</v>
      </c>
      <c r="H584" s="1369" t="s">
        <v>1198</v>
      </c>
      <c r="I584" s="1369" t="s">
        <v>5735</v>
      </c>
      <c r="J584" s="1400" t="s">
        <v>5803</v>
      </c>
      <c r="K584" s="1368" t="s">
        <v>5734</v>
      </c>
      <c r="L584" s="1372" t="s">
        <v>5738</v>
      </c>
      <c r="M584" s="1367"/>
      <c r="N584" s="1367"/>
      <c r="O584" s="1367"/>
      <c r="P584" s="1369" t="s">
        <v>5711</v>
      </c>
      <c r="Q584" s="1371">
        <v>9625</v>
      </c>
      <c r="R584" s="1370">
        <v>0</v>
      </c>
      <c r="S584" s="1369" t="s">
        <v>5720</v>
      </c>
      <c r="T584" s="1368">
        <v>0</v>
      </c>
      <c r="U584" s="1367"/>
      <c r="V584" s="1367"/>
      <c r="W584" s="1367" t="s">
        <v>5737</v>
      </c>
    </row>
    <row r="585" spans="1:23" ht="26.25" hidden="1" x14ac:dyDescent="0.25">
      <c r="A585" s="1376">
        <v>575</v>
      </c>
      <c r="B585" s="1367" t="s">
        <v>4496</v>
      </c>
      <c r="C585" s="1368" t="s">
        <v>54</v>
      </c>
      <c r="D585" s="1367"/>
      <c r="E585" s="1389" t="s">
        <v>6490</v>
      </c>
      <c r="F585" s="1374">
        <v>1</v>
      </c>
      <c r="G585" s="1369" t="s">
        <v>5731</v>
      </c>
      <c r="H585" s="1369" t="s">
        <v>1198</v>
      </c>
      <c r="I585" s="1369" t="s">
        <v>5735</v>
      </c>
      <c r="J585" s="1400" t="s">
        <v>5992</v>
      </c>
      <c r="K585" s="1368" t="s">
        <v>5729</v>
      </c>
      <c r="L585" s="1372" t="s">
        <v>5778</v>
      </c>
      <c r="M585" s="1367">
        <v>6500000</v>
      </c>
      <c r="N585" s="1367"/>
      <c r="O585" s="1367"/>
      <c r="P585" s="1369" t="s">
        <v>5714</v>
      </c>
      <c r="Q585" s="1371">
        <v>9625</v>
      </c>
      <c r="R585" s="1370">
        <v>0</v>
      </c>
      <c r="S585" s="1369" t="s">
        <v>5720</v>
      </c>
      <c r="T585" s="1368">
        <v>0</v>
      </c>
      <c r="U585" s="1367"/>
      <c r="V585" s="1367"/>
      <c r="W585" s="1367" t="s">
        <v>5737</v>
      </c>
    </row>
    <row r="586" spans="1:23" ht="26.25" hidden="1" x14ac:dyDescent="0.25">
      <c r="A586" s="1376">
        <v>576</v>
      </c>
      <c r="B586" s="1367" t="s">
        <v>4498</v>
      </c>
      <c r="C586" s="1368" t="s">
        <v>54</v>
      </c>
      <c r="D586" s="1367"/>
      <c r="E586" s="1389" t="s">
        <v>6489</v>
      </c>
      <c r="F586" s="1374">
        <v>1</v>
      </c>
      <c r="G586" s="1369" t="s">
        <v>5731</v>
      </c>
      <c r="H586" s="1369" t="s">
        <v>1198</v>
      </c>
      <c r="I586" s="1369" t="s">
        <v>5735</v>
      </c>
      <c r="J586" s="1400" t="s">
        <v>5992</v>
      </c>
      <c r="K586" s="1368" t="s">
        <v>5729</v>
      </c>
      <c r="L586" s="1372" t="s">
        <v>5778</v>
      </c>
      <c r="M586" s="1367">
        <v>6500000</v>
      </c>
      <c r="N586" s="1367"/>
      <c r="O586" s="1367"/>
      <c r="P586" s="1369" t="s">
        <v>5714</v>
      </c>
      <c r="Q586" s="1371">
        <v>10000000</v>
      </c>
      <c r="R586" s="1370">
        <v>0</v>
      </c>
      <c r="S586" s="1369" t="s">
        <v>5720</v>
      </c>
      <c r="T586" s="1368">
        <v>0</v>
      </c>
      <c r="U586" s="1367"/>
      <c r="V586" s="1367"/>
      <c r="W586" s="1367" t="s">
        <v>5737</v>
      </c>
    </row>
    <row r="587" spans="1:23" ht="26.25" hidden="1" x14ac:dyDescent="0.25">
      <c r="A587" s="1376">
        <v>577</v>
      </c>
      <c r="B587" s="1367" t="s">
        <v>4500</v>
      </c>
      <c r="C587" s="1368" t="s">
        <v>54</v>
      </c>
      <c r="D587" s="1367"/>
      <c r="E587" s="1389" t="s">
        <v>6488</v>
      </c>
      <c r="F587" s="1374">
        <v>1</v>
      </c>
      <c r="G587" s="1369" t="s">
        <v>5731</v>
      </c>
      <c r="H587" s="1369" t="s">
        <v>1198</v>
      </c>
      <c r="I587" s="1369" t="s">
        <v>5735</v>
      </c>
      <c r="J587" s="1400" t="s">
        <v>5992</v>
      </c>
      <c r="K587" s="1368" t="s">
        <v>5729</v>
      </c>
      <c r="L587" s="1372" t="s">
        <v>5778</v>
      </c>
      <c r="M587" s="1367">
        <v>6500000</v>
      </c>
      <c r="N587" s="1367"/>
      <c r="O587" s="1367"/>
      <c r="P587" s="1369" t="s">
        <v>5714</v>
      </c>
      <c r="Q587" s="1415">
        <v>375</v>
      </c>
      <c r="R587" s="1370">
        <v>0</v>
      </c>
      <c r="S587" s="1369" t="s">
        <v>5720</v>
      </c>
      <c r="T587" s="1368">
        <v>0</v>
      </c>
      <c r="U587" s="1367"/>
      <c r="V587" s="1367"/>
      <c r="W587" s="1367" t="s">
        <v>5737</v>
      </c>
    </row>
    <row r="588" spans="1:23" ht="26.25" hidden="1" x14ac:dyDescent="0.25">
      <c r="A588" s="1376">
        <v>578</v>
      </c>
      <c r="B588" s="1367" t="s">
        <v>4502</v>
      </c>
      <c r="C588" s="1368" t="s">
        <v>54</v>
      </c>
      <c r="D588" s="1367"/>
      <c r="E588" s="1389" t="s">
        <v>6487</v>
      </c>
      <c r="F588" s="1374">
        <v>1</v>
      </c>
      <c r="G588" s="1369" t="s">
        <v>5731</v>
      </c>
      <c r="H588" s="1369" t="s">
        <v>1198</v>
      </c>
      <c r="I588" s="1369" t="s">
        <v>5735</v>
      </c>
      <c r="J588" s="1400" t="s">
        <v>5992</v>
      </c>
      <c r="K588" s="1368" t="s">
        <v>5729</v>
      </c>
      <c r="L588" s="1372" t="s">
        <v>5778</v>
      </c>
      <c r="M588" s="1367">
        <v>6500000</v>
      </c>
      <c r="N588" s="1367"/>
      <c r="O588" s="1367"/>
      <c r="P588" s="1369" t="s">
        <v>5714</v>
      </c>
      <c r="Q588" s="1371">
        <v>15023077</v>
      </c>
      <c r="R588" s="1370">
        <v>0</v>
      </c>
      <c r="S588" s="1369" t="s">
        <v>5720</v>
      </c>
      <c r="T588" s="1368">
        <v>0</v>
      </c>
      <c r="U588" s="1367"/>
      <c r="V588" s="1367"/>
      <c r="W588" s="1367" t="s">
        <v>5737</v>
      </c>
    </row>
    <row r="589" spans="1:23" ht="26.25" hidden="1" x14ac:dyDescent="0.25">
      <c r="A589" s="1376">
        <v>579</v>
      </c>
      <c r="B589" s="1367" t="s">
        <v>4504</v>
      </c>
      <c r="C589" s="1368" t="s">
        <v>54</v>
      </c>
      <c r="D589" s="1367"/>
      <c r="E589" s="1389" t="s">
        <v>6486</v>
      </c>
      <c r="F589" s="1374">
        <v>1</v>
      </c>
      <c r="G589" s="1369" t="s">
        <v>5731</v>
      </c>
      <c r="H589" s="1369" t="s">
        <v>1198</v>
      </c>
      <c r="I589" s="1369" t="s">
        <v>5735</v>
      </c>
      <c r="J589" s="1400" t="s">
        <v>5803</v>
      </c>
      <c r="K589" s="1368" t="s">
        <v>5729</v>
      </c>
      <c r="L589" s="1372" t="s">
        <v>5778</v>
      </c>
      <c r="M589" s="1367">
        <v>6500000</v>
      </c>
      <c r="N589" s="1367"/>
      <c r="O589" s="1367"/>
      <c r="P589" s="1369" t="s">
        <v>5714</v>
      </c>
      <c r="Q589" s="1371">
        <v>1202750</v>
      </c>
      <c r="R589" s="1370">
        <v>0</v>
      </c>
      <c r="S589" s="1369" t="s">
        <v>5720</v>
      </c>
      <c r="T589" s="1368">
        <v>0</v>
      </c>
      <c r="U589" s="1367"/>
      <c r="V589" s="1367"/>
      <c r="W589" s="1367" t="s">
        <v>5737</v>
      </c>
    </row>
    <row r="590" spans="1:23" ht="26.25" hidden="1" x14ac:dyDescent="0.25">
      <c r="A590" s="1376">
        <v>580</v>
      </c>
      <c r="B590" s="1367" t="s">
        <v>4506</v>
      </c>
      <c r="C590" s="1368" t="s">
        <v>54</v>
      </c>
      <c r="D590" s="1367"/>
      <c r="E590" s="1389" t="s">
        <v>6485</v>
      </c>
      <c r="F590" s="1374">
        <v>1</v>
      </c>
      <c r="G590" s="1369" t="s">
        <v>5731</v>
      </c>
      <c r="H590" s="1369" t="s">
        <v>1198</v>
      </c>
      <c r="I590" s="1369" t="s">
        <v>5735</v>
      </c>
      <c r="J590" s="1400" t="s">
        <v>5992</v>
      </c>
      <c r="K590" s="1368" t="s">
        <v>5729</v>
      </c>
      <c r="L590" s="1372" t="s">
        <v>5778</v>
      </c>
      <c r="M590" s="1367">
        <v>6500000</v>
      </c>
      <c r="N590" s="1367"/>
      <c r="O590" s="1367"/>
      <c r="P590" s="1369" t="s">
        <v>5710</v>
      </c>
      <c r="Q590" s="1371">
        <v>11195983.68</v>
      </c>
      <c r="R590" s="1370">
        <v>0</v>
      </c>
      <c r="S590" s="1369" t="s">
        <v>5720</v>
      </c>
      <c r="T590" s="1368">
        <v>0</v>
      </c>
      <c r="U590" s="1367"/>
      <c r="V590" s="1367"/>
      <c r="W590" s="1367" t="s">
        <v>5737</v>
      </c>
    </row>
    <row r="591" spans="1:23" ht="26.25" hidden="1" x14ac:dyDescent="0.25">
      <c r="A591" s="1376">
        <v>581</v>
      </c>
      <c r="B591" s="1367" t="s">
        <v>4508</v>
      </c>
      <c r="C591" s="1368" t="s">
        <v>54</v>
      </c>
      <c r="D591" s="1367"/>
      <c r="E591" s="1389" t="s">
        <v>6484</v>
      </c>
      <c r="F591" s="1374">
        <v>1</v>
      </c>
      <c r="G591" s="1369" t="s">
        <v>5731</v>
      </c>
      <c r="H591" s="1369" t="s">
        <v>1333</v>
      </c>
      <c r="I591" s="1369" t="s">
        <v>5735</v>
      </c>
      <c r="J591" s="1393" t="s">
        <v>5803</v>
      </c>
      <c r="K591" s="1368" t="s">
        <v>5729</v>
      </c>
      <c r="L591" s="1392" t="s">
        <v>5790</v>
      </c>
      <c r="M591" s="1367">
        <v>6500000</v>
      </c>
      <c r="N591" s="1367"/>
      <c r="O591" s="1367"/>
      <c r="P591" s="1369" t="s">
        <v>5710</v>
      </c>
      <c r="Q591" s="1377">
        <v>12000000</v>
      </c>
      <c r="R591" s="1370">
        <v>0</v>
      </c>
      <c r="S591" s="1369" t="s">
        <v>5720</v>
      </c>
      <c r="T591" s="1368">
        <v>0</v>
      </c>
      <c r="U591" s="1367"/>
      <c r="V591" s="1367"/>
      <c r="W591" s="1367" t="s">
        <v>5737</v>
      </c>
    </row>
    <row r="592" spans="1:23" ht="26.25" hidden="1" x14ac:dyDescent="0.25">
      <c r="A592" s="1376">
        <v>582</v>
      </c>
      <c r="B592" s="1367" t="s">
        <v>4510</v>
      </c>
      <c r="C592" s="1368" t="s">
        <v>54</v>
      </c>
      <c r="D592" s="1367"/>
      <c r="E592" s="1389" t="s">
        <v>6483</v>
      </c>
      <c r="F592" s="1374">
        <v>1</v>
      </c>
      <c r="G592" s="1369" t="s">
        <v>5731</v>
      </c>
      <c r="H592" s="1369" t="s">
        <v>1333</v>
      </c>
      <c r="I592" s="1369" t="s">
        <v>5735</v>
      </c>
      <c r="J592" s="1393" t="s">
        <v>5803</v>
      </c>
      <c r="K592" s="1368" t="s">
        <v>5729</v>
      </c>
      <c r="L592" s="1392" t="s">
        <v>5790</v>
      </c>
      <c r="M592" s="1367">
        <v>6500000</v>
      </c>
      <c r="N592" s="1367"/>
      <c r="O592" s="1367"/>
      <c r="P592" s="1369" t="s">
        <v>5711</v>
      </c>
      <c r="Q592" s="1377">
        <v>4107219</v>
      </c>
      <c r="R592" s="1370">
        <v>0</v>
      </c>
      <c r="S592" s="1369" t="s">
        <v>5720</v>
      </c>
      <c r="T592" s="1368">
        <v>0</v>
      </c>
      <c r="U592" s="1367"/>
      <c r="V592" s="1367"/>
      <c r="W592" s="1367" t="s">
        <v>5737</v>
      </c>
    </row>
    <row r="593" spans="1:23" ht="39" hidden="1" x14ac:dyDescent="0.25">
      <c r="A593" s="1376">
        <v>583</v>
      </c>
      <c r="B593" s="1367" t="s">
        <v>4512</v>
      </c>
      <c r="C593" s="1368" t="s">
        <v>54</v>
      </c>
      <c r="D593" s="1367"/>
      <c r="E593" s="1389" t="s">
        <v>6482</v>
      </c>
      <c r="F593" s="1374">
        <v>1</v>
      </c>
      <c r="G593" s="1369" t="s">
        <v>5736</v>
      </c>
      <c r="H593" s="1369" t="s">
        <v>404</v>
      </c>
      <c r="I593" s="1369" t="s">
        <v>5722</v>
      </c>
      <c r="J593" s="1406" t="s">
        <v>5992</v>
      </c>
      <c r="K593" s="1368" t="s">
        <v>5729</v>
      </c>
      <c r="L593" s="1392" t="s">
        <v>5937</v>
      </c>
      <c r="M593" s="1367">
        <v>6500000</v>
      </c>
      <c r="N593" s="1367"/>
      <c r="O593" s="1367"/>
      <c r="P593" s="1369" t="s">
        <v>5710</v>
      </c>
      <c r="Q593" s="1371">
        <v>0</v>
      </c>
      <c r="R593" s="1370">
        <v>1000000000</v>
      </c>
      <c r="S593" s="1369" t="s">
        <v>5720</v>
      </c>
      <c r="T593" s="1368">
        <v>0</v>
      </c>
      <c r="U593" s="1367"/>
      <c r="V593" s="1367"/>
      <c r="W593" s="1367" t="s">
        <v>5737</v>
      </c>
    </row>
    <row r="594" spans="1:23" ht="26.25" hidden="1" x14ac:dyDescent="0.25">
      <c r="A594" s="1376">
        <v>584</v>
      </c>
      <c r="B594" s="1367" t="s">
        <v>4514</v>
      </c>
      <c r="C594" s="1368" t="s">
        <v>54</v>
      </c>
      <c r="D594" s="1367"/>
      <c r="E594" s="1389" t="s">
        <v>6481</v>
      </c>
      <c r="F594" s="1374">
        <v>1</v>
      </c>
      <c r="G594" s="1369" t="s">
        <v>5736</v>
      </c>
      <c r="H594" s="1369" t="s">
        <v>404</v>
      </c>
      <c r="I594" s="1369" t="s">
        <v>5719</v>
      </c>
      <c r="J594" s="1406" t="s">
        <v>6480</v>
      </c>
      <c r="K594" s="1368" t="s">
        <v>5729</v>
      </c>
      <c r="L594" s="1392" t="s">
        <v>5937</v>
      </c>
      <c r="M594" s="1367">
        <v>6500000</v>
      </c>
      <c r="N594" s="1367"/>
      <c r="O594" s="1367"/>
      <c r="P594" s="1369" t="s">
        <v>5710</v>
      </c>
      <c r="Q594" s="1371">
        <v>0</v>
      </c>
      <c r="R594" s="1370">
        <v>10000000</v>
      </c>
      <c r="S594" s="1369" t="s">
        <v>5720</v>
      </c>
      <c r="T594" s="1368">
        <v>0</v>
      </c>
      <c r="U594" s="1367"/>
      <c r="V594" s="1367"/>
      <c r="W594" s="1367" t="s">
        <v>5737</v>
      </c>
    </row>
    <row r="595" spans="1:23" ht="38.25" hidden="1" x14ac:dyDescent="0.25">
      <c r="A595" s="1376">
        <v>585</v>
      </c>
      <c r="B595" s="1367" t="s">
        <v>4516</v>
      </c>
      <c r="C595" s="1368" t="s">
        <v>54</v>
      </c>
      <c r="D595" s="1367"/>
      <c r="E595" s="1389" t="s">
        <v>6479</v>
      </c>
      <c r="F595" s="1374">
        <v>1</v>
      </c>
      <c r="G595" s="1369" t="s">
        <v>5731</v>
      </c>
      <c r="H595" s="1369" t="s">
        <v>404</v>
      </c>
      <c r="I595" s="1369" t="s">
        <v>5735</v>
      </c>
      <c r="J595" s="1406" t="s">
        <v>6478</v>
      </c>
      <c r="K595" s="1368" t="s">
        <v>5729</v>
      </c>
      <c r="L595" s="1372" t="s">
        <v>5778</v>
      </c>
      <c r="M595" s="1367">
        <v>6500000</v>
      </c>
      <c r="N595" s="1367"/>
      <c r="O595" s="1367"/>
      <c r="P595" s="1369" t="s">
        <v>5714</v>
      </c>
      <c r="Q595" s="1396">
        <v>3500000</v>
      </c>
      <c r="R595" s="1370">
        <v>0</v>
      </c>
      <c r="S595" s="1369" t="s">
        <v>5720</v>
      </c>
      <c r="T595" s="1368">
        <v>0</v>
      </c>
      <c r="U595" s="1367"/>
      <c r="V595" s="1367"/>
      <c r="W595" s="1367" t="s">
        <v>5737</v>
      </c>
    </row>
    <row r="596" spans="1:23" ht="26.25" hidden="1" x14ac:dyDescent="0.25">
      <c r="A596" s="1376">
        <v>586</v>
      </c>
      <c r="B596" s="1367" t="s">
        <v>4518</v>
      </c>
      <c r="C596" s="1368" t="s">
        <v>54</v>
      </c>
      <c r="D596" s="1367"/>
      <c r="E596" s="1389" t="s">
        <v>6477</v>
      </c>
      <c r="F596" s="1374">
        <v>1</v>
      </c>
      <c r="G596" s="1369" t="s">
        <v>5731</v>
      </c>
      <c r="H596" s="1369" t="s">
        <v>404</v>
      </c>
      <c r="I596" s="1369" t="s">
        <v>5735</v>
      </c>
      <c r="J596" s="1405" t="s">
        <v>5992</v>
      </c>
      <c r="K596" s="1368" t="s">
        <v>5734</v>
      </c>
      <c r="L596" s="1372" t="s">
        <v>5738</v>
      </c>
      <c r="M596" s="1367"/>
      <c r="N596" s="1367"/>
      <c r="O596" s="1367"/>
      <c r="P596" s="1369" t="s">
        <v>5711</v>
      </c>
      <c r="Q596" s="1371">
        <v>0</v>
      </c>
      <c r="R596" s="1370">
        <v>0</v>
      </c>
      <c r="S596" s="1369" t="s">
        <v>5720</v>
      </c>
      <c r="T596" s="1368">
        <v>0</v>
      </c>
      <c r="U596" s="1367"/>
      <c r="V596" s="1367"/>
      <c r="W596" s="1367" t="s">
        <v>5737</v>
      </c>
    </row>
    <row r="597" spans="1:23" ht="26.25" hidden="1" x14ac:dyDescent="0.25">
      <c r="A597" s="1376">
        <v>587</v>
      </c>
      <c r="B597" s="1367" t="s">
        <v>4520</v>
      </c>
      <c r="C597" s="1368" t="s">
        <v>54</v>
      </c>
      <c r="D597" s="1367"/>
      <c r="E597" s="1389" t="s">
        <v>6476</v>
      </c>
      <c r="F597" s="1374">
        <v>1</v>
      </c>
      <c r="G597" s="1369" t="s">
        <v>5731</v>
      </c>
      <c r="H597" s="1369" t="s">
        <v>404</v>
      </c>
      <c r="I597" s="1369" t="s">
        <v>5735</v>
      </c>
      <c r="J597" s="1405" t="s">
        <v>5803</v>
      </c>
      <c r="K597" s="1368" t="s">
        <v>5734</v>
      </c>
      <c r="L597" s="1372" t="s">
        <v>5738</v>
      </c>
      <c r="M597" s="1367"/>
      <c r="N597" s="1367"/>
      <c r="O597" s="1367"/>
      <c r="P597" s="1369" t="s">
        <v>5714</v>
      </c>
      <c r="Q597" s="1403">
        <v>630000000</v>
      </c>
      <c r="R597" s="1370">
        <v>0</v>
      </c>
      <c r="S597" s="1369" t="s">
        <v>5720</v>
      </c>
      <c r="T597" s="1368">
        <v>0</v>
      </c>
      <c r="U597" s="1367"/>
      <c r="V597" s="1367"/>
      <c r="W597" s="1367" t="s">
        <v>5737</v>
      </c>
    </row>
    <row r="598" spans="1:23" ht="39" hidden="1" x14ac:dyDescent="0.25">
      <c r="A598" s="1376">
        <v>588</v>
      </c>
      <c r="B598" s="1367" t="s">
        <v>4522</v>
      </c>
      <c r="C598" s="1368" t="s">
        <v>54</v>
      </c>
      <c r="D598" s="1367"/>
      <c r="E598" s="1389" t="s">
        <v>6475</v>
      </c>
      <c r="F598" s="1374">
        <v>1</v>
      </c>
      <c r="G598" s="1369" t="s">
        <v>5731</v>
      </c>
      <c r="H598" s="1369" t="s">
        <v>386</v>
      </c>
      <c r="I598" s="1369" t="s">
        <v>5722</v>
      </c>
      <c r="J598" s="1406" t="s">
        <v>6474</v>
      </c>
      <c r="K598" s="1368" t="s">
        <v>5729</v>
      </c>
      <c r="L598" s="1382" t="s">
        <v>5748</v>
      </c>
      <c r="M598" s="1367">
        <v>6500000</v>
      </c>
      <c r="N598" s="1367"/>
      <c r="O598" s="1367"/>
      <c r="P598" s="1369" t="s">
        <v>5710</v>
      </c>
      <c r="Q598" s="1396">
        <v>100000000</v>
      </c>
      <c r="R598" s="1370">
        <v>0</v>
      </c>
      <c r="S598" s="1369" t="s">
        <v>5720</v>
      </c>
      <c r="T598" s="1368">
        <v>0</v>
      </c>
      <c r="U598" s="1367"/>
      <c r="V598" s="1367"/>
      <c r="W598" s="1367" t="s">
        <v>5737</v>
      </c>
    </row>
    <row r="599" spans="1:23" ht="39" hidden="1" x14ac:dyDescent="0.25">
      <c r="A599" s="1376">
        <v>589</v>
      </c>
      <c r="B599" s="1367" t="s">
        <v>4524</v>
      </c>
      <c r="C599" s="1368" t="s">
        <v>54</v>
      </c>
      <c r="D599" s="1367"/>
      <c r="E599" s="1389" t="s">
        <v>6473</v>
      </c>
      <c r="F599" s="1374">
        <v>1</v>
      </c>
      <c r="G599" s="1369" t="s">
        <v>5736</v>
      </c>
      <c r="H599" s="1369" t="s">
        <v>1235</v>
      </c>
      <c r="I599" s="1369" t="s">
        <v>5722</v>
      </c>
      <c r="J599" s="1392" t="s">
        <v>6472</v>
      </c>
      <c r="K599" s="1368" t="s">
        <v>5734</v>
      </c>
      <c r="L599" s="1392" t="s">
        <v>5848</v>
      </c>
      <c r="M599" s="1367"/>
      <c r="N599" s="1367"/>
      <c r="O599" s="1367"/>
      <c r="P599" s="1369" t="s">
        <v>5710</v>
      </c>
      <c r="Q599" s="1377">
        <v>13980290</v>
      </c>
      <c r="R599" s="1370">
        <v>10000000</v>
      </c>
      <c r="S599" s="1369" t="s">
        <v>5720</v>
      </c>
      <c r="T599" s="1368">
        <v>0</v>
      </c>
      <c r="U599" s="1367"/>
      <c r="V599" s="1367"/>
      <c r="W599" s="1367" t="s">
        <v>5737</v>
      </c>
    </row>
    <row r="600" spans="1:23" ht="39" hidden="1" x14ac:dyDescent="0.25">
      <c r="A600" s="1376">
        <v>590</v>
      </c>
      <c r="B600" s="1367" t="s">
        <v>4526</v>
      </c>
      <c r="C600" s="1368" t="s">
        <v>54</v>
      </c>
      <c r="D600" s="1367"/>
      <c r="E600" s="1389" t="s">
        <v>6471</v>
      </c>
      <c r="F600" s="1374">
        <v>1</v>
      </c>
      <c r="G600" s="1369" t="s">
        <v>5731</v>
      </c>
      <c r="H600" s="1369" t="s">
        <v>404</v>
      </c>
      <c r="I600" s="1369" t="s">
        <v>5722</v>
      </c>
      <c r="J600" s="1405" t="s">
        <v>5803</v>
      </c>
      <c r="K600" s="1368" t="s">
        <v>5734</v>
      </c>
      <c r="L600" s="1372" t="s">
        <v>5738</v>
      </c>
      <c r="M600" s="1367"/>
      <c r="N600" s="1367"/>
      <c r="O600" s="1367"/>
      <c r="P600" s="1369" t="s">
        <v>5716</v>
      </c>
      <c r="Q600" s="1403">
        <v>3847655796</v>
      </c>
      <c r="R600" s="1370">
        <v>0</v>
      </c>
      <c r="S600" s="1369" t="s">
        <v>5720</v>
      </c>
      <c r="T600" s="1368">
        <v>0</v>
      </c>
      <c r="U600" s="1367"/>
      <c r="V600" s="1367"/>
      <c r="W600" s="1367" t="s">
        <v>5737</v>
      </c>
    </row>
    <row r="601" spans="1:23" ht="39" hidden="1" x14ac:dyDescent="0.25">
      <c r="A601" s="1376">
        <v>591</v>
      </c>
      <c r="B601" s="1367" t="s">
        <v>4527</v>
      </c>
      <c r="C601" s="1368" t="s">
        <v>54</v>
      </c>
      <c r="D601" s="1367"/>
      <c r="E601" s="1389" t="s">
        <v>6470</v>
      </c>
      <c r="F601" s="1374">
        <v>1</v>
      </c>
      <c r="G601" s="1369" t="s">
        <v>5731</v>
      </c>
      <c r="H601" s="1369" t="s">
        <v>404</v>
      </c>
      <c r="I601" s="1369" t="s">
        <v>5722</v>
      </c>
      <c r="J601" s="1405" t="s">
        <v>5803</v>
      </c>
      <c r="K601" s="1368" t="s">
        <v>5734</v>
      </c>
      <c r="L601" s="1372" t="s">
        <v>5738</v>
      </c>
      <c r="M601" s="1367"/>
      <c r="N601" s="1367"/>
      <c r="O601" s="1367"/>
      <c r="P601" s="1369" t="s">
        <v>5716</v>
      </c>
      <c r="Q601" s="1403">
        <v>570000000</v>
      </c>
      <c r="R601" s="1370">
        <v>0</v>
      </c>
      <c r="S601" s="1369" t="s">
        <v>5720</v>
      </c>
      <c r="T601" s="1368">
        <v>0</v>
      </c>
      <c r="U601" s="1367"/>
      <c r="V601" s="1367"/>
      <c r="W601" s="1367" t="s">
        <v>5737</v>
      </c>
    </row>
    <row r="602" spans="1:23" ht="26.25" hidden="1" x14ac:dyDescent="0.25">
      <c r="A602" s="1376">
        <v>592</v>
      </c>
      <c r="B602" s="1367" t="s">
        <v>4529</v>
      </c>
      <c r="C602" s="1368" t="s">
        <v>54</v>
      </c>
      <c r="D602" s="1367"/>
      <c r="E602" s="1389" t="s">
        <v>6469</v>
      </c>
      <c r="F602" s="1374">
        <v>1</v>
      </c>
      <c r="G602" s="1369" t="s">
        <v>5731</v>
      </c>
      <c r="H602" s="1369" t="s">
        <v>404</v>
      </c>
      <c r="I602" s="1369" t="s">
        <v>5735</v>
      </c>
      <c r="J602" s="1405" t="s">
        <v>5803</v>
      </c>
      <c r="K602" s="1368" t="s">
        <v>5734</v>
      </c>
      <c r="L602" s="1372" t="s">
        <v>5738</v>
      </c>
      <c r="M602" s="1367"/>
      <c r="N602" s="1367"/>
      <c r="O602" s="1367"/>
      <c r="P602" s="1369" t="s">
        <v>5711</v>
      </c>
      <c r="Q602" s="1403">
        <v>4950000</v>
      </c>
      <c r="R602" s="1370">
        <v>0</v>
      </c>
      <c r="S602" s="1369" t="s">
        <v>5720</v>
      </c>
      <c r="T602" s="1368">
        <v>0</v>
      </c>
      <c r="U602" s="1367"/>
      <c r="V602" s="1367"/>
      <c r="W602" s="1367" t="s">
        <v>5737</v>
      </c>
    </row>
    <row r="603" spans="1:23" ht="26.25" hidden="1" x14ac:dyDescent="0.25">
      <c r="A603" s="1376">
        <v>593</v>
      </c>
      <c r="B603" s="1367" t="s">
        <v>4531</v>
      </c>
      <c r="C603" s="1368" t="s">
        <v>54</v>
      </c>
      <c r="D603" s="1367"/>
      <c r="E603" s="1389" t="s">
        <v>6468</v>
      </c>
      <c r="F603" s="1374">
        <v>1</v>
      </c>
      <c r="G603" s="1369" t="s">
        <v>5731</v>
      </c>
      <c r="H603" s="1369" t="s">
        <v>404</v>
      </c>
      <c r="I603" s="1369" t="s">
        <v>5735</v>
      </c>
      <c r="J603" s="1405" t="s">
        <v>5803</v>
      </c>
      <c r="K603" s="1368" t="s">
        <v>5734</v>
      </c>
      <c r="L603" s="1372" t="s">
        <v>5738</v>
      </c>
      <c r="M603" s="1367"/>
      <c r="N603" s="1367"/>
      <c r="O603" s="1367"/>
      <c r="P603" s="1369" t="s">
        <v>5711</v>
      </c>
      <c r="Q603" s="1403">
        <v>39441150</v>
      </c>
      <c r="R603" s="1370">
        <v>0</v>
      </c>
      <c r="S603" s="1369" t="s">
        <v>5720</v>
      </c>
      <c r="T603" s="1368">
        <v>0</v>
      </c>
      <c r="U603" s="1367"/>
      <c r="V603" s="1367"/>
      <c r="W603" s="1367" t="s">
        <v>5737</v>
      </c>
    </row>
    <row r="604" spans="1:23" ht="26.25" hidden="1" x14ac:dyDescent="0.25">
      <c r="A604" s="1376">
        <v>594</v>
      </c>
      <c r="B604" s="1367" t="s">
        <v>4533</v>
      </c>
      <c r="C604" s="1368" t="s">
        <v>54</v>
      </c>
      <c r="D604" s="1367"/>
      <c r="E604" s="1389" t="s">
        <v>6467</v>
      </c>
      <c r="F604" s="1374">
        <v>1</v>
      </c>
      <c r="G604" s="1369" t="s">
        <v>5731</v>
      </c>
      <c r="H604" s="1369" t="s">
        <v>404</v>
      </c>
      <c r="I604" s="1369" t="s">
        <v>5735</v>
      </c>
      <c r="J604" s="1405" t="s">
        <v>5803</v>
      </c>
      <c r="K604" s="1368" t="s">
        <v>5734</v>
      </c>
      <c r="L604" s="1372" t="s">
        <v>5738</v>
      </c>
      <c r="M604" s="1367"/>
      <c r="N604" s="1367"/>
      <c r="O604" s="1367"/>
      <c r="P604" s="1369" t="s">
        <v>5714</v>
      </c>
      <c r="Q604" s="1403">
        <v>696327134.55999994</v>
      </c>
      <c r="R604" s="1370">
        <v>0</v>
      </c>
      <c r="S604" s="1369" t="s">
        <v>5720</v>
      </c>
      <c r="T604" s="1368">
        <v>0</v>
      </c>
      <c r="U604" s="1367"/>
      <c r="V604" s="1367"/>
      <c r="W604" s="1367" t="s">
        <v>5737</v>
      </c>
    </row>
    <row r="605" spans="1:23" ht="26.25" hidden="1" x14ac:dyDescent="0.25">
      <c r="A605" s="1376">
        <v>595</v>
      </c>
      <c r="B605" s="1367" t="s">
        <v>4535</v>
      </c>
      <c r="C605" s="1368" t="s">
        <v>54</v>
      </c>
      <c r="D605" s="1367"/>
      <c r="E605" s="1389" t="s">
        <v>6466</v>
      </c>
      <c r="F605" s="1374">
        <v>1</v>
      </c>
      <c r="G605" s="1369" t="s">
        <v>5731</v>
      </c>
      <c r="H605" s="1369" t="s">
        <v>404</v>
      </c>
      <c r="I605" s="1369" t="s">
        <v>5735</v>
      </c>
      <c r="J605" s="1393" t="s">
        <v>5803</v>
      </c>
      <c r="K605" s="1368" t="s">
        <v>5734</v>
      </c>
      <c r="L605" s="1392" t="s">
        <v>5848</v>
      </c>
      <c r="M605" s="1367"/>
      <c r="N605" s="1367"/>
      <c r="O605" s="1367"/>
      <c r="P605" s="1369" t="s">
        <v>5710</v>
      </c>
      <c r="Q605" s="1377">
        <v>2054676475</v>
      </c>
      <c r="R605" s="1370">
        <v>0</v>
      </c>
      <c r="S605" s="1369" t="s">
        <v>5720</v>
      </c>
      <c r="T605" s="1368">
        <v>0</v>
      </c>
      <c r="U605" s="1367"/>
      <c r="V605" s="1367"/>
      <c r="W605" s="1367" t="s">
        <v>5737</v>
      </c>
    </row>
    <row r="606" spans="1:23" ht="27" hidden="1" x14ac:dyDescent="0.25">
      <c r="A606" s="1376">
        <v>596</v>
      </c>
      <c r="B606" s="1367" t="s">
        <v>4536</v>
      </c>
      <c r="C606" s="1368" t="s">
        <v>54</v>
      </c>
      <c r="D606" s="1367"/>
      <c r="E606" s="1389" t="s">
        <v>6465</v>
      </c>
      <c r="F606" s="1374">
        <v>1</v>
      </c>
      <c r="G606" s="1369" t="s">
        <v>5736</v>
      </c>
      <c r="H606" s="1369" t="s">
        <v>446</v>
      </c>
      <c r="I606" s="1369" t="s">
        <v>5735</v>
      </c>
      <c r="J606" s="1392" t="s">
        <v>6464</v>
      </c>
      <c r="K606" s="1368" t="s">
        <v>5729</v>
      </c>
      <c r="L606" s="1372" t="s">
        <v>5778</v>
      </c>
      <c r="M606" s="1367">
        <v>6500000</v>
      </c>
      <c r="N606" s="1367"/>
      <c r="O606" s="1367"/>
      <c r="P606" s="1369" t="s">
        <v>5714</v>
      </c>
      <c r="Q606" s="1403">
        <v>15000000</v>
      </c>
      <c r="R606" s="1370">
        <v>10000000</v>
      </c>
      <c r="S606" s="1369" t="s">
        <v>5720</v>
      </c>
      <c r="T606" s="1368">
        <v>0</v>
      </c>
      <c r="U606" s="1367"/>
      <c r="V606" s="1367"/>
      <c r="W606" s="1367" t="s">
        <v>5737</v>
      </c>
    </row>
    <row r="607" spans="1:23" ht="39" hidden="1" x14ac:dyDescent="0.25">
      <c r="A607" s="1376">
        <v>597</v>
      </c>
      <c r="B607" s="1367" t="s">
        <v>4537</v>
      </c>
      <c r="C607" s="1368" t="s">
        <v>54</v>
      </c>
      <c r="D607" s="1367"/>
      <c r="E607" s="1389" t="s">
        <v>6463</v>
      </c>
      <c r="F607" s="1374">
        <v>1</v>
      </c>
      <c r="G607" s="1369" t="s">
        <v>5736</v>
      </c>
      <c r="H607" s="1369" t="s">
        <v>404</v>
      </c>
      <c r="I607" s="1369" t="s">
        <v>5722</v>
      </c>
      <c r="J607" s="1392" t="s">
        <v>6462</v>
      </c>
      <c r="K607" s="1368" t="s">
        <v>5734</v>
      </c>
      <c r="L607" s="1392" t="s">
        <v>5848</v>
      </c>
      <c r="M607" s="1367"/>
      <c r="N607" s="1367"/>
      <c r="O607" s="1367"/>
      <c r="P607" s="1369" t="s">
        <v>5710</v>
      </c>
      <c r="Q607" s="1377">
        <v>3370000000</v>
      </c>
      <c r="R607" s="1370">
        <v>337000000</v>
      </c>
      <c r="S607" s="1369" t="s">
        <v>5720</v>
      </c>
      <c r="T607" s="1368">
        <v>0</v>
      </c>
      <c r="U607" s="1367"/>
      <c r="V607" s="1367"/>
      <c r="W607" s="1367" t="s">
        <v>5737</v>
      </c>
    </row>
    <row r="608" spans="1:23" ht="39" hidden="1" x14ac:dyDescent="0.25">
      <c r="A608" s="1376">
        <v>598</v>
      </c>
      <c r="B608" s="1367" t="s">
        <v>4539</v>
      </c>
      <c r="C608" s="1368" t="s">
        <v>54</v>
      </c>
      <c r="D608" s="1367"/>
      <c r="E608" s="1389" t="s">
        <v>6461</v>
      </c>
      <c r="F608" s="1374">
        <v>1</v>
      </c>
      <c r="G608" s="1369" t="s">
        <v>5736</v>
      </c>
      <c r="H608" s="1369" t="s">
        <v>404</v>
      </c>
      <c r="I608" s="1369" t="s">
        <v>5722</v>
      </c>
      <c r="J608" s="1392" t="s">
        <v>6460</v>
      </c>
      <c r="K608" s="1368" t="s">
        <v>5734</v>
      </c>
      <c r="L608" s="1392" t="s">
        <v>5848</v>
      </c>
      <c r="M608" s="1367"/>
      <c r="N608" s="1367"/>
      <c r="O608" s="1367"/>
      <c r="P608" s="1369" t="s">
        <v>5710</v>
      </c>
      <c r="Q608" s="1377">
        <v>2764000000</v>
      </c>
      <c r="R608" s="1370">
        <v>276400000</v>
      </c>
      <c r="S608" s="1369" t="s">
        <v>5720</v>
      </c>
      <c r="T608" s="1368">
        <v>0</v>
      </c>
      <c r="U608" s="1367"/>
      <c r="V608" s="1367"/>
      <c r="W608" s="1367" t="s">
        <v>5737</v>
      </c>
    </row>
    <row r="609" spans="1:23" ht="26.25" hidden="1" x14ac:dyDescent="0.25">
      <c r="A609" s="1376">
        <v>599</v>
      </c>
      <c r="B609" s="1367" t="s">
        <v>4541</v>
      </c>
      <c r="C609" s="1368" t="s">
        <v>54</v>
      </c>
      <c r="D609" s="1367"/>
      <c r="E609" s="1389" t="s">
        <v>6459</v>
      </c>
      <c r="F609" s="1374">
        <v>1</v>
      </c>
      <c r="G609" s="1369" t="s">
        <v>5731</v>
      </c>
      <c r="H609" s="1369" t="s">
        <v>404</v>
      </c>
      <c r="I609" s="1369" t="s">
        <v>5735</v>
      </c>
      <c r="J609" s="1393" t="s">
        <v>5852</v>
      </c>
      <c r="K609" s="1368" t="s">
        <v>5734</v>
      </c>
      <c r="L609" s="1392" t="s">
        <v>5848</v>
      </c>
      <c r="M609" s="1367"/>
      <c r="N609" s="1367"/>
      <c r="O609" s="1367"/>
      <c r="P609" s="1369" t="s">
        <v>5710</v>
      </c>
      <c r="Q609" s="1377">
        <v>12000000</v>
      </c>
      <c r="R609" s="1370">
        <v>0</v>
      </c>
      <c r="S609" s="1369" t="s">
        <v>5720</v>
      </c>
      <c r="T609" s="1368">
        <v>0</v>
      </c>
      <c r="U609" s="1367"/>
      <c r="V609" s="1367"/>
      <c r="W609" s="1367" t="s">
        <v>5737</v>
      </c>
    </row>
    <row r="610" spans="1:23" ht="26.25" hidden="1" x14ac:dyDescent="0.25">
      <c r="A610" s="1376">
        <v>600</v>
      </c>
      <c r="B610" s="1367" t="s">
        <v>4543</v>
      </c>
      <c r="C610" s="1368" t="s">
        <v>54</v>
      </c>
      <c r="D610" s="1367"/>
      <c r="E610" s="1389" t="s">
        <v>6458</v>
      </c>
      <c r="F610" s="1374">
        <v>1</v>
      </c>
      <c r="G610" s="1369" t="s">
        <v>5731</v>
      </c>
      <c r="H610" s="1369" t="s">
        <v>674</v>
      </c>
      <c r="I610" s="1369" t="s">
        <v>5735</v>
      </c>
      <c r="J610" s="1393" t="s">
        <v>5852</v>
      </c>
      <c r="K610" s="1368" t="s">
        <v>5729</v>
      </c>
      <c r="L610" s="1372" t="s">
        <v>5778</v>
      </c>
      <c r="M610" s="1367">
        <v>6500000</v>
      </c>
      <c r="N610" s="1367"/>
      <c r="O610" s="1367"/>
      <c r="P610" s="1369" t="s">
        <v>5711</v>
      </c>
      <c r="Q610" s="1414">
        <v>10000</v>
      </c>
      <c r="R610" s="1370">
        <v>0</v>
      </c>
      <c r="S610" s="1369" t="s">
        <v>5720</v>
      </c>
      <c r="T610" s="1368">
        <v>0</v>
      </c>
      <c r="U610" s="1367"/>
      <c r="V610" s="1367"/>
      <c r="W610" s="1367" t="s">
        <v>5737</v>
      </c>
    </row>
    <row r="611" spans="1:23" ht="26.25" hidden="1" x14ac:dyDescent="0.25">
      <c r="A611" s="1376">
        <v>601</v>
      </c>
      <c r="B611" s="1367" t="s">
        <v>4545</v>
      </c>
      <c r="C611" s="1368" t="s">
        <v>54</v>
      </c>
      <c r="D611" s="1367"/>
      <c r="E611" s="1389" t="s">
        <v>6457</v>
      </c>
      <c r="F611" s="1374">
        <v>1</v>
      </c>
      <c r="G611" s="1369" t="s">
        <v>5731</v>
      </c>
      <c r="H611" s="1369" t="s">
        <v>404</v>
      </c>
      <c r="I611" s="1369" t="s">
        <v>5735</v>
      </c>
      <c r="J611" s="1393" t="s">
        <v>5992</v>
      </c>
      <c r="K611" s="1368" t="s">
        <v>5734</v>
      </c>
      <c r="L611" s="1392" t="s">
        <v>5848</v>
      </c>
      <c r="M611" s="1367"/>
      <c r="N611" s="1367"/>
      <c r="O611" s="1367"/>
      <c r="P611" s="1369" t="s">
        <v>5710</v>
      </c>
      <c r="Q611" s="1377">
        <v>8176254422</v>
      </c>
      <c r="R611" s="1370">
        <v>0</v>
      </c>
      <c r="S611" s="1369" t="s">
        <v>5720</v>
      </c>
      <c r="T611" s="1368">
        <v>0</v>
      </c>
      <c r="U611" s="1367"/>
      <c r="V611" s="1367"/>
      <c r="W611" s="1367" t="s">
        <v>5737</v>
      </c>
    </row>
    <row r="612" spans="1:23" ht="26.25" hidden="1" x14ac:dyDescent="0.25">
      <c r="A612" s="1376">
        <v>602</v>
      </c>
      <c r="B612" s="1367" t="s">
        <v>4547</v>
      </c>
      <c r="C612" s="1368" t="s">
        <v>54</v>
      </c>
      <c r="D612" s="1367"/>
      <c r="E612" s="1389" t="s">
        <v>6456</v>
      </c>
      <c r="F612" s="1374">
        <v>1</v>
      </c>
      <c r="G612" s="1369" t="s">
        <v>5731</v>
      </c>
      <c r="H612" s="1369" t="s">
        <v>674</v>
      </c>
      <c r="I612" s="1369" t="s">
        <v>5735</v>
      </c>
      <c r="J612" s="1393" t="s">
        <v>5852</v>
      </c>
      <c r="K612" s="1368" t="s">
        <v>5729</v>
      </c>
      <c r="L612" s="1372" t="s">
        <v>5778</v>
      </c>
      <c r="M612" s="1367">
        <v>6500000</v>
      </c>
      <c r="N612" s="1367"/>
      <c r="O612" s="1367"/>
      <c r="P612" s="1369" t="s">
        <v>5711</v>
      </c>
      <c r="Q612" s="1377">
        <v>10000000</v>
      </c>
      <c r="R612" s="1370">
        <v>0</v>
      </c>
      <c r="S612" s="1369" t="s">
        <v>5720</v>
      </c>
      <c r="T612" s="1368">
        <v>0</v>
      </c>
      <c r="U612" s="1367"/>
      <c r="V612" s="1367"/>
      <c r="W612" s="1367" t="s">
        <v>5737</v>
      </c>
    </row>
    <row r="613" spans="1:23" ht="26.25" hidden="1" x14ac:dyDescent="0.25">
      <c r="A613" s="1376">
        <v>603</v>
      </c>
      <c r="B613" s="1367" t="s">
        <v>4548</v>
      </c>
      <c r="C613" s="1368" t="s">
        <v>54</v>
      </c>
      <c r="D613" s="1367"/>
      <c r="E613" s="1389" t="s">
        <v>6455</v>
      </c>
      <c r="F613" s="1374">
        <v>1</v>
      </c>
      <c r="G613" s="1369" t="s">
        <v>5731</v>
      </c>
      <c r="H613" s="1369" t="s">
        <v>404</v>
      </c>
      <c r="I613" s="1369" t="s">
        <v>5735</v>
      </c>
      <c r="J613" s="1393" t="s">
        <v>5992</v>
      </c>
      <c r="K613" s="1368" t="s">
        <v>5734</v>
      </c>
      <c r="L613" s="1392" t="s">
        <v>5848</v>
      </c>
      <c r="M613" s="1367"/>
      <c r="N613" s="1367"/>
      <c r="O613" s="1367"/>
      <c r="P613" s="1369" t="s">
        <v>5710</v>
      </c>
      <c r="Q613" s="1377">
        <v>3712843750</v>
      </c>
      <c r="R613" s="1370">
        <v>0</v>
      </c>
      <c r="S613" s="1369" t="s">
        <v>5720</v>
      </c>
      <c r="T613" s="1368">
        <v>0</v>
      </c>
      <c r="U613" s="1367"/>
      <c r="V613" s="1367"/>
      <c r="W613" s="1367" t="s">
        <v>5737</v>
      </c>
    </row>
    <row r="614" spans="1:23" ht="26.25" hidden="1" x14ac:dyDescent="0.25">
      <c r="A614" s="1376">
        <v>604</v>
      </c>
      <c r="B614" s="1367" t="s">
        <v>4549</v>
      </c>
      <c r="C614" s="1368" t="s">
        <v>54</v>
      </c>
      <c r="D614" s="1367"/>
      <c r="E614" s="1389" t="s">
        <v>6454</v>
      </c>
      <c r="F614" s="1374">
        <v>1</v>
      </c>
      <c r="G614" s="1369" t="s">
        <v>5731</v>
      </c>
      <c r="H614" s="1369" t="s">
        <v>404</v>
      </c>
      <c r="I614" s="1369" t="s">
        <v>5735</v>
      </c>
      <c r="J614" s="1393" t="s">
        <v>5992</v>
      </c>
      <c r="K614" s="1368" t="s">
        <v>5734</v>
      </c>
      <c r="L614" s="1392" t="s">
        <v>5848</v>
      </c>
      <c r="M614" s="1367"/>
      <c r="N614" s="1367"/>
      <c r="O614" s="1367"/>
      <c r="P614" s="1369" t="s">
        <v>5710</v>
      </c>
      <c r="Q614" s="1377">
        <v>12000000</v>
      </c>
      <c r="R614" s="1370">
        <v>0</v>
      </c>
      <c r="S614" s="1369" t="s">
        <v>5720</v>
      </c>
      <c r="T614" s="1368">
        <v>0</v>
      </c>
      <c r="U614" s="1367"/>
      <c r="V614" s="1367"/>
      <c r="W614" s="1367" t="s">
        <v>5737</v>
      </c>
    </row>
    <row r="615" spans="1:23" ht="26.25" hidden="1" x14ac:dyDescent="0.25">
      <c r="A615" s="1376">
        <v>605</v>
      </c>
      <c r="B615" s="1367" t="s">
        <v>4551</v>
      </c>
      <c r="C615" s="1368" t="s">
        <v>54</v>
      </c>
      <c r="D615" s="1367"/>
      <c r="E615" s="1389" t="s">
        <v>6453</v>
      </c>
      <c r="F615" s="1374">
        <v>1</v>
      </c>
      <c r="G615" s="1369" t="s">
        <v>5731</v>
      </c>
      <c r="H615" s="1369" t="s">
        <v>404</v>
      </c>
      <c r="I615" s="1369" t="s">
        <v>5735</v>
      </c>
      <c r="J615" s="1393" t="s">
        <v>6451</v>
      </c>
      <c r="K615" s="1368" t="s">
        <v>5734</v>
      </c>
      <c r="L615" s="1392" t="s">
        <v>5848</v>
      </c>
      <c r="M615" s="1367"/>
      <c r="N615" s="1367"/>
      <c r="O615" s="1367"/>
      <c r="P615" s="1369" t="s">
        <v>5710</v>
      </c>
      <c r="Q615" s="1377">
        <v>10000000</v>
      </c>
      <c r="R615" s="1370">
        <v>0</v>
      </c>
      <c r="S615" s="1369" t="s">
        <v>5720</v>
      </c>
      <c r="T615" s="1368">
        <v>0</v>
      </c>
      <c r="U615" s="1367"/>
      <c r="V615" s="1367"/>
      <c r="W615" s="1367" t="s">
        <v>5737</v>
      </c>
    </row>
    <row r="616" spans="1:23" ht="26.25" hidden="1" x14ac:dyDescent="0.25">
      <c r="A616" s="1376">
        <v>606</v>
      </c>
      <c r="B616" s="1367" t="s">
        <v>4553</v>
      </c>
      <c r="C616" s="1368" t="s">
        <v>54</v>
      </c>
      <c r="D616" s="1367"/>
      <c r="E616" s="1389" t="s">
        <v>6452</v>
      </c>
      <c r="F616" s="1374">
        <v>1</v>
      </c>
      <c r="G616" s="1369" t="s">
        <v>5731</v>
      </c>
      <c r="H616" s="1369" t="s">
        <v>404</v>
      </c>
      <c r="I616" s="1369" t="s">
        <v>5735</v>
      </c>
      <c r="J616" s="1393" t="s">
        <v>6451</v>
      </c>
      <c r="K616" s="1368" t="s">
        <v>5734</v>
      </c>
      <c r="L616" s="1392" t="s">
        <v>5848</v>
      </c>
      <c r="M616" s="1367"/>
      <c r="N616" s="1367"/>
      <c r="O616" s="1367"/>
      <c r="P616" s="1369" t="s">
        <v>5710</v>
      </c>
      <c r="Q616" s="1377">
        <v>10000000</v>
      </c>
      <c r="R616" s="1370">
        <v>0</v>
      </c>
      <c r="S616" s="1369" t="s">
        <v>5720</v>
      </c>
      <c r="T616" s="1368">
        <v>0</v>
      </c>
      <c r="U616" s="1367"/>
      <c r="V616" s="1367"/>
      <c r="W616" s="1367" t="s">
        <v>5737</v>
      </c>
    </row>
    <row r="617" spans="1:23" ht="26.25" hidden="1" x14ac:dyDescent="0.25">
      <c r="A617" s="1376">
        <v>607</v>
      </c>
      <c r="B617" s="1367" t="s">
        <v>4555</v>
      </c>
      <c r="C617" s="1368" t="s">
        <v>54</v>
      </c>
      <c r="D617" s="1367"/>
      <c r="E617" s="1389" t="s">
        <v>6450</v>
      </c>
      <c r="F617" s="1374">
        <v>1</v>
      </c>
      <c r="G617" s="1369" t="s">
        <v>5731</v>
      </c>
      <c r="H617" s="1369" t="s">
        <v>674</v>
      </c>
      <c r="I617" s="1369" t="s">
        <v>5735</v>
      </c>
      <c r="J617" s="1393" t="s">
        <v>6449</v>
      </c>
      <c r="K617" s="1368" t="s">
        <v>5729</v>
      </c>
      <c r="L617" s="1372" t="s">
        <v>5778</v>
      </c>
      <c r="M617" s="1367">
        <v>6500000</v>
      </c>
      <c r="N617" s="1367"/>
      <c r="O617" s="1367"/>
      <c r="P617" s="1369" t="s">
        <v>5711</v>
      </c>
      <c r="Q617" s="1377">
        <v>1601000</v>
      </c>
      <c r="R617" s="1370">
        <v>0</v>
      </c>
      <c r="S617" s="1369" t="s">
        <v>5720</v>
      </c>
      <c r="T617" s="1368">
        <v>0</v>
      </c>
      <c r="U617" s="1367"/>
      <c r="V617" s="1367"/>
      <c r="W617" s="1367" t="s">
        <v>5737</v>
      </c>
    </row>
    <row r="618" spans="1:23" ht="26.25" hidden="1" x14ac:dyDescent="0.25">
      <c r="A618" s="1376">
        <v>608</v>
      </c>
      <c r="B618" s="1367" t="s">
        <v>4557</v>
      </c>
      <c r="C618" s="1368" t="s">
        <v>54</v>
      </c>
      <c r="D618" s="1367"/>
      <c r="E618" s="1389" t="s">
        <v>6448</v>
      </c>
      <c r="F618" s="1374">
        <v>1</v>
      </c>
      <c r="G618" s="1369" t="s">
        <v>5731</v>
      </c>
      <c r="H618" s="1369" t="s">
        <v>404</v>
      </c>
      <c r="I618" s="1369" t="s">
        <v>5735</v>
      </c>
      <c r="J618" s="1393" t="s">
        <v>5992</v>
      </c>
      <c r="K618" s="1368" t="s">
        <v>5734</v>
      </c>
      <c r="L618" s="1392" t="s">
        <v>5848</v>
      </c>
      <c r="M618" s="1367"/>
      <c r="N618" s="1367"/>
      <c r="O618" s="1367"/>
      <c r="P618" s="1369" t="s">
        <v>5710</v>
      </c>
      <c r="Q618" s="1377">
        <v>12000000</v>
      </c>
      <c r="R618" s="1370">
        <v>0</v>
      </c>
      <c r="S618" s="1369" t="s">
        <v>5720</v>
      </c>
      <c r="T618" s="1368">
        <v>0</v>
      </c>
      <c r="U618" s="1367"/>
      <c r="V618" s="1367"/>
      <c r="W618" s="1367" t="s">
        <v>5737</v>
      </c>
    </row>
    <row r="619" spans="1:23" ht="26.25" hidden="1" x14ac:dyDescent="0.25">
      <c r="A619" s="1376">
        <v>609</v>
      </c>
      <c r="B619" s="1367" t="s">
        <v>4559</v>
      </c>
      <c r="C619" s="1368" t="s">
        <v>54</v>
      </c>
      <c r="D619" s="1367"/>
      <c r="E619" s="1389" t="s">
        <v>6447</v>
      </c>
      <c r="F619" s="1374">
        <v>1</v>
      </c>
      <c r="G619" s="1369" t="s">
        <v>5731</v>
      </c>
      <c r="H619" s="1369" t="s">
        <v>674</v>
      </c>
      <c r="I619" s="1369" t="s">
        <v>5735</v>
      </c>
      <c r="J619" s="1393" t="s">
        <v>5852</v>
      </c>
      <c r="K619" s="1368" t="s">
        <v>5729</v>
      </c>
      <c r="L619" s="1372" t="s">
        <v>5778</v>
      </c>
      <c r="M619" s="1367">
        <v>6500000</v>
      </c>
      <c r="N619" s="1367"/>
      <c r="O619" s="1367"/>
      <c r="P619" s="1369" t="s">
        <v>5711</v>
      </c>
      <c r="Q619" s="1377">
        <v>4390018</v>
      </c>
      <c r="R619" s="1370">
        <v>0</v>
      </c>
      <c r="S619" s="1369" t="s">
        <v>5720</v>
      </c>
      <c r="T619" s="1368">
        <v>0</v>
      </c>
      <c r="U619" s="1367"/>
      <c r="V619" s="1367"/>
      <c r="W619" s="1367" t="s">
        <v>5737</v>
      </c>
    </row>
    <row r="620" spans="1:23" ht="26.25" hidden="1" x14ac:dyDescent="0.25">
      <c r="A620" s="1376">
        <v>610</v>
      </c>
      <c r="B620" s="1367" t="s">
        <v>4561</v>
      </c>
      <c r="C620" s="1368" t="s">
        <v>54</v>
      </c>
      <c r="D620" s="1367"/>
      <c r="E620" s="1389" t="s">
        <v>6446</v>
      </c>
      <c r="F620" s="1374">
        <v>1</v>
      </c>
      <c r="G620" s="1369" t="s">
        <v>5731</v>
      </c>
      <c r="H620" s="1369" t="s">
        <v>674</v>
      </c>
      <c r="I620" s="1369" t="s">
        <v>5735</v>
      </c>
      <c r="J620" s="1393" t="s">
        <v>5852</v>
      </c>
      <c r="K620" s="1368" t="s">
        <v>5729</v>
      </c>
      <c r="L620" s="1372" t="s">
        <v>5778</v>
      </c>
      <c r="M620" s="1367">
        <v>6500000</v>
      </c>
      <c r="N620" s="1367"/>
      <c r="O620" s="1367"/>
      <c r="P620" s="1369" t="s">
        <v>5714</v>
      </c>
      <c r="Q620" s="1377">
        <v>10000000</v>
      </c>
      <c r="R620" s="1370">
        <v>0</v>
      </c>
      <c r="S620" s="1369" t="s">
        <v>5720</v>
      </c>
      <c r="T620" s="1368">
        <v>0</v>
      </c>
      <c r="U620" s="1367"/>
      <c r="V620" s="1367"/>
      <c r="W620" s="1367" t="s">
        <v>5737</v>
      </c>
    </row>
    <row r="621" spans="1:23" ht="26.25" hidden="1" x14ac:dyDescent="0.25">
      <c r="A621" s="1376">
        <v>611</v>
      </c>
      <c r="B621" s="1367" t="s">
        <v>4563</v>
      </c>
      <c r="C621" s="1368" t="s">
        <v>54</v>
      </c>
      <c r="D621" s="1367"/>
      <c r="E621" s="1389" t="s">
        <v>6445</v>
      </c>
      <c r="F621" s="1374">
        <v>1</v>
      </c>
      <c r="G621" s="1369" t="s">
        <v>5731</v>
      </c>
      <c r="H621" s="1369" t="s">
        <v>404</v>
      </c>
      <c r="I621" s="1369" t="s">
        <v>5735</v>
      </c>
      <c r="J621" s="1393" t="s">
        <v>5992</v>
      </c>
      <c r="K621" s="1368" t="s">
        <v>5734</v>
      </c>
      <c r="L621" s="1392" t="s">
        <v>5848</v>
      </c>
      <c r="M621" s="1367"/>
      <c r="N621" s="1367"/>
      <c r="O621" s="1367"/>
      <c r="P621" s="1369" t="s">
        <v>5710</v>
      </c>
      <c r="Q621" s="1377">
        <v>12000000</v>
      </c>
      <c r="R621" s="1370">
        <v>0</v>
      </c>
      <c r="S621" s="1369" t="s">
        <v>5720</v>
      </c>
      <c r="T621" s="1368">
        <v>0</v>
      </c>
      <c r="U621" s="1367"/>
      <c r="V621" s="1367"/>
      <c r="W621" s="1367" t="s">
        <v>5737</v>
      </c>
    </row>
    <row r="622" spans="1:23" ht="26.25" hidden="1" x14ac:dyDescent="0.25">
      <c r="A622" s="1376">
        <v>612</v>
      </c>
      <c r="B622" s="1367" t="s">
        <v>4565</v>
      </c>
      <c r="C622" s="1368" t="s">
        <v>54</v>
      </c>
      <c r="D622" s="1367"/>
      <c r="E622" s="1389" t="s">
        <v>6444</v>
      </c>
      <c r="F622" s="1374">
        <v>1</v>
      </c>
      <c r="G622" s="1369" t="s">
        <v>5731</v>
      </c>
      <c r="H622" s="1369" t="s">
        <v>404</v>
      </c>
      <c r="I622" s="1369" t="s">
        <v>5735</v>
      </c>
      <c r="J622" s="1393" t="s">
        <v>5992</v>
      </c>
      <c r="K622" s="1368" t="s">
        <v>5729</v>
      </c>
      <c r="L622" s="1392" t="s">
        <v>5937</v>
      </c>
      <c r="M622" s="1367">
        <v>6500000</v>
      </c>
      <c r="N622" s="1367"/>
      <c r="O622" s="1367"/>
      <c r="P622" s="1369" t="s">
        <v>5710</v>
      </c>
      <c r="Q622" s="1371">
        <v>0</v>
      </c>
      <c r="R622" s="1370">
        <v>0</v>
      </c>
      <c r="S622" s="1369" t="s">
        <v>5720</v>
      </c>
      <c r="T622" s="1368">
        <v>0</v>
      </c>
      <c r="U622" s="1367"/>
      <c r="V622" s="1367"/>
      <c r="W622" s="1367" t="s">
        <v>5737</v>
      </c>
    </row>
    <row r="623" spans="1:23" ht="26.25" hidden="1" x14ac:dyDescent="0.25">
      <c r="A623" s="1376">
        <v>613</v>
      </c>
      <c r="B623" s="1367" t="s">
        <v>4567</v>
      </c>
      <c r="C623" s="1368" t="s">
        <v>54</v>
      </c>
      <c r="D623" s="1367"/>
      <c r="E623" s="1389" t="s">
        <v>6443</v>
      </c>
      <c r="F623" s="1374">
        <v>1</v>
      </c>
      <c r="G623" s="1369" t="s">
        <v>5731</v>
      </c>
      <c r="H623" s="1369" t="s">
        <v>404</v>
      </c>
      <c r="I623" s="1369" t="s">
        <v>5735</v>
      </c>
      <c r="J623" s="1393" t="s">
        <v>5901</v>
      </c>
      <c r="K623" s="1368" t="s">
        <v>5729</v>
      </c>
      <c r="L623" s="1372" t="s">
        <v>5778</v>
      </c>
      <c r="M623" s="1367">
        <v>6500000</v>
      </c>
      <c r="N623" s="1367"/>
      <c r="O623" s="1367"/>
      <c r="P623" s="1369" t="s">
        <v>5711</v>
      </c>
      <c r="Q623" s="1377">
        <v>10000000</v>
      </c>
      <c r="R623" s="1370">
        <v>0</v>
      </c>
      <c r="S623" s="1369" t="s">
        <v>5720</v>
      </c>
      <c r="T623" s="1368">
        <v>0</v>
      </c>
      <c r="U623" s="1367"/>
      <c r="V623" s="1367"/>
      <c r="W623" s="1367" t="s">
        <v>5737</v>
      </c>
    </row>
    <row r="624" spans="1:23" ht="26.25" hidden="1" x14ac:dyDescent="0.25">
      <c r="A624" s="1376">
        <v>614</v>
      </c>
      <c r="B624" s="1367" t="s">
        <v>4569</v>
      </c>
      <c r="C624" s="1368" t="s">
        <v>54</v>
      </c>
      <c r="D624" s="1367"/>
      <c r="E624" s="1389" t="s">
        <v>6442</v>
      </c>
      <c r="F624" s="1374">
        <v>1</v>
      </c>
      <c r="G624" s="1369" t="s">
        <v>5731</v>
      </c>
      <c r="H624" s="1369" t="s">
        <v>404</v>
      </c>
      <c r="I624" s="1369" t="s">
        <v>5735</v>
      </c>
      <c r="J624" s="1393" t="s">
        <v>6441</v>
      </c>
      <c r="K624" s="1368" t="s">
        <v>5729</v>
      </c>
      <c r="L624" s="1392" t="s">
        <v>5937</v>
      </c>
      <c r="M624" s="1367">
        <v>6500000</v>
      </c>
      <c r="N624" s="1367"/>
      <c r="O624" s="1367"/>
      <c r="P624" s="1369" t="s">
        <v>5710</v>
      </c>
      <c r="Q624" s="1371">
        <v>0</v>
      </c>
      <c r="R624" s="1370">
        <v>0</v>
      </c>
      <c r="S624" s="1369" t="s">
        <v>5720</v>
      </c>
      <c r="T624" s="1368">
        <v>0</v>
      </c>
      <c r="U624" s="1367"/>
      <c r="V624" s="1367"/>
      <c r="W624" s="1367" t="s">
        <v>5737</v>
      </c>
    </row>
    <row r="625" spans="1:23" ht="26.25" hidden="1" x14ac:dyDescent="0.25">
      <c r="A625" s="1376">
        <v>615</v>
      </c>
      <c r="B625" s="1367" t="s">
        <v>4571</v>
      </c>
      <c r="C625" s="1368" t="s">
        <v>54</v>
      </c>
      <c r="D625" s="1367"/>
      <c r="E625" s="1389" t="s">
        <v>6440</v>
      </c>
      <c r="F625" s="1374">
        <v>1</v>
      </c>
      <c r="G625" s="1369" t="s">
        <v>5731</v>
      </c>
      <c r="H625" s="1369" t="s">
        <v>674</v>
      </c>
      <c r="I625" s="1369" t="s">
        <v>5735</v>
      </c>
      <c r="J625" s="1393" t="s">
        <v>5852</v>
      </c>
      <c r="K625" s="1368" t="s">
        <v>5729</v>
      </c>
      <c r="L625" s="1372" t="s">
        <v>5778</v>
      </c>
      <c r="M625" s="1367">
        <v>6500000</v>
      </c>
      <c r="N625" s="1367"/>
      <c r="O625" s="1367"/>
      <c r="P625" s="1369" t="s">
        <v>5711</v>
      </c>
      <c r="Q625" s="1377">
        <v>10000000</v>
      </c>
      <c r="R625" s="1370">
        <v>0</v>
      </c>
      <c r="S625" s="1369" t="s">
        <v>5720</v>
      </c>
      <c r="T625" s="1368">
        <v>0</v>
      </c>
      <c r="U625" s="1367"/>
      <c r="V625" s="1367"/>
      <c r="W625" s="1367" t="s">
        <v>5737</v>
      </c>
    </row>
    <row r="626" spans="1:23" ht="39" hidden="1" x14ac:dyDescent="0.25">
      <c r="A626" s="1376">
        <v>616</v>
      </c>
      <c r="B626" s="1367" t="s">
        <v>4573</v>
      </c>
      <c r="C626" s="1368" t="s">
        <v>54</v>
      </c>
      <c r="D626" s="1367"/>
      <c r="E626" s="1389" t="s">
        <v>6439</v>
      </c>
      <c r="F626" s="1374">
        <v>1</v>
      </c>
      <c r="G626" s="1369" t="s">
        <v>5736</v>
      </c>
      <c r="H626" s="1369" t="s">
        <v>404</v>
      </c>
      <c r="I626" s="1369" t="s">
        <v>5722</v>
      </c>
      <c r="J626" s="1393" t="s">
        <v>6438</v>
      </c>
      <c r="K626" s="1368" t="s">
        <v>5729</v>
      </c>
      <c r="L626" s="1392" t="s">
        <v>5746</v>
      </c>
      <c r="M626" s="1367">
        <v>6500000</v>
      </c>
      <c r="N626" s="1367"/>
      <c r="O626" s="1367"/>
      <c r="P626" s="1369" t="s">
        <v>5710</v>
      </c>
      <c r="Q626" s="1371">
        <v>0</v>
      </c>
      <c r="R626" s="1370">
        <v>450000000</v>
      </c>
      <c r="S626" s="1369" t="s">
        <v>5720</v>
      </c>
      <c r="T626" s="1368">
        <v>0</v>
      </c>
      <c r="U626" s="1367"/>
      <c r="V626" s="1367"/>
      <c r="W626" s="1367" t="s">
        <v>5737</v>
      </c>
    </row>
    <row r="627" spans="1:23" ht="39" hidden="1" x14ac:dyDescent="0.25">
      <c r="A627" s="1376">
        <v>617</v>
      </c>
      <c r="B627" s="1367" t="s">
        <v>4575</v>
      </c>
      <c r="C627" s="1368" t="s">
        <v>54</v>
      </c>
      <c r="D627" s="1367"/>
      <c r="E627" s="1389" t="s">
        <v>6437</v>
      </c>
      <c r="F627" s="1374">
        <v>1</v>
      </c>
      <c r="G627" s="1369" t="s">
        <v>5736</v>
      </c>
      <c r="H627" s="1369" t="s">
        <v>559</v>
      </c>
      <c r="I627" s="1369" t="s">
        <v>5722</v>
      </c>
      <c r="J627" s="1393" t="s">
        <v>6436</v>
      </c>
      <c r="K627" s="1368" t="s">
        <v>5729</v>
      </c>
      <c r="L627" s="1392" t="s">
        <v>5937</v>
      </c>
      <c r="M627" s="1367">
        <v>6500000</v>
      </c>
      <c r="N627" s="1367"/>
      <c r="O627" s="1367"/>
      <c r="P627" s="1369" t="s">
        <v>5710</v>
      </c>
      <c r="Q627" s="1371">
        <v>0</v>
      </c>
      <c r="R627" s="1370">
        <v>10000000</v>
      </c>
      <c r="S627" s="1369" t="s">
        <v>5720</v>
      </c>
      <c r="T627" s="1368">
        <v>0</v>
      </c>
      <c r="U627" s="1367"/>
      <c r="V627" s="1367"/>
      <c r="W627" s="1367" t="s">
        <v>5737</v>
      </c>
    </row>
    <row r="628" spans="1:23" ht="39" hidden="1" x14ac:dyDescent="0.25">
      <c r="A628" s="1376">
        <v>618</v>
      </c>
      <c r="B628" s="1367" t="s">
        <v>4577</v>
      </c>
      <c r="C628" s="1368" t="s">
        <v>54</v>
      </c>
      <c r="D628" s="1367"/>
      <c r="E628" s="1389" t="s">
        <v>6435</v>
      </c>
      <c r="F628" s="1374">
        <v>1</v>
      </c>
      <c r="G628" s="1369" t="s">
        <v>5736</v>
      </c>
      <c r="H628" s="1369" t="s">
        <v>559</v>
      </c>
      <c r="I628" s="1369" t="s">
        <v>5722</v>
      </c>
      <c r="J628" s="1406" t="s">
        <v>6434</v>
      </c>
      <c r="K628" s="1368" t="s">
        <v>5729</v>
      </c>
      <c r="L628" s="1392" t="s">
        <v>5937</v>
      </c>
      <c r="M628" s="1367">
        <v>6500000</v>
      </c>
      <c r="N628" s="1367"/>
      <c r="O628" s="1367"/>
      <c r="P628" s="1369" t="s">
        <v>5710</v>
      </c>
      <c r="Q628" s="1371">
        <v>0</v>
      </c>
      <c r="R628" s="1370">
        <v>10000000</v>
      </c>
      <c r="S628" s="1369" t="s">
        <v>5720</v>
      </c>
      <c r="T628" s="1368">
        <v>0</v>
      </c>
      <c r="U628" s="1367"/>
      <c r="V628" s="1367"/>
      <c r="W628" s="1367" t="s">
        <v>5737</v>
      </c>
    </row>
    <row r="629" spans="1:23" ht="39" hidden="1" x14ac:dyDescent="0.25">
      <c r="A629" s="1376">
        <v>619</v>
      </c>
      <c r="B629" s="1367" t="s">
        <v>4579</v>
      </c>
      <c r="C629" s="1368" t="s">
        <v>54</v>
      </c>
      <c r="D629" s="1367"/>
      <c r="E629" s="1389" t="s">
        <v>6433</v>
      </c>
      <c r="F629" s="1374">
        <v>1</v>
      </c>
      <c r="G629" s="1369" t="s">
        <v>5736</v>
      </c>
      <c r="H629" s="1369" t="s">
        <v>559</v>
      </c>
      <c r="I629" s="1369" t="s">
        <v>5722</v>
      </c>
      <c r="J629" s="1406" t="s">
        <v>6432</v>
      </c>
      <c r="K629" s="1368" t="s">
        <v>5729</v>
      </c>
      <c r="L629" s="1392" t="s">
        <v>5937</v>
      </c>
      <c r="M629" s="1367">
        <v>6500000</v>
      </c>
      <c r="N629" s="1367"/>
      <c r="O629" s="1367"/>
      <c r="P629" s="1369" t="s">
        <v>5710</v>
      </c>
      <c r="Q629" s="1371">
        <v>0</v>
      </c>
      <c r="R629" s="1370">
        <v>10000000</v>
      </c>
      <c r="S629" s="1369" t="s">
        <v>5720</v>
      </c>
      <c r="T629" s="1368">
        <v>0</v>
      </c>
      <c r="U629" s="1367"/>
      <c r="V629" s="1367"/>
      <c r="W629" s="1367" t="s">
        <v>5737</v>
      </c>
    </row>
    <row r="630" spans="1:23" ht="38.25" hidden="1" x14ac:dyDescent="0.25">
      <c r="A630" s="1376">
        <v>620</v>
      </c>
      <c r="B630" s="1367" t="s">
        <v>4581</v>
      </c>
      <c r="C630" s="1368" t="s">
        <v>54</v>
      </c>
      <c r="D630" s="1367"/>
      <c r="E630" s="1389" t="s">
        <v>6431</v>
      </c>
      <c r="F630" s="1374">
        <v>1</v>
      </c>
      <c r="G630" s="1369" t="s">
        <v>5731</v>
      </c>
      <c r="H630" s="1369" t="s">
        <v>363</v>
      </c>
      <c r="I630" s="1369" t="s">
        <v>5735</v>
      </c>
      <c r="J630" s="1393" t="s">
        <v>5803</v>
      </c>
      <c r="K630" s="1368" t="s">
        <v>5729</v>
      </c>
      <c r="L630" s="1372" t="s">
        <v>5778</v>
      </c>
      <c r="M630" s="1367">
        <v>6500000</v>
      </c>
      <c r="N630" s="1367"/>
      <c r="O630" s="1367"/>
      <c r="P630" s="1369" t="s">
        <v>5714</v>
      </c>
      <c r="Q630" s="1377">
        <v>2249716</v>
      </c>
      <c r="R630" s="1370">
        <v>0</v>
      </c>
      <c r="S630" s="1369" t="s">
        <v>5720</v>
      </c>
      <c r="T630" s="1368">
        <v>0</v>
      </c>
      <c r="U630" s="1367"/>
      <c r="V630" s="1367"/>
      <c r="W630" s="1367" t="s">
        <v>5737</v>
      </c>
    </row>
    <row r="631" spans="1:23" ht="26.25" hidden="1" x14ac:dyDescent="0.25">
      <c r="A631" s="1376">
        <v>621</v>
      </c>
      <c r="B631" s="1367" t="s">
        <v>4583</v>
      </c>
      <c r="C631" s="1368" t="s">
        <v>54</v>
      </c>
      <c r="D631" s="1367"/>
      <c r="E631" s="1389" t="s">
        <v>6430</v>
      </c>
      <c r="F631" s="1374">
        <v>1</v>
      </c>
      <c r="G631" s="1369" t="s">
        <v>5731</v>
      </c>
      <c r="H631" s="1369" t="s">
        <v>363</v>
      </c>
      <c r="I631" s="1369" t="s">
        <v>5735</v>
      </c>
      <c r="J631" s="1393" t="s">
        <v>5803</v>
      </c>
      <c r="K631" s="1368" t="s">
        <v>5729</v>
      </c>
      <c r="L631" s="1372" t="s">
        <v>5778</v>
      </c>
      <c r="M631" s="1367">
        <v>6500000</v>
      </c>
      <c r="N631" s="1367"/>
      <c r="O631" s="1367"/>
      <c r="P631" s="1369" t="s">
        <v>5711</v>
      </c>
      <c r="Q631" s="1377">
        <v>6807270</v>
      </c>
      <c r="R631" s="1370">
        <v>0</v>
      </c>
      <c r="S631" s="1369" t="s">
        <v>5720</v>
      </c>
      <c r="T631" s="1368">
        <v>0</v>
      </c>
      <c r="U631" s="1367"/>
      <c r="V631" s="1367"/>
      <c r="W631" s="1367" t="s">
        <v>5737</v>
      </c>
    </row>
    <row r="632" spans="1:23" ht="26.25" hidden="1" x14ac:dyDescent="0.25">
      <c r="A632" s="1376">
        <v>622</v>
      </c>
      <c r="B632" s="1367" t="s">
        <v>4585</v>
      </c>
      <c r="C632" s="1368" t="s">
        <v>54</v>
      </c>
      <c r="D632" s="1367"/>
      <c r="E632" s="1389" t="s">
        <v>6429</v>
      </c>
      <c r="F632" s="1374">
        <v>1</v>
      </c>
      <c r="G632" s="1369" t="s">
        <v>5731</v>
      </c>
      <c r="H632" s="1369" t="s">
        <v>363</v>
      </c>
      <c r="I632" s="1369" t="s">
        <v>5735</v>
      </c>
      <c r="J632" s="1393" t="s">
        <v>5803</v>
      </c>
      <c r="K632" s="1368" t="s">
        <v>5729</v>
      </c>
      <c r="L632" s="1372" t="s">
        <v>5778</v>
      </c>
      <c r="M632" s="1367">
        <v>6500000</v>
      </c>
      <c r="N632" s="1367"/>
      <c r="O632" s="1367"/>
      <c r="P632" s="1369" t="s">
        <v>5711</v>
      </c>
      <c r="Q632" s="1377">
        <v>7000000</v>
      </c>
      <c r="R632" s="1370">
        <v>0</v>
      </c>
      <c r="S632" s="1369" t="s">
        <v>5720</v>
      </c>
      <c r="T632" s="1368">
        <v>0</v>
      </c>
      <c r="U632" s="1367"/>
      <c r="V632" s="1367"/>
      <c r="W632" s="1367" t="s">
        <v>5737</v>
      </c>
    </row>
    <row r="633" spans="1:23" ht="26.25" hidden="1" x14ac:dyDescent="0.25">
      <c r="A633" s="1376">
        <v>623</v>
      </c>
      <c r="B633" s="1367" t="s">
        <v>4587</v>
      </c>
      <c r="C633" s="1368" t="s">
        <v>54</v>
      </c>
      <c r="D633" s="1367"/>
      <c r="E633" s="1389" t="s">
        <v>6428</v>
      </c>
      <c r="F633" s="1374">
        <v>1</v>
      </c>
      <c r="G633" s="1369" t="s">
        <v>5731</v>
      </c>
      <c r="H633" s="1369" t="s">
        <v>363</v>
      </c>
      <c r="I633" s="1369" t="s">
        <v>5735</v>
      </c>
      <c r="J633" s="1393" t="s">
        <v>5803</v>
      </c>
      <c r="K633" s="1368" t="s">
        <v>5729</v>
      </c>
      <c r="L633" s="1372" t="s">
        <v>5778</v>
      </c>
      <c r="M633" s="1367">
        <v>6500000</v>
      </c>
      <c r="N633" s="1367"/>
      <c r="O633" s="1367"/>
      <c r="P633" s="1369" t="s">
        <v>5714</v>
      </c>
      <c r="Q633" s="1388">
        <v>26271578</v>
      </c>
      <c r="R633" s="1370">
        <v>0</v>
      </c>
      <c r="S633" s="1369" t="s">
        <v>5720</v>
      </c>
      <c r="T633" s="1368">
        <v>0</v>
      </c>
      <c r="U633" s="1367"/>
      <c r="V633" s="1367"/>
      <c r="W633" s="1367" t="s">
        <v>5737</v>
      </c>
    </row>
    <row r="634" spans="1:23" ht="26.25" hidden="1" x14ac:dyDescent="0.25">
      <c r="A634" s="1376">
        <v>624</v>
      </c>
      <c r="B634" s="1367" t="s">
        <v>4589</v>
      </c>
      <c r="C634" s="1368" t="s">
        <v>54</v>
      </c>
      <c r="D634" s="1367"/>
      <c r="E634" s="1389" t="s">
        <v>6427</v>
      </c>
      <c r="F634" s="1374">
        <v>1</v>
      </c>
      <c r="G634" s="1369" t="s">
        <v>5731</v>
      </c>
      <c r="H634" s="1369" t="s">
        <v>576</v>
      </c>
      <c r="I634" s="1369" t="s">
        <v>5735</v>
      </c>
      <c r="J634" s="1406" t="s">
        <v>6426</v>
      </c>
      <c r="K634" s="1368" t="s">
        <v>5729</v>
      </c>
      <c r="L634" s="1392" t="s">
        <v>5790</v>
      </c>
      <c r="M634" s="1367">
        <v>6500000</v>
      </c>
      <c r="N634" s="1367"/>
      <c r="O634" s="1367"/>
      <c r="P634" s="1369" t="s">
        <v>5711</v>
      </c>
      <c r="Q634" s="1396">
        <v>18000000</v>
      </c>
      <c r="R634" s="1370">
        <v>0</v>
      </c>
      <c r="S634" s="1369" t="s">
        <v>5720</v>
      </c>
      <c r="T634" s="1368">
        <v>0</v>
      </c>
      <c r="U634" s="1367"/>
      <c r="V634" s="1367"/>
      <c r="W634" s="1367" t="s">
        <v>5737</v>
      </c>
    </row>
    <row r="635" spans="1:23" ht="26.25" hidden="1" x14ac:dyDescent="0.25">
      <c r="A635" s="1376">
        <v>625</v>
      </c>
      <c r="B635" s="1367" t="s">
        <v>4591</v>
      </c>
      <c r="C635" s="1368" t="s">
        <v>54</v>
      </c>
      <c r="D635" s="1367"/>
      <c r="E635" s="1389" t="s">
        <v>6425</v>
      </c>
      <c r="F635" s="1374">
        <v>1</v>
      </c>
      <c r="G635" s="1369" t="s">
        <v>5731</v>
      </c>
      <c r="H635" s="1401" t="s">
        <v>1418</v>
      </c>
      <c r="I635" s="1369" t="s">
        <v>5735</v>
      </c>
      <c r="J635" s="1410" t="s">
        <v>5992</v>
      </c>
      <c r="K635" s="1368" t="s">
        <v>5729</v>
      </c>
      <c r="L635" s="1387" t="s">
        <v>5782</v>
      </c>
      <c r="M635" s="1367">
        <v>6500000</v>
      </c>
      <c r="N635" s="1367"/>
      <c r="O635" s="1367"/>
      <c r="P635" s="1369" t="s">
        <v>5710</v>
      </c>
      <c r="Q635" s="1371">
        <v>0</v>
      </c>
      <c r="R635" s="1370">
        <v>0</v>
      </c>
      <c r="S635" s="1369" t="s">
        <v>5720</v>
      </c>
      <c r="T635" s="1368">
        <v>0</v>
      </c>
      <c r="U635" s="1367"/>
      <c r="V635" s="1367"/>
      <c r="W635" s="1367" t="s">
        <v>5737</v>
      </c>
    </row>
    <row r="636" spans="1:23" ht="26.25" hidden="1" x14ac:dyDescent="0.25">
      <c r="A636" s="1376">
        <v>626</v>
      </c>
      <c r="B636" s="1367" t="s">
        <v>4592</v>
      </c>
      <c r="C636" s="1368" t="s">
        <v>54</v>
      </c>
      <c r="D636" s="1367"/>
      <c r="E636" s="1389" t="s">
        <v>6424</v>
      </c>
      <c r="F636" s="1374">
        <v>1</v>
      </c>
      <c r="G636" s="1369" t="s">
        <v>5731</v>
      </c>
      <c r="H636" s="1401" t="s">
        <v>1418</v>
      </c>
      <c r="I636" s="1369" t="s">
        <v>5735</v>
      </c>
      <c r="J636" s="1410" t="s">
        <v>5992</v>
      </c>
      <c r="K636" s="1368" t="s">
        <v>5729</v>
      </c>
      <c r="L636" s="1387" t="s">
        <v>5782</v>
      </c>
      <c r="M636" s="1367">
        <v>6500000</v>
      </c>
      <c r="N636" s="1367"/>
      <c r="O636" s="1367"/>
      <c r="P636" s="1369" t="s">
        <v>5710</v>
      </c>
      <c r="Q636" s="1371">
        <v>0</v>
      </c>
      <c r="R636" s="1370">
        <v>0</v>
      </c>
      <c r="S636" s="1369" t="s">
        <v>5720</v>
      </c>
      <c r="T636" s="1368">
        <v>0</v>
      </c>
      <c r="U636" s="1367"/>
      <c r="V636" s="1367"/>
      <c r="W636" s="1367" t="s">
        <v>5737</v>
      </c>
    </row>
    <row r="637" spans="1:23" ht="26.25" hidden="1" x14ac:dyDescent="0.25">
      <c r="A637" s="1376">
        <v>627</v>
      </c>
      <c r="B637" s="1367" t="s">
        <v>4594</v>
      </c>
      <c r="C637" s="1368" t="s">
        <v>54</v>
      </c>
      <c r="D637" s="1367"/>
      <c r="E637" s="1389" t="s">
        <v>6423</v>
      </c>
      <c r="F637" s="1374">
        <v>1</v>
      </c>
      <c r="G637" s="1369" t="s">
        <v>5731</v>
      </c>
      <c r="H637" s="1401" t="s">
        <v>1418</v>
      </c>
      <c r="I637" s="1369" t="s">
        <v>5735</v>
      </c>
      <c r="J637" s="1410" t="s">
        <v>5992</v>
      </c>
      <c r="K637" s="1368" t="s">
        <v>5729</v>
      </c>
      <c r="L637" s="1387" t="s">
        <v>5782</v>
      </c>
      <c r="M637" s="1367">
        <v>6500000</v>
      </c>
      <c r="N637" s="1367"/>
      <c r="O637" s="1367"/>
      <c r="P637" s="1369" t="s">
        <v>5710</v>
      </c>
      <c r="Q637" s="1371">
        <v>0</v>
      </c>
      <c r="R637" s="1370">
        <v>0</v>
      </c>
      <c r="S637" s="1369" t="s">
        <v>5720</v>
      </c>
      <c r="T637" s="1368">
        <v>0</v>
      </c>
      <c r="U637" s="1367"/>
      <c r="V637" s="1367"/>
      <c r="W637" s="1367" t="s">
        <v>5737</v>
      </c>
    </row>
    <row r="638" spans="1:23" ht="26.25" hidden="1" x14ac:dyDescent="0.25">
      <c r="A638" s="1376">
        <v>628</v>
      </c>
      <c r="B638" s="1367" t="s">
        <v>4596</v>
      </c>
      <c r="C638" s="1368" t="s">
        <v>54</v>
      </c>
      <c r="D638" s="1367"/>
      <c r="E638" s="1389" t="s">
        <v>6422</v>
      </c>
      <c r="F638" s="1374">
        <v>1</v>
      </c>
      <c r="G638" s="1369" t="s">
        <v>5731</v>
      </c>
      <c r="H638" s="1369" t="s">
        <v>1104</v>
      </c>
      <c r="I638" s="1369" t="s">
        <v>5735</v>
      </c>
      <c r="J638" s="1395" t="s">
        <v>5803</v>
      </c>
      <c r="K638" s="1368" t="s">
        <v>5734</v>
      </c>
      <c r="L638" s="1378" t="s">
        <v>5742</v>
      </c>
      <c r="M638" s="1367">
        <v>4800000</v>
      </c>
      <c r="N638" s="1367"/>
      <c r="O638" s="1367"/>
      <c r="P638" s="1369" t="s">
        <v>5710</v>
      </c>
      <c r="Q638" s="1396">
        <v>9241800</v>
      </c>
      <c r="R638" s="1370">
        <v>0</v>
      </c>
      <c r="S638" s="1369" t="s">
        <v>5720</v>
      </c>
      <c r="T638" s="1368">
        <v>0</v>
      </c>
      <c r="U638" s="1367"/>
      <c r="V638" s="1367"/>
      <c r="W638" s="1367" t="s">
        <v>5737</v>
      </c>
    </row>
    <row r="639" spans="1:23" ht="26.25" hidden="1" x14ac:dyDescent="0.25">
      <c r="A639" s="1376">
        <v>629</v>
      </c>
      <c r="B639" s="1367" t="s">
        <v>4597</v>
      </c>
      <c r="C639" s="1368" t="s">
        <v>54</v>
      </c>
      <c r="D639" s="1367"/>
      <c r="E639" s="1389" t="s">
        <v>6421</v>
      </c>
      <c r="F639" s="1374">
        <v>1</v>
      </c>
      <c r="G639" s="1369" t="s">
        <v>5731</v>
      </c>
      <c r="H639" s="1369" t="s">
        <v>1104</v>
      </c>
      <c r="I639" s="1369" t="s">
        <v>5735</v>
      </c>
      <c r="J639" s="1395" t="s">
        <v>5803</v>
      </c>
      <c r="K639" s="1368" t="s">
        <v>5734</v>
      </c>
      <c r="L639" s="1378" t="s">
        <v>5742</v>
      </c>
      <c r="M639" s="1367">
        <v>4800000</v>
      </c>
      <c r="N639" s="1367"/>
      <c r="O639" s="1367"/>
      <c r="P639" s="1369" t="s">
        <v>5710</v>
      </c>
      <c r="Q639" s="1396">
        <v>8176153</v>
      </c>
      <c r="R639" s="1370">
        <v>0</v>
      </c>
      <c r="S639" s="1369" t="s">
        <v>5720</v>
      </c>
      <c r="T639" s="1368">
        <v>0</v>
      </c>
      <c r="U639" s="1367"/>
      <c r="V639" s="1367"/>
      <c r="W639" s="1367" t="s">
        <v>5737</v>
      </c>
    </row>
    <row r="640" spans="1:23" ht="26.25" hidden="1" x14ac:dyDescent="0.25">
      <c r="A640" s="1376">
        <v>630</v>
      </c>
      <c r="B640" s="1367" t="s">
        <v>4599</v>
      </c>
      <c r="C640" s="1368" t="s">
        <v>54</v>
      </c>
      <c r="D640" s="1367"/>
      <c r="E640" s="1389" t="s">
        <v>6420</v>
      </c>
      <c r="F640" s="1374">
        <v>1</v>
      </c>
      <c r="G640" s="1369" t="s">
        <v>5731</v>
      </c>
      <c r="H640" s="1369" t="s">
        <v>414</v>
      </c>
      <c r="I640" s="1369" t="s">
        <v>5735</v>
      </c>
      <c r="J640" s="1405" t="s">
        <v>5803</v>
      </c>
      <c r="K640" s="1368" t="s">
        <v>5734</v>
      </c>
      <c r="L640" s="1372" t="s">
        <v>5738</v>
      </c>
      <c r="M640" s="1367"/>
      <c r="N640" s="1367"/>
      <c r="O640" s="1367"/>
      <c r="P640" s="1369" t="s">
        <v>5711</v>
      </c>
      <c r="Q640" s="1403">
        <v>5832482</v>
      </c>
      <c r="R640" s="1370">
        <v>0</v>
      </c>
      <c r="S640" s="1369" t="s">
        <v>5720</v>
      </c>
      <c r="T640" s="1368">
        <v>0</v>
      </c>
      <c r="U640" s="1367"/>
      <c r="V640" s="1367"/>
      <c r="W640" s="1367" t="s">
        <v>5737</v>
      </c>
    </row>
    <row r="641" spans="1:23" ht="26.25" hidden="1" x14ac:dyDescent="0.25">
      <c r="A641" s="1376">
        <v>631</v>
      </c>
      <c r="B641" s="1367" t="s">
        <v>4601</v>
      </c>
      <c r="C641" s="1368" t="s">
        <v>54</v>
      </c>
      <c r="D641" s="1367"/>
      <c r="E641" s="1389" t="s">
        <v>6419</v>
      </c>
      <c r="F641" s="1374">
        <v>1</v>
      </c>
      <c r="G641" s="1369" t="s">
        <v>5731</v>
      </c>
      <c r="H641" s="1369" t="s">
        <v>414</v>
      </c>
      <c r="I641" s="1369" t="s">
        <v>5735</v>
      </c>
      <c r="J641" s="1405" t="s">
        <v>5803</v>
      </c>
      <c r="K641" s="1368" t="s">
        <v>5734</v>
      </c>
      <c r="L641" s="1372" t="s">
        <v>5738</v>
      </c>
      <c r="M641" s="1367"/>
      <c r="N641" s="1367"/>
      <c r="O641" s="1367"/>
      <c r="P641" s="1369" t="s">
        <v>5711</v>
      </c>
      <c r="Q641" s="1403">
        <v>5847064</v>
      </c>
      <c r="R641" s="1370">
        <v>0</v>
      </c>
      <c r="S641" s="1369" t="s">
        <v>5720</v>
      </c>
      <c r="T641" s="1368">
        <v>0</v>
      </c>
      <c r="U641" s="1367"/>
      <c r="V641" s="1367"/>
      <c r="W641" s="1367" t="s">
        <v>5737</v>
      </c>
    </row>
    <row r="642" spans="1:23" ht="26.25" hidden="1" x14ac:dyDescent="0.25">
      <c r="A642" s="1376">
        <v>632</v>
      </c>
      <c r="B642" s="1367" t="s">
        <v>4603</v>
      </c>
      <c r="C642" s="1368" t="s">
        <v>54</v>
      </c>
      <c r="D642" s="1367"/>
      <c r="E642" s="1389" t="s">
        <v>6418</v>
      </c>
      <c r="F642" s="1374">
        <v>1</v>
      </c>
      <c r="G642" s="1369" t="s">
        <v>5731</v>
      </c>
      <c r="H642" s="1369" t="s">
        <v>414</v>
      </c>
      <c r="I642" s="1369" t="s">
        <v>5735</v>
      </c>
      <c r="J642" s="1405" t="s">
        <v>5803</v>
      </c>
      <c r="K642" s="1368" t="s">
        <v>5734</v>
      </c>
      <c r="L642" s="1372" t="s">
        <v>5738</v>
      </c>
      <c r="M642" s="1367"/>
      <c r="N642" s="1367"/>
      <c r="O642" s="1367"/>
      <c r="P642" s="1369" t="s">
        <v>5711</v>
      </c>
      <c r="Q642" s="1403">
        <v>4192276</v>
      </c>
      <c r="R642" s="1370">
        <v>0</v>
      </c>
      <c r="S642" s="1369" t="s">
        <v>5720</v>
      </c>
      <c r="T642" s="1368">
        <v>0</v>
      </c>
      <c r="U642" s="1367"/>
      <c r="V642" s="1367"/>
      <c r="W642" s="1367" t="s">
        <v>5737</v>
      </c>
    </row>
    <row r="643" spans="1:23" ht="26.25" hidden="1" x14ac:dyDescent="0.25">
      <c r="A643" s="1376">
        <v>633</v>
      </c>
      <c r="B643" s="1367" t="s">
        <v>4605</v>
      </c>
      <c r="C643" s="1368" t="s">
        <v>54</v>
      </c>
      <c r="D643" s="1367"/>
      <c r="E643" s="1389" t="s">
        <v>6417</v>
      </c>
      <c r="F643" s="1374">
        <v>1</v>
      </c>
      <c r="G643" s="1369" t="s">
        <v>5731</v>
      </c>
      <c r="H643" s="1369" t="s">
        <v>517</v>
      </c>
      <c r="I643" s="1369" t="s">
        <v>5735</v>
      </c>
      <c r="J643" s="1405" t="s">
        <v>5803</v>
      </c>
      <c r="K643" s="1368" t="s">
        <v>5734</v>
      </c>
      <c r="L643" s="1372" t="s">
        <v>5738</v>
      </c>
      <c r="M643" s="1367"/>
      <c r="N643" s="1367"/>
      <c r="O643" s="1367"/>
      <c r="P643" s="1369" t="s">
        <v>5711</v>
      </c>
      <c r="Q643" s="1403">
        <v>4620000</v>
      </c>
      <c r="R643" s="1370">
        <v>0</v>
      </c>
      <c r="S643" s="1369" t="s">
        <v>5720</v>
      </c>
      <c r="T643" s="1368">
        <v>0</v>
      </c>
      <c r="U643" s="1367"/>
      <c r="V643" s="1367"/>
      <c r="W643" s="1367" t="s">
        <v>5737</v>
      </c>
    </row>
    <row r="644" spans="1:23" ht="26.25" hidden="1" x14ac:dyDescent="0.25">
      <c r="A644" s="1376">
        <v>634</v>
      </c>
      <c r="B644" s="1367" t="s">
        <v>4607</v>
      </c>
      <c r="C644" s="1368" t="s">
        <v>54</v>
      </c>
      <c r="D644" s="1367"/>
      <c r="E644" s="1389" t="s">
        <v>6416</v>
      </c>
      <c r="F644" s="1374">
        <v>1</v>
      </c>
      <c r="G644" s="1369" t="s">
        <v>5731</v>
      </c>
      <c r="H644" s="1369" t="s">
        <v>414</v>
      </c>
      <c r="I644" s="1369" t="s">
        <v>5735</v>
      </c>
      <c r="J644" s="1405" t="s">
        <v>5803</v>
      </c>
      <c r="K644" s="1368" t="s">
        <v>5734</v>
      </c>
      <c r="L644" s="1372" t="s">
        <v>5738</v>
      </c>
      <c r="M644" s="1367"/>
      <c r="N644" s="1367"/>
      <c r="O644" s="1367"/>
      <c r="P644" s="1369" t="s">
        <v>5711</v>
      </c>
      <c r="Q644" s="1403">
        <v>5957417</v>
      </c>
      <c r="R644" s="1370">
        <v>0</v>
      </c>
      <c r="S644" s="1369" t="s">
        <v>5720</v>
      </c>
      <c r="T644" s="1368">
        <v>0</v>
      </c>
      <c r="U644" s="1367"/>
      <c r="V644" s="1367"/>
      <c r="W644" s="1367" t="s">
        <v>5737</v>
      </c>
    </row>
    <row r="645" spans="1:23" ht="26.25" hidden="1" x14ac:dyDescent="0.25">
      <c r="A645" s="1376">
        <v>635</v>
      </c>
      <c r="B645" s="1367" t="s">
        <v>4609</v>
      </c>
      <c r="C645" s="1368" t="s">
        <v>54</v>
      </c>
      <c r="D645" s="1367"/>
      <c r="E645" s="1389" t="s">
        <v>6415</v>
      </c>
      <c r="F645" s="1374">
        <v>1</v>
      </c>
      <c r="G645" s="1369" t="s">
        <v>5731</v>
      </c>
      <c r="H645" s="1369" t="s">
        <v>414</v>
      </c>
      <c r="I645" s="1369" t="s">
        <v>5735</v>
      </c>
      <c r="J645" s="1405" t="s">
        <v>5803</v>
      </c>
      <c r="K645" s="1368" t="s">
        <v>5734</v>
      </c>
      <c r="L645" s="1372" t="s">
        <v>5738</v>
      </c>
      <c r="M645" s="1367"/>
      <c r="N645" s="1367"/>
      <c r="O645" s="1367"/>
      <c r="P645" s="1369" t="s">
        <v>5711</v>
      </c>
      <c r="Q645" s="1403">
        <v>1961916</v>
      </c>
      <c r="R645" s="1370">
        <v>0</v>
      </c>
      <c r="S645" s="1369" t="s">
        <v>5720</v>
      </c>
      <c r="T645" s="1368">
        <v>0</v>
      </c>
      <c r="U645" s="1367"/>
      <c r="V645" s="1367"/>
      <c r="W645" s="1367" t="s">
        <v>5737</v>
      </c>
    </row>
    <row r="646" spans="1:23" ht="26.25" hidden="1" x14ac:dyDescent="0.25">
      <c r="A646" s="1376">
        <v>636</v>
      </c>
      <c r="B646" s="1367" t="s">
        <v>4610</v>
      </c>
      <c r="C646" s="1368" t="s">
        <v>54</v>
      </c>
      <c r="D646" s="1367"/>
      <c r="E646" s="1389" t="s">
        <v>6414</v>
      </c>
      <c r="F646" s="1374">
        <v>1</v>
      </c>
      <c r="G646" s="1369" t="s">
        <v>5731</v>
      </c>
      <c r="H646" s="1369" t="s">
        <v>414</v>
      </c>
      <c r="I646" s="1369" t="s">
        <v>5735</v>
      </c>
      <c r="J646" s="1405" t="s">
        <v>5803</v>
      </c>
      <c r="K646" s="1368" t="s">
        <v>5734</v>
      </c>
      <c r="L646" s="1372" t="s">
        <v>5738</v>
      </c>
      <c r="M646" s="1367"/>
      <c r="N646" s="1367"/>
      <c r="O646" s="1367"/>
      <c r="P646" s="1369" t="s">
        <v>5711</v>
      </c>
      <c r="Q646" s="1403">
        <v>770586</v>
      </c>
      <c r="R646" s="1370">
        <v>0</v>
      </c>
      <c r="S646" s="1369" t="s">
        <v>5720</v>
      </c>
      <c r="T646" s="1368">
        <v>0</v>
      </c>
      <c r="U646" s="1367"/>
      <c r="V646" s="1367"/>
      <c r="W646" s="1367" t="s">
        <v>5737</v>
      </c>
    </row>
    <row r="647" spans="1:23" ht="26.25" hidden="1" x14ac:dyDescent="0.25">
      <c r="A647" s="1376">
        <v>637</v>
      </c>
      <c r="B647" s="1367" t="s">
        <v>4612</v>
      </c>
      <c r="C647" s="1368" t="s">
        <v>54</v>
      </c>
      <c r="D647" s="1367"/>
      <c r="E647" s="1389" t="s">
        <v>6413</v>
      </c>
      <c r="F647" s="1374">
        <v>1</v>
      </c>
      <c r="G647" s="1369" t="s">
        <v>5731</v>
      </c>
      <c r="H647" s="1369" t="s">
        <v>414</v>
      </c>
      <c r="I647" s="1369" t="s">
        <v>5735</v>
      </c>
      <c r="J647" s="1405" t="s">
        <v>5803</v>
      </c>
      <c r="K647" s="1368" t="s">
        <v>5734</v>
      </c>
      <c r="L647" s="1372" t="s">
        <v>5738</v>
      </c>
      <c r="M647" s="1367"/>
      <c r="N647" s="1367"/>
      <c r="O647" s="1367"/>
      <c r="P647" s="1369" t="s">
        <v>5711</v>
      </c>
      <c r="Q647" s="1403">
        <v>3759354</v>
      </c>
      <c r="R647" s="1370">
        <v>0</v>
      </c>
      <c r="S647" s="1369" t="s">
        <v>5720</v>
      </c>
      <c r="T647" s="1368">
        <v>0</v>
      </c>
      <c r="U647" s="1367"/>
      <c r="V647" s="1367"/>
      <c r="W647" s="1367" t="s">
        <v>5737</v>
      </c>
    </row>
    <row r="648" spans="1:23" ht="26.25" hidden="1" x14ac:dyDescent="0.25">
      <c r="A648" s="1376">
        <v>638</v>
      </c>
      <c r="B648" s="1367" t="s">
        <v>4614</v>
      </c>
      <c r="C648" s="1368" t="s">
        <v>54</v>
      </c>
      <c r="D648" s="1367"/>
      <c r="E648" s="1389" t="s">
        <v>6412</v>
      </c>
      <c r="F648" s="1374">
        <v>1</v>
      </c>
      <c r="G648" s="1369" t="s">
        <v>5731</v>
      </c>
      <c r="H648" s="1369" t="s">
        <v>414</v>
      </c>
      <c r="I648" s="1369" t="s">
        <v>5735</v>
      </c>
      <c r="J648" s="1405" t="s">
        <v>5803</v>
      </c>
      <c r="K648" s="1368" t="s">
        <v>5734</v>
      </c>
      <c r="L648" s="1372" t="s">
        <v>5738</v>
      </c>
      <c r="M648" s="1367"/>
      <c r="N648" s="1367"/>
      <c r="O648" s="1367"/>
      <c r="P648" s="1369" t="s">
        <v>5711</v>
      </c>
      <c r="Q648" s="1403">
        <v>5977772</v>
      </c>
      <c r="R648" s="1370">
        <v>0</v>
      </c>
      <c r="S648" s="1369" t="s">
        <v>5720</v>
      </c>
      <c r="T648" s="1368">
        <v>0</v>
      </c>
      <c r="U648" s="1367"/>
      <c r="V648" s="1367"/>
      <c r="W648" s="1367" t="s">
        <v>5737</v>
      </c>
    </row>
    <row r="649" spans="1:23" ht="26.25" hidden="1" x14ac:dyDescent="0.25">
      <c r="A649" s="1376">
        <v>638</v>
      </c>
      <c r="B649" s="1367" t="s">
        <v>4616</v>
      </c>
      <c r="C649" s="1368" t="s">
        <v>54</v>
      </c>
      <c r="D649" s="1367"/>
      <c r="E649" s="1394">
        <v>0</v>
      </c>
      <c r="F649" s="1374">
        <v>1</v>
      </c>
      <c r="G649" s="1369" t="s">
        <v>5731</v>
      </c>
      <c r="H649" s="1369" t="s">
        <v>414</v>
      </c>
      <c r="I649" s="1369" t="s">
        <v>5735</v>
      </c>
      <c r="J649" s="1405" t="s">
        <v>5803</v>
      </c>
      <c r="K649" s="1368" t="s">
        <v>5734</v>
      </c>
      <c r="L649" s="1372" t="s">
        <v>5738</v>
      </c>
      <c r="M649" s="1367"/>
      <c r="N649" s="1367"/>
      <c r="O649" s="1367"/>
      <c r="P649" s="1369" t="s">
        <v>5711</v>
      </c>
      <c r="Q649" s="1403">
        <v>4857951</v>
      </c>
      <c r="R649" s="1370">
        <v>0</v>
      </c>
      <c r="S649" s="1369" t="s">
        <v>5720</v>
      </c>
      <c r="T649" s="1368">
        <v>0</v>
      </c>
      <c r="U649" s="1367"/>
      <c r="V649" s="1367"/>
      <c r="W649" s="1367" t="s">
        <v>5737</v>
      </c>
    </row>
    <row r="650" spans="1:23" ht="26.25" hidden="1" x14ac:dyDescent="0.25">
      <c r="A650" s="1376">
        <v>640</v>
      </c>
      <c r="B650" s="1367" t="s">
        <v>4618</v>
      </c>
      <c r="C650" s="1368" t="s">
        <v>54</v>
      </c>
      <c r="D650" s="1367"/>
      <c r="E650" s="1389" t="s">
        <v>6411</v>
      </c>
      <c r="F650" s="1374">
        <v>1</v>
      </c>
      <c r="G650" s="1369" t="s">
        <v>5731</v>
      </c>
      <c r="H650" s="1369" t="s">
        <v>414</v>
      </c>
      <c r="I650" s="1369" t="s">
        <v>5735</v>
      </c>
      <c r="J650" s="1405" t="s">
        <v>5803</v>
      </c>
      <c r="K650" s="1368" t="s">
        <v>5734</v>
      </c>
      <c r="L650" s="1372" t="s">
        <v>5738</v>
      </c>
      <c r="M650" s="1367"/>
      <c r="N650" s="1367"/>
      <c r="O650" s="1367"/>
      <c r="P650" s="1369" t="s">
        <v>5711</v>
      </c>
      <c r="Q650" s="1403">
        <v>8237900</v>
      </c>
      <c r="R650" s="1370">
        <v>0</v>
      </c>
      <c r="S650" s="1369" t="s">
        <v>5720</v>
      </c>
      <c r="T650" s="1368">
        <v>0</v>
      </c>
      <c r="U650" s="1367"/>
      <c r="V650" s="1367"/>
      <c r="W650" s="1367" t="s">
        <v>5737</v>
      </c>
    </row>
    <row r="651" spans="1:23" ht="26.25" hidden="1" x14ac:dyDescent="0.25">
      <c r="A651" s="1376">
        <v>641</v>
      </c>
      <c r="B651" s="1367" t="s">
        <v>4620</v>
      </c>
      <c r="C651" s="1368" t="s">
        <v>54</v>
      </c>
      <c r="D651" s="1367"/>
      <c r="E651" s="1389" t="s">
        <v>6410</v>
      </c>
      <c r="F651" s="1374">
        <v>1</v>
      </c>
      <c r="G651" s="1369" t="s">
        <v>5731</v>
      </c>
      <c r="H651" s="1369" t="s">
        <v>382</v>
      </c>
      <c r="I651" s="1369" t="s">
        <v>5735</v>
      </c>
      <c r="J651" s="1405" t="s">
        <v>5803</v>
      </c>
      <c r="K651" s="1368" t="s">
        <v>5734</v>
      </c>
      <c r="L651" s="1372" t="s">
        <v>5738</v>
      </c>
      <c r="M651" s="1367"/>
      <c r="N651" s="1367"/>
      <c r="O651" s="1367"/>
      <c r="P651" s="1369" t="s">
        <v>5718</v>
      </c>
      <c r="Q651" s="1403">
        <v>3215337</v>
      </c>
      <c r="R651" s="1370">
        <v>0</v>
      </c>
      <c r="S651" s="1369" t="s">
        <v>5720</v>
      </c>
      <c r="T651" s="1368">
        <v>0</v>
      </c>
      <c r="U651" s="1367"/>
      <c r="V651" s="1367"/>
      <c r="W651" s="1367" t="s">
        <v>5737</v>
      </c>
    </row>
    <row r="652" spans="1:23" ht="26.25" hidden="1" x14ac:dyDescent="0.25">
      <c r="A652" s="1376">
        <v>642</v>
      </c>
      <c r="B652" s="1367" t="s">
        <v>4622</v>
      </c>
      <c r="C652" s="1368" t="s">
        <v>54</v>
      </c>
      <c r="D652" s="1367"/>
      <c r="E652" s="1389" t="s">
        <v>6409</v>
      </c>
      <c r="F652" s="1374">
        <v>1</v>
      </c>
      <c r="G652" s="1369" t="s">
        <v>5731</v>
      </c>
      <c r="H652" s="1369" t="s">
        <v>382</v>
      </c>
      <c r="I652" s="1369" t="s">
        <v>5735</v>
      </c>
      <c r="J652" s="1405" t="s">
        <v>5803</v>
      </c>
      <c r="K652" s="1368" t="s">
        <v>5734</v>
      </c>
      <c r="L652" s="1372" t="s">
        <v>5738</v>
      </c>
      <c r="M652" s="1367"/>
      <c r="N652" s="1367"/>
      <c r="O652" s="1367"/>
      <c r="P652" s="1369" t="s">
        <v>5711</v>
      </c>
      <c r="Q652" s="1403">
        <v>5645093</v>
      </c>
      <c r="R652" s="1370">
        <v>0</v>
      </c>
      <c r="S652" s="1369" t="s">
        <v>5720</v>
      </c>
      <c r="T652" s="1368">
        <v>0</v>
      </c>
      <c r="U652" s="1367"/>
      <c r="V652" s="1367"/>
      <c r="W652" s="1367" t="s">
        <v>5737</v>
      </c>
    </row>
    <row r="653" spans="1:23" ht="26.25" hidden="1" x14ac:dyDescent="0.25">
      <c r="A653" s="1376">
        <v>643</v>
      </c>
      <c r="B653" s="1367" t="s">
        <v>4624</v>
      </c>
      <c r="C653" s="1368" t="s">
        <v>54</v>
      </c>
      <c r="D653" s="1367"/>
      <c r="E653" s="1389" t="s">
        <v>6408</v>
      </c>
      <c r="F653" s="1374">
        <v>1</v>
      </c>
      <c r="G653" s="1369" t="s">
        <v>5731</v>
      </c>
      <c r="H653" s="1369" t="s">
        <v>414</v>
      </c>
      <c r="I653" s="1369" t="s">
        <v>5735</v>
      </c>
      <c r="J653" s="1405" t="s">
        <v>5803</v>
      </c>
      <c r="K653" s="1368" t="s">
        <v>5734</v>
      </c>
      <c r="L653" s="1372" t="s">
        <v>5738</v>
      </c>
      <c r="M653" s="1367"/>
      <c r="N653" s="1367"/>
      <c r="O653" s="1367"/>
      <c r="P653" s="1369" t="s">
        <v>5711</v>
      </c>
      <c r="Q653" s="1403">
        <v>5865860</v>
      </c>
      <c r="R653" s="1370">
        <v>0</v>
      </c>
      <c r="S653" s="1369" t="s">
        <v>5720</v>
      </c>
      <c r="T653" s="1368">
        <v>0</v>
      </c>
      <c r="U653" s="1367"/>
      <c r="V653" s="1367"/>
      <c r="W653" s="1367" t="s">
        <v>5737</v>
      </c>
    </row>
    <row r="654" spans="1:23" ht="26.25" hidden="1" x14ac:dyDescent="0.25">
      <c r="A654" s="1376">
        <v>644</v>
      </c>
      <c r="B654" s="1367" t="s">
        <v>4626</v>
      </c>
      <c r="C654" s="1368" t="s">
        <v>54</v>
      </c>
      <c r="D654" s="1367"/>
      <c r="E654" s="1389" t="s">
        <v>6407</v>
      </c>
      <c r="F654" s="1374">
        <v>1</v>
      </c>
      <c r="G654" s="1369" t="s">
        <v>5731</v>
      </c>
      <c r="H654" s="1369" t="s">
        <v>414</v>
      </c>
      <c r="I654" s="1369" t="s">
        <v>5735</v>
      </c>
      <c r="J654" s="1405" t="s">
        <v>5803</v>
      </c>
      <c r="K654" s="1368" t="s">
        <v>5734</v>
      </c>
      <c r="L654" s="1372" t="s">
        <v>5738</v>
      </c>
      <c r="M654" s="1367"/>
      <c r="N654" s="1367"/>
      <c r="O654" s="1367"/>
      <c r="P654" s="1369" t="s">
        <v>5711</v>
      </c>
      <c r="Q654" s="1403">
        <v>2260219</v>
      </c>
      <c r="R654" s="1370">
        <v>0</v>
      </c>
      <c r="S654" s="1369" t="s">
        <v>5720</v>
      </c>
      <c r="T654" s="1368">
        <v>0</v>
      </c>
      <c r="U654" s="1367"/>
      <c r="V654" s="1367"/>
      <c r="W654" s="1367" t="s">
        <v>5737</v>
      </c>
    </row>
    <row r="655" spans="1:23" ht="26.25" hidden="1" x14ac:dyDescent="0.25">
      <c r="A655" s="1376">
        <v>645</v>
      </c>
      <c r="B655" s="1367" t="s">
        <v>4628</v>
      </c>
      <c r="C655" s="1368" t="s">
        <v>54</v>
      </c>
      <c r="D655" s="1367"/>
      <c r="E655" s="1389" t="s">
        <v>6406</v>
      </c>
      <c r="F655" s="1374">
        <v>1</v>
      </c>
      <c r="G655" s="1369" t="s">
        <v>5731</v>
      </c>
      <c r="H655" s="1369" t="s">
        <v>414</v>
      </c>
      <c r="I655" s="1369" t="s">
        <v>5735</v>
      </c>
      <c r="J655" s="1405" t="s">
        <v>5803</v>
      </c>
      <c r="K655" s="1368" t="s">
        <v>5734</v>
      </c>
      <c r="L655" s="1372" t="s">
        <v>5738</v>
      </c>
      <c r="M655" s="1367"/>
      <c r="N655" s="1367"/>
      <c r="O655" s="1367"/>
      <c r="P655" s="1369" t="s">
        <v>5711</v>
      </c>
      <c r="Q655" s="1403">
        <v>9005978</v>
      </c>
      <c r="R655" s="1370">
        <v>0</v>
      </c>
      <c r="S655" s="1369" t="s">
        <v>5720</v>
      </c>
      <c r="T655" s="1368">
        <v>0</v>
      </c>
      <c r="U655" s="1367"/>
      <c r="V655" s="1367"/>
      <c r="W655" s="1367" t="s">
        <v>5737</v>
      </c>
    </row>
    <row r="656" spans="1:23" ht="26.25" hidden="1" x14ac:dyDescent="0.25">
      <c r="A656" s="1376">
        <v>646</v>
      </c>
      <c r="B656" s="1367" t="s">
        <v>4630</v>
      </c>
      <c r="C656" s="1368" t="s">
        <v>54</v>
      </c>
      <c r="D656" s="1367"/>
      <c r="E656" s="1389" t="s">
        <v>6405</v>
      </c>
      <c r="F656" s="1374">
        <v>1</v>
      </c>
      <c r="G656" s="1369" t="s">
        <v>5731</v>
      </c>
      <c r="H656" s="1369" t="s">
        <v>414</v>
      </c>
      <c r="I656" s="1369" t="s">
        <v>5735</v>
      </c>
      <c r="J656" s="1405" t="s">
        <v>5803</v>
      </c>
      <c r="K656" s="1368" t="s">
        <v>5734</v>
      </c>
      <c r="L656" s="1372" t="s">
        <v>5738</v>
      </c>
      <c r="M656" s="1367"/>
      <c r="N656" s="1367"/>
      <c r="O656" s="1367"/>
      <c r="P656" s="1369" t="s">
        <v>5711</v>
      </c>
      <c r="Q656" s="1403">
        <v>5611465</v>
      </c>
      <c r="R656" s="1370">
        <v>0</v>
      </c>
      <c r="S656" s="1369" t="s">
        <v>5720</v>
      </c>
      <c r="T656" s="1368">
        <v>0</v>
      </c>
      <c r="U656" s="1367"/>
      <c r="V656" s="1367"/>
      <c r="W656" s="1367" t="s">
        <v>5737</v>
      </c>
    </row>
    <row r="657" spans="1:23" ht="30" hidden="1" x14ac:dyDescent="0.25">
      <c r="A657" s="1376">
        <v>647</v>
      </c>
      <c r="B657" s="1367" t="s">
        <v>4632</v>
      </c>
      <c r="C657" s="1368" t="s">
        <v>54</v>
      </c>
      <c r="D657" s="1367"/>
      <c r="E657" s="1389" t="s">
        <v>6404</v>
      </c>
      <c r="F657" s="1374">
        <v>1</v>
      </c>
      <c r="G657" s="1369" t="s">
        <v>5731</v>
      </c>
      <c r="H657" s="1401" t="s">
        <v>1418</v>
      </c>
      <c r="I657" s="1369" t="s">
        <v>5735</v>
      </c>
      <c r="J657" s="1410" t="s">
        <v>5803</v>
      </c>
      <c r="K657" s="1368" t="s">
        <v>5729</v>
      </c>
      <c r="L657" s="1387" t="s">
        <v>5753</v>
      </c>
      <c r="M657" s="1367">
        <v>6500000</v>
      </c>
      <c r="N657" s="1367"/>
      <c r="O657" s="1367"/>
      <c r="P657" s="1369" t="s">
        <v>5710</v>
      </c>
      <c r="Q657" s="1371">
        <v>0</v>
      </c>
      <c r="R657" s="1370">
        <v>0</v>
      </c>
      <c r="S657" s="1369" t="s">
        <v>5720</v>
      </c>
      <c r="T657" s="1368">
        <v>0</v>
      </c>
      <c r="U657" s="1367"/>
      <c r="V657" s="1367"/>
      <c r="W657" s="1367" t="s">
        <v>5737</v>
      </c>
    </row>
    <row r="658" spans="1:23" ht="26.25" hidden="1" x14ac:dyDescent="0.25">
      <c r="A658" s="1376">
        <v>648</v>
      </c>
      <c r="B658" s="1367" t="s">
        <v>4634</v>
      </c>
      <c r="C658" s="1368" t="s">
        <v>54</v>
      </c>
      <c r="D658" s="1367"/>
      <c r="E658" s="1389" t="s">
        <v>6403</v>
      </c>
      <c r="F658" s="1374">
        <v>1</v>
      </c>
      <c r="G658" s="1369" t="s">
        <v>5731</v>
      </c>
      <c r="H658" s="1369" t="s">
        <v>382</v>
      </c>
      <c r="I658" s="1369" t="s">
        <v>5735</v>
      </c>
      <c r="J658" s="1405" t="s">
        <v>5803</v>
      </c>
      <c r="K658" s="1368" t="s">
        <v>5734</v>
      </c>
      <c r="L658" s="1372" t="s">
        <v>5738</v>
      </c>
      <c r="M658" s="1367"/>
      <c r="N658" s="1367"/>
      <c r="O658" s="1367"/>
      <c r="P658" s="1369" t="s">
        <v>5711</v>
      </c>
      <c r="Q658" s="1403">
        <v>8740844</v>
      </c>
      <c r="R658" s="1370">
        <v>0</v>
      </c>
      <c r="S658" s="1369" t="s">
        <v>5720</v>
      </c>
      <c r="T658" s="1368">
        <v>0</v>
      </c>
      <c r="U658" s="1367"/>
      <c r="V658" s="1367"/>
      <c r="W658" s="1367" t="s">
        <v>5737</v>
      </c>
    </row>
    <row r="659" spans="1:23" ht="26.25" hidden="1" x14ac:dyDescent="0.25">
      <c r="A659" s="1376">
        <v>649</v>
      </c>
      <c r="B659" s="1367" t="s">
        <v>4636</v>
      </c>
      <c r="C659" s="1368" t="s">
        <v>54</v>
      </c>
      <c r="D659" s="1367"/>
      <c r="E659" s="1389" t="s">
        <v>6402</v>
      </c>
      <c r="F659" s="1374">
        <v>1</v>
      </c>
      <c r="G659" s="1369" t="s">
        <v>5731</v>
      </c>
      <c r="H659" s="1369" t="s">
        <v>414</v>
      </c>
      <c r="I659" s="1369" t="s">
        <v>5735</v>
      </c>
      <c r="J659" s="1405" t="s">
        <v>5803</v>
      </c>
      <c r="K659" s="1368" t="s">
        <v>5734</v>
      </c>
      <c r="L659" s="1372" t="s">
        <v>5738</v>
      </c>
      <c r="M659" s="1367"/>
      <c r="N659" s="1367"/>
      <c r="O659" s="1367"/>
      <c r="P659" s="1369" t="s">
        <v>5711</v>
      </c>
      <c r="Q659" s="1403">
        <v>4202224</v>
      </c>
      <c r="R659" s="1370">
        <v>0</v>
      </c>
      <c r="S659" s="1369" t="s">
        <v>5720</v>
      </c>
      <c r="T659" s="1368">
        <v>0</v>
      </c>
      <c r="U659" s="1367"/>
      <c r="V659" s="1367"/>
      <c r="W659" s="1367" t="s">
        <v>5737</v>
      </c>
    </row>
    <row r="660" spans="1:23" ht="30" hidden="1" x14ac:dyDescent="0.25">
      <c r="A660" s="1376">
        <v>650</v>
      </c>
      <c r="B660" s="1367" t="s">
        <v>4638</v>
      </c>
      <c r="C660" s="1368" t="s">
        <v>54</v>
      </c>
      <c r="D660" s="1367"/>
      <c r="E660" s="1389" t="s">
        <v>6401</v>
      </c>
      <c r="F660" s="1374">
        <v>1</v>
      </c>
      <c r="G660" s="1369" t="s">
        <v>5731</v>
      </c>
      <c r="H660" s="1401" t="s">
        <v>1418</v>
      </c>
      <c r="I660" s="1369" t="s">
        <v>5735</v>
      </c>
      <c r="J660" s="1410" t="s">
        <v>5803</v>
      </c>
      <c r="K660" s="1368" t="s">
        <v>5729</v>
      </c>
      <c r="L660" s="1387" t="s">
        <v>5753</v>
      </c>
      <c r="M660" s="1367">
        <v>6500000</v>
      </c>
      <c r="N660" s="1367"/>
      <c r="O660" s="1367"/>
      <c r="P660" s="1369" t="s">
        <v>5710</v>
      </c>
      <c r="Q660" s="1371">
        <v>0</v>
      </c>
      <c r="R660" s="1370">
        <v>0</v>
      </c>
      <c r="S660" s="1369" t="s">
        <v>5720</v>
      </c>
      <c r="T660" s="1368">
        <v>0</v>
      </c>
      <c r="U660" s="1367"/>
      <c r="V660" s="1367"/>
      <c r="W660" s="1367" t="s">
        <v>5737</v>
      </c>
    </row>
    <row r="661" spans="1:23" ht="26.25" hidden="1" x14ac:dyDescent="0.25">
      <c r="A661" s="1376">
        <v>651</v>
      </c>
      <c r="B661" s="1367" t="s">
        <v>4640</v>
      </c>
      <c r="C661" s="1368" t="s">
        <v>54</v>
      </c>
      <c r="D661" s="1367"/>
      <c r="E661" s="1389" t="s">
        <v>6400</v>
      </c>
      <c r="F661" s="1374">
        <v>1</v>
      </c>
      <c r="G661" s="1369" t="s">
        <v>5731</v>
      </c>
      <c r="H661" s="1401" t="s">
        <v>1418</v>
      </c>
      <c r="I661" s="1369" t="s">
        <v>5735</v>
      </c>
      <c r="J661" s="1410" t="s">
        <v>5992</v>
      </c>
      <c r="K661" s="1368" t="s">
        <v>5729</v>
      </c>
      <c r="L661" s="1387" t="s">
        <v>5937</v>
      </c>
      <c r="M661" s="1367">
        <v>6500000</v>
      </c>
      <c r="N661" s="1367"/>
      <c r="O661" s="1367"/>
      <c r="P661" s="1369" t="s">
        <v>5710</v>
      </c>
      <c r="Q661" s="1371">
        <v>0</v>
      </c>
      <c r="R661" s="1370">
        <v>0</v>
      </c>
      <c r="S661" s="1369" t="s">
        <v>5720</v>
      </c>
      <c r="T661" s="1368">
        <v>0</v>
      </c>
      <c r="U661" s="1367"/>
      <c r="V661" s="1367"/>
      <c r="W661" s="1367" t="s">
        <v>5737</v>
      </c>
    </row>
    <row r="662" spans="1:23" ht="26.25" hidden="1" x14ac:dyDescent="0.25">
      <c r="A662" s="1376">
        <v>652</v>
      </c>
      <c r="B662" s="1367" t="s">
        <v>4642</v>
      </c>
      <c r="C662" s="1368" t="s">
        <v>54</v>
      </c>
      <c r="D662" s="1367"/>
      <c r="E662" s="1389" t="s">
        <v>6399</v>
      </c>
      <c r="F662" s="1374">
        <v>1</v>
      </c>
      <c r="G662" s="1369" t="s">
        <v>5731</v>
      </c>
      <c r="H662" s="1369" t="s">
        <v>414</v>
      </c>
      <c r="I662" s="1369" t="s">
        <v>5735</v>
      </c>
      <c r="J662" s="1405" t="s">
        <v>5992</v>
      </c>
      <c r="K662" s="1368" t="s">
        <v>5734</v>
      </c>
      <c r="L662" s="1372" t="s">
        <v>5738</v>
      </c>
      <c r="M662" s="1367"/>
      <c r="N662" s="1367"/>
      <c r="O662" s="1367"/>
      <c r="P662" s="1369" t="s">
        <v>5711</v>
      </c>
      <c r="Q662" s="1403">
        <v>10000000</v>
      </c>
      <c r="R662" s="1370">
        <v>0</v>
      </c>
      <c r="S662" s="1369" t="s">
        <v>5720</v>
      </c>
      <c r="T662" s="1368">
        <v>0</v>
      </c>
      <c r="U662" s="1367"/>
      <c r="V662" s="1367"/>
      <c r="W662" s="1367" t="s">
        <v>5737</v>
      </c>
    </row>
    <row r="663" spans="1:23" ht="30" hidden="1" x14ac:dyDescent="0.25">
      <c r="A663" s="1376">
        <v>653</v>
      </c>
      <c r="B663" s="1367" t="s">
        <v>4644</v>
      </c>
      <c r="C663" s="1368" t="s">
        <v>54</v>
      </c>
      <c r="D663" s="1367"/>
      <c r="E663" s="1389" t="s">
        <v>6398</v>
      </c>
      <c r="F663" s="1374">
        <v>1</v>
      </c>
      <c r="G663" s="1369" t="s">
        <v>5731</v>
      </c>
      <c r="H663" s="1401" t="s">
        <v>1418</v>
      </c>
      <c r="I663" s="1369" t="s">
        <v>5735</v>
      </c>
      <c r="J663" s="1410" t="s">
        <v>5992</v>
      </c>
      <c r="K663" s="1368" t="s">
        <v>5729</v>
      </c>
      <c r="L663" s="1387" t="s">
        <v>5753</v>
      </c>
      <c r="M663" s="1367">
        <v>6500000</v>
      </c>
      <c r="N663" s="1367"/>
      <c r="O663" s="1367"/>
      <c r="P663" s="1369" t="s">
        <v>5710</v>
      </c>
      <c r="Q663" s="1371">
        <v>0</v>
      </c>
      <c r="R663" s="1370">
        <v>0</v>
      </c>
      <c r="S663" s="1369" t="s">
        <v>5720</v>
      </c>
      <c r="T663" s="1368">
        <v>0</v>
      </c>
      <c r="U663" s="1367"/>
      <c r="V663" s="1367"/>
      <c r="W663" s="1367" t="s">
        <v>5737</v>
      </c>
    </row>
    <row r="664" spans="1:23" ht="30" hidden="1" x14ac:dyDescent="0.25">
      <c r="A664" s="1376">
        <v>654</v>
      </c>
      <c r="B664" s="1367" t="s">
        <v>4646</v>
      </c>
      <c r="C664" s="1368" t="s">
        <v>54</v>
      </c>
      <c r="D664" s="1367"/>
      <c r="E664" s="1389" t="s">
        <v>6397</v>
      </c>
      <c r="F664" s="1374">
        <v>1</v>
      </c>
      <c r="G664" s="1369" t="s">
        <v>5731</v>
      </c>
      <c r="H664" s="1401" t="s">
        <v>1418</v>
      </c>
      <c r="I664" s="1369" t="s">
        <v>5735</v>
      </c>
      <c r="J664" s="1410" t="s">
        <v>5992</v>
      </c>
      <c r="K664" s="1368" t="s">
        <v>5729</v>
      </c>
      <c r="L664" s="1387" t="s">
        <v>5753</v>
      </c>
      <c r="M664" s="1367">
        <v>6500000</v>
      </c>
      <c r="N664" s="1367"/>
      <c r="O664" s="1367"/>
      <c r="P664" s="1369" t="s">
        <v>5710</v>
      </c>
      <c r="Q664" s="1371">
        <v>0</v>
      </c>
      <c r="R664" s="1370">
        <v>0</v>
      </c>
      <c r="S664" s="1369" t="s">
        <v>5720</v>
      </c>
      <c r="T664" s="1368">
        <v>0</v>
      </c>
      <c r="U664" s="1367"/>
      <c r="V664" s="1367"/>
      <c r="W664" s="1367" t="s">
        <v>5737</v>
      </c>
    </row>
    <row r="665" spans="1:23" ht="26.25" hidden="1" x14ac:dyDescent="0.25">
      <c r="A665" s="1376">
        <v>655</v>
      </c>
      <c r="B665" s="1367" t="s">
        <v>4648</v>
      </c>
      <c r="C665" s="1368" t="s">
        <v>54</v>
      </c>
      <c r="D665" s="1367"/>
      <c r="E665" s="1389" t="s">
        <v>6396</v>
      </c>
      <c r="F665" s="1374">
        <v>1</v>
      </c>
      <c r="G665" s="1369" t="s">
        <v>5731</v>
      </c>
      <c r="H665" s="1369" t="s">
        <v>414</v>
      </c>
      <c r="I665" s="1369" t="s">
        <v>5735</v>
      </c>
      <c r="J665" s="1405" t="s">
        <v>5992</v>
      </c>
      <c r="K665" s="1368" t="s">
        <v>5734</v>
      </c>
      <c r="L665" s="1372" t="s">
        <v>5738</v>
      </c>
      <c r="M665" s="1367"/>
      <c r="N665" s="1367"/>
      <c r="O665" s="1367"/>
      <c r="P665" s="1369" t="s">
        <v>5711</v>
      </c>
      <c r="Q665" s="1403">
        <v>10000000</v>
      </c>
      <c r="R665" s="1370">
        <v>0</v>
      </c>
      <c r="S665" s="1369" t="s">
        <v>5720</v>
      </c>
      <c r="T665" s="1368">
        <v>0</v>
      </c>
      <c r="U665" s="1367"/>
      <c r="V665" s="1367"/>
      <c r="W665" s="1367" t="s">
        <v>5737</v>
      </c>
    </row>
    <row r="666" spans="1:23" ht="26.25" hidden="1" x14ac:dyDescent="0.25">
      <c r="A666" s="1376">
        <v>656</v>
      </c>
      <c r="B666" s="1367" t="s">
        <v>4650</v>
      </c>
      <c r="C666" s="1368" t="s">
        <v>54</v>
      </c>
      <c r="D666" s="1367"/>
      <c r="E666" s="1389" t="s">
        <v>6395</v>
      </c>
      <c r="F666" s="1374">
        <v>1</v>
      </c>
      <c r="G666" s="1369" t="s">
        <v>5731</v>
      </c>
      <c r="H666" s="1369" t="s">
        <v>1235</v>
      </c>
      <c r="I666" s="1369" t="s">
        <v>5735</v>
      </c>
      <c r="J666" s="1393" t="s">
        <v>5803</v>
      </c>
      <c r="K666" s="1368" t="s">
        <v>5734</v>
      </c>
      <c r="L666" s="1392" t="s">
        <v>5848</v>
      </c>
      <c r="M666" s="1367"/>
      <c r="N666" s="1367"/>
      <c r="O666" s="1367"/>
      <c r="P666" s="1369" t="s">
        <v>5710</v>
      </c>
      <c r="Q666" s="1377">
        <v>12000000</v>
      </c>
      <c r="R666" s="1370">
        <v>0</v>
      </c>
      <c r="S666" s="1369" t="s">
        <v>5720</v>
      </c>
      <c r="T666" s="1368">
        <v>0</v>
      </c>
      <c r="U666" s="1367"/>
      <c r="V666" s="1367"/>
      <c r="W666" s="1367" t="s">
        <v>5737</v>
      </c>
    </row>
    <row r="667" spans="1:23" ht="26.25" hidden="1" x14ac:dyDescent="0.25">
      <c r="A667" s="1376">
        <v>657</v>
      </c>
      <c r="B667" s="1367" t="s">
        <v>4652</v>
      </c>
      <c r="C667" s="1368" t="s">
        <v>54</v>
      </c>
      <c r="D667" s="1367"/>
      <c r="E667" s="1389" t="s">
        <v>6394</v>
      </c>
      <c r="F667" s="1374">
        <v>1</v>
      </c>
      <c r="G667" s="1369" t="s">
        <v>5731</v>
      </c>
      <c r="H667" s="1369" t="s">
        <v>813</v>
      </c>
      <c r="I667" s="1369" t="s">
        <v>5735</v>
      </c>
      <c r="J667" s="1393" t="s">
        <v>5803</v>
      </c>
      <c r="K667" s="1368" t="s">
        <v>5729</v>
      </c>
      <c r="L667" s="1392" t="s">
        <v>5790</v>
      </c>
      <c r="M667" s="1367">
        <v>6500000</v>
      </c>
      <c r="N667" s="1367"/>
      <c r="O667" s="1367"/>
      <c r="P667" s="1369" t="s">
        <v>5710</v>
      </c>
      <c r="Q667" s="1377">
        <v>10000000</v>
      </c>
      <c r="R667" s="1370">
        <v>0</v>
      </c>
      <c r="S667" s="1369" t="s">
        <v>5720</v>
      </c>
      <c r="T667" s="1368">
        <v>0</v>
      </c>
      <c r="U667" s="1367"/>
      <c r="V667" s="1367"/>
      <c r="W667" s="1367" t="s">
        <v>5737</v>
      </c>
    </row>
    <row r="668" spans="1:23" ht="26.25" hidden="1" x14ac:dyDescent="0.25">
      <c r="A668" s="1376">
        <v>658</v>
      </c>
      <c r="B668" s="1367" t="s">
        <v>4654</v>
      </c>
      <c r="C668" s="1368" t="s">
        <v>54</v>
      </c>
      <c r="D668" s="1367"/>
      <c r="E668" s="1389" t="s">
        <v>6393</v>
      </c>
      <c r="F668" s="1374">
        <v>1</v>
      </c>
      <c r="G668" s="1369" t="s">
        <v>5731</v>
      </c>
      <c r="H668" s="1369" t="s">
        <v>1235</v>
      </c>
      <c r="I668" s="1369" t="s">
        <v>5735</v>
      </c>
      <c r="J668" s="1393" t="s">
        <v>5803</v>
      </c>
      <c r="K668" s="1368" t="s">
        <v>5734</v>
      </c>
      <c r="L668" s="1392" t="s">
        <v>5848</v>
      </c>
      <c r="M668" s="1367"/>
      <c r="N668" s="1367"/>
      <c r="O668" s="1367"/>
      <c r="P668" s="1369" t="s">
        <v>5710</v>
      </c>
      <c r="Q668" s="1377">
        <v>10000000</v>
      </c>
      <c r="R668" s="1370">
        <v>0</v>
      </c>
      <c r="S668" s="1369" t="s">
        <v>5720</v>
      </c>
      <c r="T668" s="1368">
        <v>0</v>
      </c>
      <c r="U668" s="1367"/>
      <c r="V668" s="1367"/>
      <c r="W668" s="1367" t="s">
        <v>5737</v>
      </c>
    </row>
    <row r="669" spans="1:23" ht="26.25" hidden="1" x14ac:dyDescent="0.25">
      <c r="A669" s="1376">
        <v>659</v>
      </c>
      <c r="B669" s="1367" t="s">
        <v>4656</v>
      </c>
      <c r="C669" s="1368" t="s">
        <v>54</v>
      </c>
      <c r="D669" s="1367"/>
      <c r="E669" s="1389" t="s">
        <v>6392</v>
      </c>
      <c r="F669" s="1374">
        <v>1</v>
      </c>
      <c r="G669" s="1369" t="s">
        <v>5736</v>
      </c>
      <c r="H669" s="1401" t="s">
        <v>1418</v>
      </c>
      <c r="I669" s="1369" t="s">
        <v>5735</v>
      </c>
      <c r="J669" s="1410" t="s">
        <v>6391</v>
      </c>
      <c r="K669" s="1368" t="s">
        <v>5729</v>
      </c>
      <c r="L669" s="1387" t="s">
        <v>5848</v>
      </c>
      <c r="M669" s="1367">
        <v>6500000</v>
      </c>
      <c r="N669" s="1367"/>
      <c r="O669" s="1367"/>
      <c r="P669" s="1369" t="s">
        <v>5710</v>
      </c>
      <c r="Q669" s="1371">
        <v>0</v>
      </c>
      <c r="R669" s="1370">
        <v>10000000</v>
      </c>
      <c r="S669" s="1369" t="s">
        <v>5720</v>
      </c>
      <c r="T669" s="1368">
        <v>0</v>
      </c>
      <c r="U669" s="1367"/>
      <c r="V669" s="1367"/>
      <c r="W669" s="1367" t="s">
        <v>5737</v>
      </c>
    </row>
    <row r="670" spans="1:23" ht="26.25" hidden="1" x14ac:dyDescent="0.25">
      <c r="A670" s="1376">
        <v>660</v>
      </c>
      <c r="B670" s="1367" t="s">
        <v>4658</v>
      </c>
      <c r="C670" s="1368" t="s">
        <v>54</v>
      </c>
      <c r="D670" s="1367"/>
      <c r="E670" s="1389" t="s">
        <v>6390</v>
      </c>
      <c r="F670" s="1374">
        <v>1</v>
      </c>
      <c r="G670" s="1369" t="s">
        <v>5731</v>
      </c>
      <c r="H670" s="1369" t="s">
        <v>1235</v>
      </c>
      <c r="I670" s="1369" t="s">
        <v>5735</v>
      </c>
      <c r="J670" s="1393" t="s">
        <v>5992</v>
      </c>
      <c r="K670" s="1368" t="s">
        <v>5734</v>
      </c>
      <c r="L670" s="1392" t="s">
        <v>5848</v>
      </c>
      <c r="M670" s="1367"/>
      <c r="N670" s="1367"/>
      <c r="O670" s="1367"/>
      <c r="P670" s="1369" t="s">
        <v>5710</v>
      </c>
      <c r="Q670" s="1377">
        <v>10000000</v>
      </c>
      <c r="R670" s="1370">
        <v>0</v>
      </c>
      <c r="S670" s="1369" t="s">
        <v>5720</v>
      </c>
      <c r="T670" s="1368">
        <v>0</v>
      </c>
      <c r="U670" s="1367"/>
      <c r="V670" s="1367"/>
      <c r="W670" s="1367" t="s">
        <v>5737</v>
      </c>
    </row>
    <row r="671" spans="1:23" ht="26.25" hidden="1" x14ac:dyDescent="0.25">
      <c r="A671" s="1376">
        <v>661</v>
      </c>
      <c r="B671" s="1367" t="s">
        <v>4660</v>
      </c>
      <c r="C671" s="1368" t="s">
        <v>54</v>
      </c>
      <c r="D671" s="1367"/>
      <c r="E671" s="1389" t="s">
        <v>6389</v>
      </c>
      <c r="F671" s="1374">
        <v>1</v>
      </c>
      <c r="G671" s="1369" t="s">
        <v>5731</v>
      </c>
      <c r="H671" s="1369" t="s">
        <v>1235</v>
      </c>
      <c r="I671" s="1369" t="s">
        <v>5735</v>
      </c>
      <c r="J671" s="1393" t="s">
        <v>5852</v>
      </c>
      <c r="K671" s="1368" t="s">
        <v>5734</v>
      </c>
      <c r="L671" s="1392" t="s">
        <v>5848</v>
      </c>
      <c r="M671" s="1367"/>
      <c r="N671" s="1367"/>
      <c r="O671" s="1367"/>
      <c r="P671" s="1369" t="s">
        <v>5710</v>
      </c>
      <c r="Q671" s="1377">
        <v>10000000</v>
      </c>
      <c r="R671" s="1370">
        <v>0</v>
      </c>
      <c r="S671" s="1369" t="s">
        <v>5720</v>
      </c>
      <c r="T671" s="1368">
        <v>0</v>
      </c>
      <c r="U671" s="1367"/>
      <c r="V671" s="1367"/>
      <c r="W671" s="1367" t="s">
        <v>5737</v>
      </c>
    </row>
    <row r="672" spans="1:23" ht="26.25" hidden="1" x14ac:dyDescent="0.25">
      <c r="A672" s="1376">
        <v>662</v>
      </c>
      <c r="B672" s="1367" t="s">
        <v>4662</v>
      </c>
      <c r="C672" s="1368" t="s">
        <v>54</v>
      </c>
      <c r="D672" s="1367"/>
      <c r="E672" s="1389" t="s">
        <v>6388</v>
      </c>
      <c r="F672" s="1374">
        <v>1</v>
      </c>
      <c r="G672" s="1369" t="s">
        <v>5731</v>
      </c>
      <c r="H672" s="1369" t="s">
        <v>1235</v>
      </c>
      <c r="I672" s="1369" t="s">
        <v>5735</v>
      </c>
      <c r="J672" s="1393" t="s">
        <v>6385</v>
      </c>
      <c r="K672" s="1368" t="s">
        <v>5734</v>
      </c>
      <c r="L672" s="1392" t="s">
        <v>5848</v>
      </c>
      <c r="M672" s="1367"/>
      <c r="N672" s="1367"/>
      <c r="O672" s="1367"/>
      <c r="P672" s="1369" t="s">
        <v>5710</v>
      </c>
      <c r="Q672" s="1377">
        <v>10000000</v>
      </c>
      <c r="R672" s="1370">
        <v>0</v>
      </c>
      <c r="S672" s="1369" t="s">
        <v>5720</v>
      </c>
      <c r="T672" s="1368">
        <v>0</v>
      </c>
      <c r="U672" s="1367"/>
      <c r="V672" s="1367"/>
      <c r="W672" s="1367" t="s">
        <v>5737</v>
      </c>
    </row>
    <row r="673" spans="1:23" ht="26.25" hidden="1" x14ac:dyDescent="0.25">
      <c r="A673" s="1376">
        <v>663</v>
      </c>
      <c r="B673" s="1367" t="s">
        <v>4664</v>
      </c>
      <c r="C673" s="1368" t="s">
        <v>54</v>
      </c>
      <c r="D673" s="1367"/>
      <c r="E673" s="1389" t="s">
        <v>6387</v>
      </c>
      <c r="F673" s="1374">
        <v>1</v>
      </c>
      <c r="G673" s="1369" t="s">
        <v>5731</v>
      </c>
      <c r="H673" s="1369" t="s">
        <v>1235</v>
      </c>
      <c r="I673" s="1369" t="s">
        <v>5735</v>
      </c>
      <c r="J673" s="1393" t="s">
        <v>5992</v>
      </c>
      <c r="K673" s="1368" t="s">
        <v>5734</v>
      </c>
      <c r="L673" s="1392" t="s">
        <v>5848</v>
      </c>
      <c r="M673" s="1367"/>
      <c r="N673" s="1367"/>
      <c r="O673" s="1367"/>
      <c r="P673" s="1369" t="s">
        <v>5710</v>
      </c>
      <c r="Q673" s="1371">
        <v>0</v>
      </c>
      <c r="R673" s="1370">
        <v>0</v>
      </c>
      <c r="S673" s="1369" t="s">
        <v>5720</v>
      </c>
      <c r="T673" s="1368">
        <v>0</v>
      </c>
      <c r="U673" s="1367"/>
      <c r="V673" s="1367"/>
      <c r="W673" s="1367" t="s">
        <v>5737</v>
      </c>
    </row>
    <row r="674" spans="1:23" ht="26.25" hidden="1" x14ac:dyDescent="0.25">
      <c r="A674" s="1376">
        <v>664</v>
      </c>
      <c r="B674" s="1367" t="s">
        <v>4666</v>
      </c>
      <c r="C674" s="1368" t="s">
        <v>54</v>
      </c>
      <c r="D674" s="1367"/>
      <c r="E674" s="1389" t="s">
        <v>6386</v>
      </c>
      <c r="F674" s="1374">
        <v>1</v>
      </c>
      <c r="G674" s="1369" t="s">
        <v>5731</v>
      </c>
      <c r="H674" s="1369" t="s">
        <v>1235</v>
      </c>
      <c r="I674" s="1369" t="s">
        <v>5735</v>
      </c>
      <c r="J674" s="1393" t="s">
        <v>6385</v>
      </c>
      <c r="K674" s="1368" t="s">
        <v>5734</v>
      </c>
      <c r="L674" s="1392" t="s">
        <v>5848</v>
      </c>
      <c r="M674" s="1367"/>
      <c r="N674" s="1367"/>
      <c r="O674" s="1367"/>
      <c r="P674" s="1369" t="s">
        <v>5710</v>
      </c>
      <c r="Q674" s="1377">
        <v>10000000</v>
      </c>
      <c r="R674" s="1370">
        <v>0</v>
      </c>
      <c r="S674" s="1369" t="s">
        <v>5720</v>
      </c>
      <c r="T674" s="1368">
        <v>0</v>
      </c>
      <c r="U674" s="1367"/>
      <c r="V674" s="1367"/>
      <c r="W674" s="1367" t="s">
        <v>5737</v>
      </c>
    </row>
    <row r="675" spans="1:23" ht="26.25" hidden="1" x14ac:dyDescent="0.25">
      <c r="A675" s="1376">
        <v>665</v>
      </c>
      <c r="B675" s="1367" t="s">
        <v>4668</v>
      </c>
      <c r="C675" s="1368" t="s">
        <v>54</v>
      </c>
      <c r="D675" s="1367"/>
      <c r="E675" s="1389" t="s">
        <v>6384</v>
      </c>
      <c r="F675" s="1374">
        <v>1</v>
      </c>
      <c r="G675" s="1369" t="s">
        <v>5731</v>
      </c>
      <c r="H675" s="1369" t="s">
        <v>1235</v>
      </c>
      <c r="I675" s="1369" t="s">
        <v>5735</v>
      </c>
      <c r="J675" s="1393" t="s">
        <v>5852</v>
      </c>
      <c r="K675" s="1368" t="s">
        <v>5734</v>
      </c>
      <c r="L675" s="1392" t="s">
        <v>5848</v>
      </c>
      <c r="M675" s="1367"/>
      <c r="N675" s="1367"/>
      <c r="O675" s="1367"/>
      <c r="P675" s="1369" t="s">
        <v>5710</v>
      </c>
      <c r="Q675" s="1414">
        <v>10000000</v>
      </c>
      <c r="R675" s="1370">
        <v>0</v>
      </c>
      <c r="S675" s="1369" t="s">
        <v>5720</v>
      </c>
      <c r="T675" s="1368">
        <v>0</v>
      </c>
      <c r="U675" s="1367"/>
      <c r="V675" s="1367"/>
      <c r="W675" s="1367" t="s">
        <v>5737</v>
      </c>
    </row>
    <row r="676" spans="1:23" ht="26.25" hidden="1" x14ac:dyDescent="0.25">
      <c r="A676" s="1376">
        <v>666</v>
      </c>
      <c r="B676" s="1367" t="s">
        <v>4670</v>
      </c>
      <c r="C676" s="1368" t="s">
        <v>54</v>
      </c>
      <c r="D676" s="1367"/>
      <c r="E676" s="1389" t="s">
        <v>6383</v>
      </c>
      <c r="F676" s="1374">
        <v>1</v>
      </c>
      <c r="G676" s="1369" t="s">
        <v>5731</v>
      </c>
      <c r="H676" s="1369" t="s">
        <v>547</v>
      </c>
      <c r="I676" s="1369" t="s">
        <v>5735</v>
      </c>
      <c r="J676" s="1393" t="s">
        <v>6382</v>
      </c>
      <c r="K676" s="1368" t="s">
        <v>5729</v>
      </c>
      <c r="L676" s="1392" t="s">
        <v>5790</v>
      </c>
      <c r="M676" s="1367">
        <v>6500000</v>
      </c>
      <c r="N676" s="1367"/>
      <c r="O676" s="1367"/>
      <c r="P676" s="1369" t="s">
        <v>5710</v>
      </c>
      <c r="Q676" s="1377">
        <v>10000000</v>
      </c>
      <c r="R676" s="1370">
        <v>0</v>
      </c>
      <c r="S676" s="1369" t="s">
        <v>5720</v>
      </c>
      <c r="T676" s="1368">
        <v>0</v>
      </c>
      <c r="U676" s="1367"/>
      <c r="V676" s="1367"/>
      <c r="W676" s="1367" t="s">
        <v>5737</v>
      </c>
    </row>
    <row r="677" spans="1:23" ht="26.25" hidden="1" x14ac:dyDescent="0.25">
      <c r="A677" s="1376">
        <v>667</v>
      </c>
      <c r="B677" s="1367" t="s">
        <v>4672</v>
      </c>
      <c r="C677" s="1368" t="s">
        <v>54</v>
      </c>
      <c r="D677" s="1367"/>
      <c r="E677" s="1389" t="s">
        <v>6381</v>
      </c>
      <c r="F677" s="1374">
        <v>1</v>
      </c>
      <c r="G677" s="1369" t="s">
        <v>5731</v>
      </c>
      <c r="H677" s="1369" t="s">
        <v>1235</v>
      </c>
      <c r="I677" s="1369" t="s">
        <v>5735</v>
      </c>
      <c r="J677" s="1393" t="s">
        <v>5852</v>
      </c>
      <c r="K677" s="1368" t="s">
        <v>5734</v>
      </c>
      <c r="L677" s="1392" t="s">
        <v>5848</v>
      </c>
      <c r="M677" s="1367"/>
      <c r="N677" s="1367"/>
      <c r="O677" s="1367"/>
      <c r="P677" s="1369" t="s">
        <v>5710</v>
      </c>
      <c r="Q677" s="1377">
        <v>10000000</v>
      </c>
      <c r="R677" s="1370">
        <v>0</v>
      </c>
      <c r="S677" s="1369" t="s">
        <v>5720</v>
      </c>
      <c r="T677" s="1368">
        <v>0</v>
      </c>
      <c r="U677" s="1367"/>
      <c r="V677" s="1367"/>
      <c r="W677" s="1367" t="s">
        <v>5737</v>
      </c>
    </row>
    <row r="678" spans="1:23" ht="26.25" hidden="1" x14ac:dyDescent="0.25">
      <c r="A678" s="1376">
        <v>668</v>
      </c>
      <c r="B678" s="1367" t="s">
        <v>4674</v>
      </c>
      <c r="C678" s="1368" t="s">
        <v>54</v>
      </c>
      <c r="D678" s="1367"/>
      <c r="E678" s="1389" t="s">
        <v>6380</v>
      </c>
      <c r="F678" s="1374">
        <v>1</v>
      </c>
      <c r="G678" s="1369" t="s">
        <v>5731</v>
      </c>
      <c r="H678" s="1369" t="s">
        <v>1235</v>
      </c>
      <c r="I678" s="1369" t="s">
        <v>5735</v>
      </c>
      <c r="J678" s="1393" t="s">
        <v>5852</v>
      </c>
      <c r="K678" s="1368" t="s">
        <v>5734</v>
      </c>
      <c r="L678" s="1392" t="s">
        <v>5848</v>
      </c>
      <c r="M678" s="1367"/>
      <c r="N678" s="1367"/>
      <c r="O678" s="1367"/>
      <c r="P678" s="1369" t="s">
        <v>5710</v>
      </c>
      <c r="Q678" s="1377">
        <v>10000000</v>
      </c>
      <c r="R678" s="1370">
        <v>0</v>
      </c>
      <c r="S678" s="1369" t="s">
        <v>5720</v>
      </c>
      <c r="T678" s="1368">
        <v>0</v>
      </c>
      <c r="U678" s="1367"/>
      <c r="V678" s="1367"/>
      <c r="W678" s="1367" t="s">
        <v>5737</v>
      </c>
    </row>
    <row r="679" spans="1:23" ht="39" hidden="1" x14ac:dyDescent="0.25">
      <c r="A679" s="1376">
        <v>669</v>
      </c>
      <c r="B679" s="1367" t="s">
        <v>4676</v>
      </c>
      <c r="C679" s="1368" t="s">
        <v>54</v>
      </c>
      <c r="D679" s="1367"/>
      <c r="E679" s="1389" t="s">
        <v>6379</v>
      </c>
      <c r="F679" s="1374">
        <v>1</v>
      </c>
      <c r="G679" s="1369" t="s">
        <v>5736</v>
      </c>
      <c r="H679" s="1369" t="s">
        <v>404</v>
      </c>
      <c r="I679" s="1369" t="s">
        <v>5722</v>
      </c>
      <c r="J679" s="1392" t="s">
        <v>6378</v>
      </c>
      <c r="K679" s="1368" t="s">
        <v>5734</v>
      </c>
      <c r="L679" s="1392" t="s">
        <v>5848</v>
      </c>
      <c r="M679" s="1367"/>
      <c r="N679" s="1367"/>
      <c r="O679" s="1367"/>
      <c r="P679" s="1369" t="s">
        <v>5710</v>
      </c>
      <c r="Q679" s="1377">
        <v>1948851178</v>
      </c>
      <c r="R679" s="1370">
        <v>194885118</v>
      </c>
      <c r="S679" s="1369" t="s">
        <v>5720</v>
      </c>
      <c r="T679" s="1368">
        <v>0</v>
      </c>
      <c r="U679" s="1367"/>
      <c r="V679" s="1367"/>
      <c r="W679" s="1367" t="s">
        <v>5737</v>
      </c>
    </row>
    <row r="680" spans="1:23" ht="26.25" hidden="1" x14ac:dyDescent="0.25">
      <c r="A680" s="1376">
        <v>670</v>
      </c>
      <c r="B680" s="1367" t="s">
        <v>4678</v>
      </c>
      <c r="C680" s="1368" t="s">
        <v>54</v>
      </c>
      <c r="D680" s="1367"/>
      <c r="E680" s="1389" t="s">
        <v>6377</v>
      </c>
      <c r="F680" s="1374">
        <v>1</v>
      </c>
      <c r="G680" s="1369" t="s">
        <v>5731</v>
      </c>
      <c r="H680" s="1369" t="s">
        <v>416</v>
      </c>
      <c r="I680" s="1369" t="s">
        <v>5735</v>
      </c>
      <c r="J680" s="1393" t="s">
        <v>5852</v>
      </c>
      <c r="K680" s="1368" t="s">
        <v>5729</v>
      </c>
      <c r="L680" s="1392" t="s">
        <v>5790</v>
      </c>
      <c r="M680" s="1367">
        <v>6500000</v>
      </c>
      <c r="N680" s="1367"/>
      <c r="O680" s="1367"/>
      <c r="P680" s="1369" t="s">
        <v>5716</v>
      </c>
      <c r="Q680" s="1377">
        <v>20000000</v>
      </c>
      <c r="R680" s="1370">
        <v>0</v>
      </c>
      <c r="S680" s="1369" t="s">
        <v>5720</v>
      </c>
      <c r="T680" s="1368">
        <v>0</v>
      </c>
      <c r="U680" s="1367"/>
      <c r="V680" s="1367"/>
      <c r="W680" s="1367" t="s">
        <v>5737</v>
      </c>
    </row>
    <row r="681" spans="1:23" ht="26.25" hidden="1" x14ac:dyDescent="0.25">
      <c r="A681" s="1376">
        <v>671</v>
      </c>
      <c r="B681" s="1367" t="s">
        <v>4680</v>
      </c>
      <c r="C681" s="1368" t="s">
        <v>54</v>
      </c>
      <c r="D681" s="1367"/>
      <c r="E681" s="1389" t="s">
        <v>6376</v>
      </c>
      <c r="F681" s="1374">
        <v>1</v>
      </c>
      <c r="G681" s="1369" t="s">
        <v>5731</v>
      </c>
      <c r="H681" s="1369" t="s">
        <v>416</v>
      </c>
      <c r="I681" s="1369" t="s">
        <v>5735</v>
      </c>
      <c r="J681" s="1393" t="s">
        <v>5803</v>
      </c>
      <c r="K681" s="1368" t="s">
        <v>5729</v>
      </c>
      <c r="L681" s="1392" t="s">
        <v>5790</v>
      </c>
      <c r="M681" s="1367">
        <v>6500000</v>
      </c>
      <c r="N681" s="1367"/>
      <c r="O681" s="1367"/>
      <c r="P681" s="1369" t="s">
        <v>5714</v>
      </c>
      <c r="Q681" s="1377">
        <v>70500000</v>
      </c>
      <c r="R681" s="1370">
        <v>0</v>
      </c>
      <c r="S681" s="1369" t="s">
        <v>5720</v>
      </c>
      <c r="T681" s="1368">
        <v>0</v>
      </c>
      <c r="U681" s="1367"/>
      <c r="V681" s="1367"/>
      <c r="W681" s="1367" t="s">
        <v>5737</v>
      </c>
    </row>
    <row r="682" spans="1:23" ht="39" hidden="1" x14ac:dyDescent="0.25">
      <c r="A682" s="1376">
        <v>672</v>
      </c>
      <c r="B682" s="1367" t="s">
        <v>4682</v>
      </c>
      <c r="C682" s="1368" t="s">
        <v>54</v>
      </c>
      <c r="D682" s="1367"/>
      <c r="E682" s="1389" t="s">
        <v>6375</v>
      </c>
      <c r="F682" s="1374">
        <v>1</v>
      </c>
      <c r="G682" s="1369" t="s">
        <v>5736</v>
      </c>
      <c r="H682" s="1369" t="s">
        <v>559</v>
      </c>
      <c r="I682" s="1369" t="s">
        <v>5722</v>
      </c>
      <c r="J682" s="1406" t="s">
        <v>6374</v>
      </c>
      <c r="K682" s="1368" t="s">
        <v>5734</v>
      </c>
      <c r="L682" s="1392" t="s">
        <v>6204</v>
      </c>
      <c r="M682" s="1367"/>
      <c r="N682" s="1367"/>
      <c r="O682" s="1367"/>
      <c r="P682" s="1369" t="s">
        <v>5710</v>
      </c>
      <c r="Q682" s="1371">
        <v>0</v>
      </c>
      <c r="R682" s="1370">
        <v>10000000</v>
      </c>
      <c r="S682" s="1369" t="s">
        <v>5720</v>
      </c>
      <c r="T682" s="1368">
        <v>0</v>
      </c>
      <c r="U682" s="1367"/>
      <c r="V682" s="1367"/>
      <c r="W682" s="1367" t="s">
        <v>5737</v>
      </c>
    </row>
    <row r="683" spans="1:23" ht="39" hidden="1" x14ac:dyDescent="0.25">
      <c r="A683" s="1376">
        <v>673</v>
      </c>
      <c r="B683" s="1367" t="s">
        <v>4684</v>
      </c>
      <c r="C683" s="1368" t="s">
        <v>54</v>
      </c>
      <c r="D683" s="1367"/>
      <c r="E683" s="1389" t="s">
        <v>6373</v>
      </c>
      <c r="F683" s="1374">
        <v>1</v>
      </c>
      <c r="G683" s="1369" t="s">
        <v>5736</v>
      </c>
      <c r="H683" s="1369" t="s">
        <v>414</v>
      </c>
      <c r="I683" s="1369" t="s">
        <v>5722</v>
      </c>
      <c r="J683" s="1405" t="s">
        <v>6372</v>
      </c>
      <c r="K683" s="1368" t="s">
        <v>5734</v>
      </c>
      <c r="L683" s="1372" t="s">
        <v>5738</v>
      </c>
      <c r="M683" s="1367"/>
      <c r="N683" s="1367"/>
      <c r="O683" s="1367"/>
      <c r="P683" s="1369" t="s">
        <v>5711</v>
      </c>
      <c r="Q683" s="1371">
        <v>0</v>
      </c>
      <c r="R683" s="1370">
        <v>145700000</v>
      </c>
      <c r="S683" s="1369" t="s">
        <v>5720</v>
      </c>
      <c r="T683" s="1368">
        <v>0</v>
      </c>
      <c r="U683" s="1367"/>
      <c r="V683" s="1367"/>
      <c r="W683" s="1367" t="s">
        <v>5737</v>
      </c>
    </row>
    <row r="684" spans="1:23" ht="39" hidden="1" x14ac:dyDescent="0.25">
      <c r="A684" s="1376">
        <v>674</v>
      </c>
      <c r="B684" s="1367" t="s">
        <v>4686</v>
      </c>
      <c r="C684" s="1368" t="s">
        <v>54</v>
      </c>
      <c r="D684" s="1367"/>
      <c r="E684" s="1389" t="s">
        <v>6371</v>
      </c>
      <c r="F684" s="1374">
        <v>1</v>
      </c>
      <c r="G684" s="1369" t="s">
        <v>5731</v>
      </c>
      <c r="H684" s="1369" t="s">
        <v>404</v>
      </c>
      <c r="I684" s="1369" t="s">
        <v>5722</v>
      </c>
      <c r="J684" s="1393" t="s">
        <v>5803</v>
      </c>
      <c r="K684" s="1368" t="s">
        <v>5734</v>
      </c>
      <c r="L684" s="1392" t="s">
        <v>5848</v>
      </c>
      <c r="M684" s="1367"/>
      <c r="N684" s="1367"/>
      <c r="O684" s="1367"/>
      <c r="P684" s="1369" t="s">
        <v>5710</v>
      </c>
      <c r="Q684" s="1377">
        <v>6442280000</v>
      </c>
      <c r="R684" s="1370">
        <v>0</v>
      </c>
      <c r="S684" s="1369" t="s">
        <v>5720</v>
      </c>
      <c r="T684" s="1368">
        <v>0</v>
      </c>
      <c r="U684" s="1367"/>
      <c r="V684" s="1367"/>
      <c r="W684" s="1367" t="s">
        <v>5737</v>
      </c>
    </row>
    <row r="685" spans="1:23" ht="39" hidden="1" x14ac:dyDescent="0.25">
      <c r="A685" s="1376">
        <v>675</v>
      </c>
      <c r="B685" s="1367" t="s">
        <v>4688</v>
      </c>
      <c r="C685" s="1368" t="s">
        <v>54</v>
      </c>
      <c r="D685" s="1367"/>
      <c r="E685" s="1389" t="s">
        <v>6370</v>
      </c>
      <c r="F685" s="1374">
        <v>1</v>
      </c>
      <c r="G685" s="1369" t="s">
        <v>5736</v>
      </c>
      <c r="H685" s="1369" t="s">
        <v>1067</v>
      </c>
      <c r="I685" s="1369" t="s">
        <v>5722</v>
      </c>
      <c r="J685" s="1402" t="s">
        <v>6369</v>
      </c>
      <c r="K685" s="1368" t="s">
        <v>5729</v>
      </c>
      <c r="L685" s="1372" t="s">
        <v>5782</v>
      </c>
      <c r="M685" s="1367">
        <v>6500000</v>
      </c>
      <c r="N685" s="1367"/>
      <c r="O685" s="1367"/>
      <c r="P685" s="1369" t="s">
        <v>5711</v>
      </c>
      <c r="Q685" s="1381">
        <v>0</v>
      </c>
      <c r="R685" s="1370">
        <v>10000000</v>
      </c>
      <c r="S685" s="1369" t="s">
        <v>5720</v>
      </c>
      <c r="T685" s="1368">
        <v>0</v>
      </c>
      <c r="U685" s="1367"/>
      <c r="V685" s="1367"/>
      <c r="W685" s="1367" t="s">
        <v>5737</v>
      </c>
    </row>
    <row r="686" spans="1:23" ht="26.25" hidden="1" x14ac:dyDescent="0.25">
      <c r="A686" s="1376">
        <v>676</v>
      </c>
      <c r="B686" s="1367" t="s">
        <v>4690</v>
      </c>
      <c r="C686" s="1368" t="s">
        <v>54</v>
      </c>
      <c r="D686" s="1367"/>
      <c r="E686" s="1389" t="s">
        <v>6368</v>
      </c>
      <c r="F686" s="1374">
        <v>1</v>
      </c>
      <c r="G686" s="1369" t="s">
        <v>5736</v>
      </c>
      <c r="H686" s="1369" t="s">
        <v>386</v>
      </c>
      <c r="I686" s="1369" t="s">
        <v>5735</v>
      </c>
      <c r="J686" s="1391" t="s">
        <v>6367</v>
      </c>
      <c r="K686" s="1368" t="s">
        <v>5729</v>
      </c>
      <c r="L686" s="1398" t="s">
        <v>5746</v>
      </c>
      <c r="M686" s="1367">
        <v>6500000</v>
      </c>
      <c r="N686" s="1367"/>
      <c r="O686" s="1367"/>
      <c r="P686" s="1369" t="s">
        <v>5710</v>
      </c>
      <c r="Q686" s="1377">
        <v>25000000</v>
      </c>
      <c r="R686" s="1370">
        <v>10000000</v>
      </c>
      <c r="S686" s="1369" t="s">
        <v>5720</v>
      </c>
      <c r="T686" s="1368">
        <v>0</v>
      </c>
      <c r="U686" s="1367"/>
      <c r="V686" s="1367"/>
      <c r="W686" s="1367" t="s">
        <v>5737</v>
      </c>
    </row>
    <row r="687" spans="1:23" ht="51" hidden="1" x14ac:dyDescent="0.25">
      <c r="A687" s="1376">
        <v>677</v>
      </c>
      <c r="B687" s="1367" t="s">
        <v>4692</v>
      </c>
      <c r="C687" s="1368" t="s">
        <v>54</v>
      </c>
      <c r="D687" s="1367"/>
      <c r="E687" s="1389" t="s">
        <v>6366</v>
      </c>
      <c r="F687" s="1374">
        <v>1</v>
      </c>
      <c r="G687" s="1369" t="s">
        <v>5736</v>
      </c>
      <c r="H687" s="1369" t="s">
        <v>386</v>
      </c>
      <c r="I687" s="1369" t="s">
        <v>5735</v>
      </c>
      <c r="J687" s="1406" t="s">
        <v>6365</v>
      </c>
      <c r="K687" s="1368" t="s">
        <v>5729</v>
      </c>
      <c r="L687" s="1392" t="s">
        <v>5790</v>
      </c>
      <c r="M687" s="1367">
        <v>6500000</v>
      </c>
      <c r="N687" s="1367"/>
      <c r="O687" s="1367"/>
      <c r="P687" s="1369" t="s">
        <v>5710</v>
      </c>
      <c r="Q687" s="1396">
        <v>15000014</v>
      </c>
      <c r="R687" s="1370">
        <v>10000000</v>
      </c>
      <c r="S687" s="1369" t="s">
        <v>5720</v>
      </c>
      <c r="T687" s="1368">
        <v>0</v>
      </c>
      <c r="U687" s="1367"/>
      <c r="V687" s="1367"/>
      <c r="W687" s="1367" t="s">
        <v>5737</v>
      </c>
    </row>
    <row r="688" spans="1:23" ht="26.25" hidden="1" x14ac:dyDescent="0.25">
      <c r="A688" s="1376">
        <v>678</v>
      </c>
      <c r="B688" s="1367" t="s">
        <v>4694</v>
      </c>
      <c r="C688" s="1368" t="s">
        <v>54</v>
      </c>
      <c r="D688" s="1367"/>
      <c r="E688" s="1389" t="s">
        <v>6364</v>
      </c>
      <c r="F688" s="1374">
        <v>1</v>
      </c>
      <c r="G688" s="1369" t="s">
        <v>5736</v>
      </c>
      <c r="H688" s="1369" t="s">
        <v>386</v>
      </c>
      <c r="I688" s="1369" t="s">
        <v>5735</v>
      </c>
      <c r="J688" s="1406" t="s">
        <v>6363</v>
      </c>
      <c r="K688" s="1368" t="s">
        <v>5729</v>
      </c>
      <c r="L688" s="1392" t="s">
        <v>5790</v>
      </c>
      <c r="M688" s="1367">
        <v>6500000</v>
      </c>
      <c r="N688" s="1367"/>
      <c r="O688" s="1367"/>
      <c r="P688" s="1369" t="s">
        <v>5710</v>
      </c>
      <c r="Q688" s="1396">
        <v>15000017</v>
      </c>
      <c r="R688" s="1370">
        <v>10000000</v>
      </c>
      <c r="S688" s="1369" t="s">
        <v>5720</v>
      </c>
      <c r="T688" s="1368">
        <v>0</v>
      </c>
      <c r="U688" s="1367"/>
      <c r="V688" s="1367"/>
      <c r="W688" s="1367" t="s">
        <v>5737</v>
      </c>
    </row>
    <row r="689" spans="1:23" ht="26.25" hidden="1" x14ac:dyDescent="0.25">
      <c r="A689" s="1376">
        <v>679</v>
      </c>
      <c r="B689" s="1367" t="s">
        <v>4696</v>
      </c>
      <c r="C689" s="1368" t="s">
        <v>54</v>
      </c>
      <c r="D689" s="1367"/>
      <c r="E689" s="1389" t="s">
        <v>6362</v>
      </c>
      <c r="F689" s="1374">
        <v>1</v>
      </c>
      <c r="G689" s="1369" t="s">
        <v>5736</v>
      </c>
      <c r="H689" s="1401" t="s">
        <v>1418</v>
      </c>
      <c r="I689" s="1369" t="s">
        <v>5735</v>
      </c>
      <c r="J689" s="1410" t="s">
        <v>6361</v>
      </c>
      <c r="K689" s="1368" t="s">
        <v>5729</v>
      </c>
      <c r="L689" s="1387" t="s">
        <v>5746</v>
      </c>
      <c r="M689" s="1367">
        <v>6500000</v>
      </c>
      <c r="N689" s="1367"/>
      <c r="O689" s="1367"/>
      <c r="P689" s="1369" t="s">
        <v>5710</v>
      </c>
      <c r="Q689" s="1371">
        <v>0</v>
      </c>
      <c r="R689" s="1370">
        <v>10000000</v>
      </c>
      <c r="S689" s="1369" t="s">
        <v>5720</v>
      </c>
      <c r="T689" s="1368">
        <v>0</v>
      </c>
      <c r="U689" s="1367"/>
      <c r="V689" s="1367"/>
      <c r="W689" s="1367" t="s">
        <v>5737</v>
      </c>
    </row>
    <row r="690" spans="1:23" ht="26.25" hidden="1" x14ac:dyDescent="0.25">
      <c r="A690" s="1376">
        <v>680</v>
      </c>
      <c r="B690" s="1367" t="s">
        <v>4698</v>
      </c>
      <c r="C690" s="1368" t="s">
        <v>54</v>
      </c>
      <c r="D690" s="1367"/>
      <c r="E690" s="1389" t="s">
        <v>6360</v>
      </c>
      <c r="F690" s="1374">
        <v>1</v>
      </c>
      <c r="G690" s="1369" t="s">
        <v>5736</v>
      </c>
      <c r="H690" s="1369" t="s">
        <v>386</v>
      </c>
      <c r="I690" s="1369" t="s">
        <v>5735</v>
      </c>
      <c r="J690" s="1392" t="s">
        <v>6359</v>
      </c>
      <c r="K690" s="1368" t="s">
        <v>5729</v>
      </c>
      <c r="L690" s="1392" t="s">
        <v>5790</v>
      </c>
      <c r="M690" s="1367">
        <v>6500000</v>
      </c>
      <c r="N690" s="1367"/>
      <c r="O690" s="1367"/>
      <c r="P690" s="1369" t="s">
        <v>5714</v>
      </c>
      <c r="Q690" s="1377">
        <v>15000046</v>
      </c>
      <c r="R690" s="1370">
        <v>10000000</v>
      </c>
      <c r="S690" s="1369" t="s">
        <v>5720</v>
      </c>
      <c r="T690" s="1368">
        <v>0</v>
      </c>
      <c r="U690" s="1367"/>
      <c r="V690" s="1367"/>
      <c r="W690" s="1367" t="s">
        <v>5737</v>
      </c>
    </row>
    <row r="691" spans="1:23" ht="39" hidden="1" x14ac:dyDescent="0.25">
      <c r="A691" s="1376">
        <v>681</v>
      </c>
      <c r="B691" s="1367" t="s">
        <v>4700</v>
      </c>
      <c r="C691" s="1368" t="s">
        <v>54</v>
      </c>
      <c r="D691" s="1367"/>
      <c r="E691" s="1389" t="s">
        <v>6358</v>
      </c>
      <c r="F691" s="1374">
        <v>1</v>
      </c>
      <c r="G691" s="1369" t="s">
        <v>5736</v>
      </c>
      <c r="H691" s="1369" t="s">
        <v>446</v>
      </c>
      <c r="I691" s="1369" t="s">
        <v>5722</v>
      </c>
      <c r="J691" s="1392" t="s">
        <v>6357</v>
      </c>
      <c r="K691" s="1368" t="s">
        <v>5729</v>
      </c>
      <c r="L691" s="1372" t="s">
        <v>5778</v>
      </c>
      <c r="M691" s="1367">
        <v>6500000</v>
      </c>
      <c r="N691" s="1367"/>
      <c r="O691" s="1367"/>
      <c r="P691" s="1369" t="s">
        <v>5716</v>
      </c>
      <c r="Q691" s="1403">
        <v>15000000</v>
      </c>
      <c r="R691" s="1370">
        <v>10000000</v>
      </c>
      <c r="S691" s="1369" t="s">
        <v>5720</v>
      </c>
      <c r="T691" s="1368">
        <v>0</v>
      </c>
      <c r="U691" s="1367"/>
      <c r="V691" s="1367"/>
      <c r="W691" s="1367" t="s">
        <v>5737</v>
      </c>
    </row>
    <row r="692" spans="1:23" ht="26.25" hidden="1" x14ac:dyDescent="0.25">
      <c r="A692" s="1376">
        <v>682</v>
      </c>
      <c r="B692" s="1367" t="s">
        <v>4702</v>
      </c>
      <c r="C692" s="1368" t="s">
        <v>54</v>
      </c>
      <c r="D692" s="1367"/>
      <c r="E692" s="1389" t="s">
        <v>6356</v>
      </c>
      <c r="F692" s="1374">
        <v>1</v>
      </c>
      <c r="G692" s="1369" t="s">
        <v>5736</v>
      </c>
      <c r="H692" s="1369" t="s">
        <v>386</v>
      </c>
      <c r="I692" s="1369" t="s">
        <v>5735</v>
      </c>
      <c r="J692" s="1406" t="s">
        <v>6355</v>
      </c>
      <c r="K692" s="1368" t="s">
        <v>5729</v>
      </c>
      <c r="L692" s="1392" t="s">
        <v>5790</v>
      </c>
      <c r="M692" s="1367">
        <v>6500000</v>
      </c>
      <c r="N692" s="1367"/>
      <c r="O692" s="1367"/>
      <c r="P692" s="1369" t="s">
        <v>5710</v>
      </c>
      <c r="Q692" s="1396">
        <v>15000075</v>
      </c>
      <c r="R692" s="1370">
        <v>10000000</v>
      </c>
      <c r="S692" s="1369" t="s">
        <v>5720</v>
      </c>
      <c r="T692" s="1368">
        <v>0</v>
      </c>
      <c r="U692" s="1367"/>
      <c r="V692" s="1367"/>
      <c r="W692" s="1367" t="s">
        <v>5737</v>
      </c>
    </row>
    <row r="693" spans="1:23" ht="26.25" hidden="1" x14ac:dyDescent="0.25">
      <c r="A693" s="1376">
        <v>683</v>
      </c>
      <c r="B693" s="1367" t="s">
        <v>4704</v>
      </c>
      <c r="C693" s="1368" t="s">
        <v>54</v>
      </c>
      <c r="D693" s="1367"/>
      <c r="E693" s="1389" t="s">
        <v>6354</v>
      </c>
      <c r="F693" s="1374">
        <v>1</v>
      </c>
      <c r="G693" s="1369" t="s">
        <v>5736</v>
      </c>
      <c r="H693" s="1369" t="s">
        <v>386</v>
      </c>
      <c r="I693" s="1369" t="s">
        <v>5735</v>
      </c>
      <c r="J693" s="1406" t="s">
        <v>6353</v>
      </c>
      <c r="K693" s="1368" t="s">
        <v>5729</v>
      </c>
      <c r="L693" s="1392" t="s">
        <v>5790</v>
      </c>
      <c r="M693" s="1367">
        <v>6500000</v>
      </c>
      <c r="N693" s="1367"/>
      <c r="O693" s="1367"/>
      <c r="P693" s="1369" t="s">
        <v>5710</v>
      </c>
      <c r="Q693" s="1396">
        <v>15000119</v>
      </c>
      <c r="R693" s="1370">
        <v>10000000</v>
      </c>
      <c r="S693" s="1369" t="s">
        <v>5720</v>
      </c>
      <c r="T693" s="1368">
        <v>0</v>
      </c>
      <c r="U693" s="1367"/>
      <c r="V693" s="1367"/>
      <c r="W693" s="1367" t="s">
        <v>5737</v>
      </c>
    </row>
    <row r="694" spans="1:23" ht="51" hidden="1" x14ac:dyDescent="0.25">
      <c r="A694" s="1376">
        <v>684</v>
      </c>
      <c r="B694" s="1367" t="s">
        <v>4706</v>
      </c>
      <c r="C694" s="1368" t="s">
        <v>54</v>
      </c>
      <c r="D694" s="1367"/>
      <c r="E694" s="1389" t="s">
        <v>6352</v>
      </c>
      <c r="F694" s="1374">
        <v>1</v>
      </c>
      <c r="G694" s="1369" t="s">
        <v>5736</v>
      </c>
      <c r="H694" s="1369" t="s">
        <v>1245</v>
      </c>
      <c r="I694" s="1369" t="s">
        <v>5735</v>
      </c>
      <c r="J694" s="1406" t="s">
        <v>6351</v>
      </c>
      <c r="K694" s="1368" t="s">
        <v>5729</v>
      </c>
      <c r="L694" s="1392" t="s">
        <v>5937</v>
      </c>
      <c r="M694" s="1367">
        <v>6500000</v>
      </c>
      <c r="N694" s="1367"/>
      <c r="O694" s="1367"/>
      <c r="P694" s="1369" t="s">
        <v>5710</v>
      </c>
      <c r="Q694" s="1371">
        <v>0</v>
      </c>
      <c r="R694" s="1370">
        <v>10000000</v>
      </c>
      <c r="S694" s="1369" t="s">
        <v>5720</v>
      </c>
      <c r="T694" s="1368">
        <v>0</v>
      </c>
      <c r="U694" s="1367"/>
      <c r="V694" s="1367"/>
      <c r="W694" s="1367" t="s">
        <v>5737</v>
      </c>
    </row>
    <row r="695" spans="1:23" ht="26.25" hidden="1" x14ac:dyDescent="0.25">
      <c r="A695" s="1376">
        <v>685</v>
      </c>
      <c r="B695" s="1367" t="s">
        <v>4708</v>
      </c>
      <c r="C695" s="1368" t="s">
        <v>54</v>
      </c>
      <c r="D695" s="1367"/>
      <c r="E695" s="1389" t="s">
        <v>6350</v>
      </c>
      <c r="F695" s="1374">
        <v>1</v>
      </c>
      <c r="G695" s="1369" t="s">
        <v>5736</v>
      </c>
      <c r="H695" s="1369" t="s">
        <v>386</v>
      </c>
      <c r="I695" s="1369" t="s">
        <v>5735</v>
      </c>
      <c r="J695" s="1406" t="s">
        <v>6349</v>
      </c>
      <c r="K695" s="1368" t="s">
        <v>5729</v>
      </c>
      <c r="L695" s="1392" t="s">
        <v>5790</v>
      </c>
      <c r="M695" s="1367">
        <v>6500000</v>
      </c>
      <c r="N695" s="1367"/>
      <c r="O695" s="1367"/>
      <c r="P695" s="1369" t="s">
        <v>5710</v>
      </c>
      <c r="Q695" s="1396">
        <v>15000184</v>
      </c>
      <c r="R695" s="1370">
        <v>10000000</v>
      </c>
      <c r="S695" s="1369" t="s">
        <v>5720</v>
      </c>
      <c r="T695" s="1368">
        <v>0</v>
      </c>
      <c r="U695" s="1367"/>
      <c r="V695" s="1367"/>
      <c r="W695" s="1367" t="s">
        <v>5737</v>
      </c>
    </row>
    <row r="696" spans="1:23" ht="26.25" hidden="1" x14ac:dyDescent="0.25">
      <c r="A696" s="1376">
        <v>686</v>
      </c>
      <c r="B696" s="1367" t="s">
        <v>4709</v>
      </c>
      <c r="C696" s="1368" t="s">
        <v>54</v>
      </c>
      <c r="D696" s="1367"/>
      <c r="E696" s="1389" t="s">
        <v>6348</v>
      </c>
      <c r="F696" s="1374">
        <v>1</v>
      </c>
      <c r="G696" s="1369" t="s">
        <v>5736</v>
      </c>
      <c r="H696" s="1369" t="s">
        <v>386</v>
      </c>
      <c r="I696" s="1369" t="s">
        <v>5735</v>
      </c>
      <c r="J696" s="1393" t="s">
        <v>6347</v>
      </c>
      <c r="K696" s="1368" t="s">
        <v>5729</v>
      </c>
      <c r="L696" s="1392" t="s">
        <v>5790</v>
      </c>
      <c r="M696" s="1367">
        <v>6500000</v>
      </c>
      <c r="N696" s="1367"/>
      <c r="O696" s="1367"/>
      <c r="P696" s="1369" t="s">
        <v>5710</v>
      </c>
      <c r="Q696" s="1377">
        <v>15000194</v>
      </c>
      <c r="R696" s="1370">
        <v>10000000</v>
      </c>
      <c r="S696" s="1369" t="s">
        <v>5720</v>
      </c>
      <c r="T696" s="1368">
        <v>0</v>
      </c>
      <c r="U696" s="1367"/>
      <c r="V696" s="1367"/>
      <c r="W696" s="1367" t="s">
        <v>5737</v>
      </c>
    </row>
    <row r="697" spans="1:23" ht="38.25" hidden="1" x14ac:dyDescent="0.25">
      <c r="A697" s="1376">
        <v>687</v>
      </c>
      <c r="B697" s="1367" t="s">
        <v>4711</v>
      </c>
      <c r="C697" s="1368" t="s">
        <v>54</v>
      </c>
      <c r="D697" s="1367"/>
      <c r="E697" s="1389" t="s">
        <v>6346</v>
      </c>
      <c r="F697" s="1374">
        <v>1</v>
      </c>
      <c r="G697" s="1369" t="s">
        <v>5736</v>
      </c>
      <c r="H697" s="1369" t="s">
        <v>386</v>
      </c>
      <c r="I697" s="1369" t="s">
        <v>5735</v>
      </c>
      <c r="J697" s="1393" t="s">
        <v>6345</v>
      </c>
      <c r="K697" s="1368" t="s">
        <v>5729</v>
      </c>
      <c r="L697" s="1392" t="s">
        <v>5790</v>
      </c>
      <c r="M697" s="1367">
        <v>6500000</v>
      </c>
      <c r="N697" s="1367"/>
      <c r="O697" s="1367"/>
      <c r="P697" s="1369" t="s">
        <v>5710</v>
      </c>
      <c r="Q697" s="1377">
        <v>15000203</v>
      </c>
      <c r="R697" s="1370">
        <v>10000000</v>
      </c>
      <c r="S697" s="1369" t="s">
        <v>5720</v>
      </c>
      <c r="T697" s="1368">
        <v>0</v>
      </c>
      <c r="U697" s="1367"/>
      <c r="V697" s="1367"/>
      <c r="W697" s="1367" t="s">
        <v>5737</v>
      </c>
    </row>
    <row r="698" spans="1:23" ht="26.25" hidden="1" x14ac:dyDescent="0.25">
      <c r="A698" s="1376">
        <v>688</v>
      </c>
      <c r="B698" s="1367" t="s">
        <v>4713</v>
      </c>
      <c r="C698" s="1368" t="s">
        <v>54</v>
      </c>
      <c r="D698" s="1367"/>
      <c r="E698" s="1389" t="s">
        <v>6344</v>
      </c>
      <c r="F698" s="1374">
        <v>1</v>
      </c>
      <c r="G698" s="1369" t="s">
        <v>5736</v>
      </c>
      <c r="H698" s="1369" t="s">
        <v>386</v>
      </c>
      <c r="I698" s="1369" t="s">
        <v>5735</v>
      </c>
      <c r="J698" s="1393" t="s">
        <v>6343</v>
      </c>
      <c r="K698" s="1368" t="s">
        <v>5729</v>
      </c>
      <c r="L698" s="1392" t="s">
        <v>5790</v>
      </c>
      <c r="M698" s="1367">
        <v>6500000</v>
      </c>
      <c r="N698" s="1367"/>
      <c r="O698" s="1367"/>
      <c r="P698" s="1369" t="s">
        <v>5710</v>
      </c>
      <c r="Q698" s="1377">
        <v>15000232</v>
      </c>
      <c r="R698" s="1370">
        <v>10000000</v>
      </c>
      <c r="S698" s="1369" t="s">
        <v>5720</v>
      </c>
      <c r="T698" s="1368">
        <v>0</v>
      </c>
      <c r="U698" s="1367"/>
      <c r="V698" s="1367"/>
      <c r="W698" s="1367" t="s">
        <v>5737</v>
      </c>
    </row>
    <row r="699" spans="1:23" ht="26.25" hidden="1" x14ac:dyDescent="0.25">
      <c r="A699" s="1376">
        <v>689</v>
      </c>
      <c r="B699" s="1367" t="s">
        <v>4715</v>
      </c>
      <c r="C699" s="1368" t="s">
        <v>54</v>
      </c>
      <c r="D699" s="1367"/>
      <c r="E699" s="1389" t="s">
        <v>6342</v>
      </c>
      <c r="F699" s="1374">
        <v>1</v>
      </c>
      <c r="G699" s="1369" t="s">
        <v>5736</v>
      </c>
      <c r="H699" s="1369" t="s">
        <v>386</v>
      </c>
      <c r="I699" s="1369" t="s">
        <v>5735</v>
      </c>
      <c r="J699" s="1393" t="s">
        <v>6341</v>
      </c>
      <c r="K699" s="1368" t="s">
        <v>5729</v>
      </c>
      <c r="L699" s="1392" t="s">
        <v>5790</v>
      </c>
      <c r="M699" s="1367">
        <v>6500000</v>
      </c>
      <c r="N699" s="1367"/>
      <c r="O699" s="1367"/>
      <c r="P699" s="1369" t="s">
        <v>5710</v>
      </c>
      <c r="Q699" s="1377">
        <v>15000237</v>
      </c>
      <c r="R699" s="1370">
        <v>10000000</v>
      </c>
      <c r="S699" s="1369" t="s">
        <v>5720</v>
      </c>
      <c r="T699" s="1368">
        <v>0</v>
      </c>
      <c r="U699" s="1367"/>
      <c r="V699" s="1367"/>
      <c r="W699" s="1367" t="s">
        <v>5737</v>
      </c>
    </row>
    <row r="700" spans="1:23" ht="26.25" hidden="1" x14ac:dyDescent="0.25">
      <c r="A700" s="1376">
        <v>690</v>
      </c>
      <c r="B700" s="1367" t="s">
        <v>4717</v>
      </c>
      <c r="C700" s="1368" t="s">
        <v>54</v>
      </c>
      <c r="D700" s="1367"/>
      <c r="E700" s="1389" t="s">
        <v>6340</v>
      </c>
      <c r="F700" s="1374">
        <v>1</v>
      </c>
      <c r="G700" s="1369" t="s">
        <v>5736</v>
      </c>
      <c r="H700" s="1369" t="s">
        <v>1245</v>
      </c>
      <c r="I700" s="1369" t="s">
        <v>5735</v>
      </c>
      <c r="J700" s="1406" t="s">
        <v>6339</v>
      </c>
      <c r="K700" s="1368" t="s">
        <v>5729</v>
      </c>
      <c r="L700" s="1392" t="s">
        <v>5937</v>
      </c>
      <c r="M700" s="1367">
        <v>6500000</v>
      </c>
      <c r="N700" s="1367"/>
      <c r="O700" s="1367"/>
      <c r="P700" s="1369" t="s">
        <v>5710</v>
      </c>
      <c r="Q700" s="1371">
        <v>0</v>
      </c>
      <c r="R700" s="1370">
        <v>10000000</v>
      </c>
      <c r="S700" s="1369" t="s">
        <v>5720</v>
      </c>
      <c r="T700" s="1368">
        <v>0</v>
      </c>
      <c r="U700" s="1367"/>
      <c r="V700" s="1367"/>
      <c r="W700" s="1367" t="s">
        <v>5737</v>
      </c>
    </row>
    <row r="701" spans="1:23" ht="26.25" hidden="1" x14ac:dyDescent="0.25">
      <c r="A701" s="1376">
        <v>691</v>
      </c>
      <c r="B701" s="1367" t="s">
        <v>4719</v>
      </c>
      <c r="C701" s="1368" t="s">
        <v>54</v>
      </c>
      <c r="D701" s="1367"/>
      <c r="E701" s="1389" t="s">
        <v>6338</v>
      </c>
      <c r="F701" s="1374">
        <v>1</v>
      </c>
      <c r="G701" s="1369" t="s">
        <v>5736</v>
      </c>
      <c r="H701" s="1369" t="s">
        <v>386</v>
      </c>
      <c r="I701" s="1369" t="s">
        <v>5735</v>
      </c>
      <c r="J701" s="1393" t="s">
        <v>6337</v>
      </c>
      <c r="K701" s="1368" t="s">
        <v>5729</v>
      </c>
      <c r="L701" s="1392" t="s">
        <v>5790</v>
      </c>
      <c r="M701" s="1367">
        <v>6500000</v>
      </c>
      <c r="N701" s="1367"/>
      <c r="O701" s="1367"/>
      <c r="P701" s="1369" t="s">
        <v>5710</v>
      </c>
      <c r="Q701" s="1377">
        <v>15000265</v>
      </c>
      <c r="R701" s="1370">
        <v>10000000</v>
      </c>
      <c r="S701" s="1369" t="s">
        <v>5720</v>
      </c>
      <c r="T701" s="1368">
        <v>0</v>
      </c>
      <c r="U701" s="1367"/>
      <c r="V701" s="1367"/>
      <c r="W701" s="1367" t="s">
        <v>5737</v>
      </c>
    </row>
    <row r="702" spans="1:23" ht="26.25" hidden="1" x14ac:dyDescent="0.25">
      <c r="A702" s="1376">
        <v>692</v>
      </c>
      <c r="B702" s="1367" t="s">
        <v>4721</v>
      </c>
      <c r="C702" s="1368" t="s">
        <v>54</v>
      </c>
      <c r="D702" s="1367"/>
      <c r="E702" s="1389" t="s">
        <v>6336</v>
      </c>
      <c r="F702" s="1374">
        <v>1</v>
      </c>
      <c r="G702" s="1369" t="s">
        <v>5736</v>
      </c>
      <c r="H702" s="1369" t="s">
        <v>386</v>
      </c>
      <c r="I702" s="1369" t="s">
        <v>5735</v>
      </c>
      <c r="J702" s="1393" t="s">
        <v>6335</v>
      </c>
      <c r="K702" s="1368" t="s">
        <v>5729</v>
      </c>
      <c r="L702" s="1392" t="s">
        <v>5790</v>
      </c>
      <c r="M702" s="1367">
        <v>6500000</v>
      </c>
      <c r="N702" s="1367"/>
      <c r="O702" s="1367"/>
      <c r="P702" s="1369" t="s">
        <v>5710</v>
      </c>
      <c r="Q702" s="1377">
        <v>15000266</v>
      </c>
      <c r="R702" s="1370">
        <v>10000000</v>
      </c>
      <c r="S702" s="1369" t="s">
        <v>5720</v>
      </c>
      <c r="T702" s="1368">
        <v>0</v>
      </c>
      <c r="U702" s="1367"/>
      <c r="V702" s="1367"/>
      <c r="W702" s="1367" t="s">
        <v>5737</v>
      </c>
    </row>
    <row r="703" spans="1:23" ht="26.25" hidden="1" x14ac:dyDescent="0.25">
      <c r="A703" s="1376">
        <v>693</v>
      </c>
      <c r="B703" s="1367" t="s">
        <v>4723</v>
      </c>
      <c r="C703" s="1368" t="s">
        <v>54</v>
      </c>
      <c r="D703" s="1367"/>
      <c r="E703" s="1389" t="s">
        <v>6334</v>
      </c>
      <c r="F703" s="1374">
        <v>1</v>
      </c>
      <c r="G703" s="1369" t="s">
        <v>5736</v>
      </c>
      <c r="H703" s="1369" t="s">
        <v>386</v>
      </c>
      <c r="I703" s="1369" t="s">
        <v>5735</v>
      </c>
      <c r="J703" s="1406" t="s">
        <v>6333</v>
      </c>
      <c r="K703" s="1368" t="s">
        <v>5729</v>
      </c>
      <c r="L703" s="1392" t="s">
        <v>5790</v>
      </c>
      <c r="M703" s="1367">
        <v>6500000</v>
      </c>
      <c r="N703" s="1367"/>
      <c r="O703" s="1367"/>
      <c r="P703" s="1369" t="s">
        <v>5710</v>
      </c>
      <c r="Q703" s="1396">
        <v>15000273</v>
      </c>
      <c r="R703" s="1370">
        <v>10000000</v>
      </c>
      <c r="S703" s="1369" t="s">
        <v>5720</v>
      </c>
      <c r="T703" s="1368">
        <v>0</v>
      </c>
      <c r="U703" s="1367"/>
      <c r="V703" s="1367"/>
      <c r="W703" s="1367" t="s">
        <v>5737</v>
      </c>
    </row>
    <row r="704" spans="1:23" ht="26.25" hidden="1" x14ac:dyDescent="0.25">
      <c r="A704" s="1376">
        <v>694</v>
      </c>
      <c r="B704" s="1367" t="s">
        <v>4725</v>
      </c>
      <c r="C704" s="1368" t="s">
        <v>54</v>
      </c>
      <c r="D704" s="1367"/>
      <c r="E704" s="1389" t="s">
        <v>6332</v>
      </c>
      <c r="F704" s="1374">
        <v>1</v>
      </c>
      <c r="G704" s="1369" t="s">
        <v>5736</v>
      </c>
      <c r="H704" s="1369" t="s">
        <v>386</v>
      </c>
      <c r="I704" s="1369" t="s">
        <v>5735</v>
      </c>
      <c r="J704" s="1406" t="s">
        <v>6331</v>
      </c>
      <c r="K704" s="1368" t="s">
        <v>5729</v>
      </c>
      <c r="L704" s="1392" t="s">
        <v>5790</v>
      </c>
      <c r="M704" s="1367">
        <v>6500000</v>
      </c>
      <c r="N704" s="1367"/>
      <c r="O704" s="1367"/>
      <c r="P704" s="1369" t="s">
        <v>5710</v>
      </c>
      <c r="Q704" s="1396">
        <v>15000285</v>
      </c>
      <c r="R704" s="1370">
        <v>10000000</v>
      </c>
      <c r="S704" s="1369" t="s">
        <v>5720</v>
      </c>
      <c r="T704" s="1368">
        <v>0</v>
      </c>
      <c r="U704" s="1367"/>
      <c r="V704" s="1367"/>
      <c r="W704" s="1367" t="s">
        <v>5737</v>
      </c>
    </row>
    <row r="705" spans="1:23" ht="26.25" hidden="1" x14ac:dyDescent="0.25">
      <c r="A705" s="1376">
        <v>695</v>
      </c>
      <c r="B705" s="1367" t="s">
        <v>4727</v>
      </c>
      <c r="C705" s="1368" t="s">
        <v>54</v>
      </c>
      <c r="D705" s="1367"/>
      <c r="E705" s="1389" t="s">
        <v>6330</v>
      </c>
      <c r="F705" s="1374">
        <v>1</v>
      </c>
      <c r="G705" s="1369" t="s">
        <v>5736</v>
      </c>
      <c r="H705" s="1369" t="s">
        <v>386</v>
      </c>
      <c r="I705" s="1369" t="s">
        <v>5735</v>
      </c>
      <c r="J705" s="1406" t="s">
        <v>6329</v>
      </c>
      <c r="K705" s="1368" t="s">
        <v>5729</v>
      </c>
      <c r="L705" s="1382" t="s">
        <v>5748</v>
      </c>
      <c r="M705" s="1367">
        <v>6500000</v>
      </c>
      <c r="N705" s="1367"/>
      <c r="O705" s="1367"/>
      <c r="P705" s="1369" t="s">
        <v>5710</v>
      </c>
      <c r="Q705" s="1396">
        <v>15000286</v>
      </c>
      <c r="R705" s="1370">
        <v>10000000</v>
      </c>
      <c r="S705" s="1369" t="s">
        <v>5720</v>
      </c>
      <c r="T705" s="1368">
        <v>0</v>
      </c>
      <c r="U705" s="1367"/>
      <c r="V705" s="1367"/>
      <c r="W705" s="1367" t="s">
        <v>5737</v>
      </c>
    </row>
    <row r="706" spans="1:23" ht="51" hidden="1" x14ac:dyDescent="0.25">
      <c r="A706" s="1376">
        <v>696</v>
      </c>
      <c r="B706" s="1367" t="s">
        <v>4729</v>
      </c>
      <c r="C706" s="1368" t="s">
        <v>54</v>
      </c>
      <c r="D706" s="1367"/>
      <c r="E706" s="1389" t="s">
        <v>6328</v>
      </c>
      <c r="F706" s="1374">
        <v>1</v>
      </c>
      <c r="G706" s="1369" t="s">
        <v>5736</v>
      </c>
      <c r="H706" s="1369" t="s">
        <v>386</v>
      </c>
      <c r="I706" s="1369" t="s">
        <v>5735</v>
      </c>
      <c r="J706" s="1406" t="s">
        <v>6327</v>
      </c>
      <c r="K706" s="1368" t="s">
        <v>5729</v>
      </c>
      <c r="L706" s="1392" t="s">
        <v>5790</v>
      </c>
      <c r="M706" s="1367">
        <v>6500000</v>
      </c>
      <c r="N706" s="1367"/>
      <c r="O706" s="1367"/>
      <c r="P706" s="1369" t="s">
        <v>5710</v>
      </c>
      <c r="Q706" s="1413">
        <v>15000287</v>
      </c>
      <c r="R706" s="1370">
        <v>10000000</v>
      </c>
      <c r="S706" s="1369" t="s">
        <v>5720</v>
      </c>
      <c r="T706" s="1368">
        <v>0</v>
      </c>
      <c r="U706" s="1367"/>
      <c r="V706" s="1367"/>
      <c r="W706" s="1367" t="s">
        <v>5737</v>
      </c>
    </row>
    <row r="707" spans="1:23" ht="26.25" hidden="1" x14ac:dyDescent="0.25">
      <c r="A707" s="1376">
        <v>697</v>
      </c>
      <c r="B707" s="1367" t="s">
        <v>4731</v>
      </c>
      <c r="C707" s="1368" t="s">
        <v>54</v>
      </c>
      <c r="D707" s="1367"/>
      <c r="E707" s="1389" t="s">
        <v>6326</v>
      </c>
      <c r="F707" s="1374">
        <v>1</v>
      </c>
      <c r="G707" s="1369" t="s">
        <v>5736</v>
      </c>
      <c r="H707" s="1369" t="s">
        <v>386</v>
      </c>
      <c r="I707" s="1369" t="s">
        <v>5735</v>
      </c>
      <c r="J707" s="1406" t="s">
        <v>6325</v>
      </c>
      <c r="K707" s="1368" t="s">
        <v>5729</v>
      </c>
      <c r="L707" s="1392" t="s">
        <v>5790</v>
      </c>
      <c r="M707" s="1367">
        <v>6500000</v>
      </c>
      <c r="N707" s="1367"/>
      <c r="O707" s="1367"/>
      <c r="P707" s="1369" t="s">
        <v>5710</v>
      </c>
      <c r="Q707" s="1396">
        <v>15000293</v>
      </c>
      <c r="R707" s="1370">
        <v>10000000</v>
      </c>
      <c r="S707" s="1369" t="s">
        <v>5720</v>
      </c>
      <c r="T707" s="1368">
        <v>0</v>
      </c>
      <c r="U707" s="1367"/>
      <c r="V707" s="1367"/>
      <c r="W707" s="1367" t="s">
        <v>5737</v>
      </c>
    </row>
    <row r="708" spans="1:23" ht="26.25" hidden="1" x14ac:dyDescent="0.25">
      <c r="A708" s="1376">
        <v>698</v>
      </c>
      <c r="B708" s="1367" t="s">
        <v>4733</v>
      </c>
      <c r="C708" s="1368" t="s">
        <v>54</v>
      </c>
      <c r="D708" s="1367"/>
      <c r="E708" s="1389" t="s">
        <v>6324</v>
      </c>
      <c r="F708" s="1374">
        <v>1</v>
      </c>
      <c r="G708" s="1369" t="s">
        <v>5736</v>
      </c>
      <c r="H708" s="1369" t="s">
        <v>386</v>
      </c>
      <c r="I708" s="1369" t="s">
        <v>5735</v>
      </c>
      <c r="J708" s="1406" t="s">
        <v>6323</v>
      </c>
      <c r="K708" s="1368" t="s">
        <v>5729</v>
      </c>
      <c r="L708" s="1392" t="s">
        <v>5790</v>
      </c>
      <c r="M708" s="1367">
        <v>6500000</v>
      </c>
      <c r="N708" s="1367"/>
      <c r="O708" s="1367"/>
      <c r="P708" s="1369" t="s">
        <v>5710</v>
      </c>
      <c r="Q708" s="1396">
        <v>15000294</v>
      </c>
      <c r="R708" s="1370">
        <v>10000000</v>
      </c>
      <c r="S708" s="1369" t="s">
        <v>5720</v>
      </c>
      <c r="T708" s="1368">
        <v>0</v>
      </c>
      <c r="U708" s="1367"/>
      <c r="V708" s="1367"/>
      <c r="W708" s="1367" t="s">
        <v>5737</v>
      </c>
    </row>
    <row r="709" spans="1:23" ht="26.25" hidden="1" x14ac:dyDescent="0.25">
      <c r="A709" s="1376">
        <v>699</v>
      </c>
      <c r="B709" s="1367" t="s">
        <v>4735</v>
      </c>
      <c r="C709" s="1368" t="s">
        <v>54</v>
      </c>
      <c r="D709" s="1367"/>
      <c r="E709" s="1389" t="s">
        <v>6322</v>
      </c>
      <c r="F709" s="1374">
        <v>1</v>
      </c>
      <c r="G709" s="1369" t="s">
        <v>5736</v>
      </c>
      <c r="H709" s="1369" t="s">
        <v>386</v>
      </c>
      <c r="I709" s="1369" t="s">
        <v>5735</v>
      </c>
      <c r="J709" s="1406" t="s">
        <v>6321</v>
      </c>
      <c r="K709" s="1368" t="s">
        <v>5729</v>
      </c>
      <c r="L709" s="1392" t="s">
        <v>5790</v>
      </c>
      <c r="M709" s="1367">
        <v>6500000</v>
      </c>
      <c r="N709" s="1367"/>
      <c r="O709" s="1367"/>
      <c r="P709" s="1369" t="s">
        <v>5710</v>
      </c>
      <c r="Q709" s="1396">
        <v>15000308</v>
      </c>
      <c r="R709" s="1370">
        <v>10000000</v>
      </c>
      <c r="S709" s="1369" t="s">
        <v>5720</v>
      </c>
      <c r="T709" s="1368">
        <v>0</v>
      </c>
      <c r="U709" s="1367"/>
      <c r="V709" s="1367"/>
      <c r="W709" s="1367" t="s">
        <v>5737</v>
      </c>
    </row>
    <row r="710" spans="1:23" ht="26.25" hidden="1" x14ac:dyDescent="0.25">
      <c r="A710" s="1376">
        <v>700</v>
      </c>
      <c r="B710" s="1367" t="s">
        <v>4737</v>
      </c>
      <c r="C710" s="1368" t="s">
        <v>54</v>
      </c>
      <c r="D710" s="1367"/>
      <c r="E710" s="1389" t="s">
        <v>6320</v>
      </c>
      <c r="F710" s="1374">
        <v>1</v>
      </c>
      <c r="G710" s="1369" t="s">
        <v>5736</v>
      </c>
      <c r="H710" s="1369" t="s">
        <v>386</v>
      </c>
      <c r="I710" s="1369" t="s">
        <v>5735</v>
      </c>
      <c r="J710" s="1392" t="s">
        <v>6319</v>
      </c>
      <c r="K710" s="1368" t="s">
        <v>5729</v>
      </c>
      <c r="L710" s="1392" t="s">
        <v>5790</v>
      </c>
      <c r="M710" s="1367">
        <v>6500000</v>
      </c>
      <c r="N710" s="1367"/>
      <c r="O710" s="1367"/>
      <c r="P710" s="1369" t="s">
        <v>5710</v>
      </c>
      <c r="Q710" s="1377">
        <v>15000000</v>
      </c>
      <c r="R710" s="1370">
        <v>10000000</v>
      </c>
      <c r="S710" s="1369" t="s">
        <v>5720</v>
      </c>
      <c r="T710" s="1368">
        <v>0</v>
      </c>
      <c r="U710" s="1367"/>
      <c r="V710" s="1367"/>
      <c r="W710" s="1367" t="s">
        <v>5737</v>
      </c>
    </row>
    <row r="711" spans="1:23" ht="26.25" hidden="1" x14ac:dyDescent="0.25">
      <c r="A711" s="1376">
        <v>701</v>
      </c>
      <c r="B711" s="1367" t="s">
        <v>4739</v>
      </c>
      <c r="C711" s="1368" t="s">
        <v>54</v>
      </c>
      <c r="D711" s="1367"/>
      <c r="E711" s="1389" t="s">
        <v>6318</v>
      </c>
      <c r="F711" s="1374">
        <v>1</v>
      </c>
      <c r="G711" s="1369" t="s">
        <v>5731</v>
      </c>
      <c r="H711" s="1369" t="s">
        <v>386</v>
      </c>
      <c r="I711" s="1369" t="s">
        <v>5735</v>
      </c>
      <c r="J711" s="1393" t="s">
        <v>6239</v>
      </c>
      <c r="K711" s="1368" t="s">
        <v>5729</v>
      </c>
      <c r="L711" s="1392" t="s">
        <v>5790</v>
      </c>
      <c r="M711" s="1367">
        <v>6500000</v>
      </c>
      <c r="N711" s="1367"/>
      <c r="O711" s="1367"/>
      <c r="P711" s="1369" t="s">
        <v>5728</v>
      </c>
      <c r="Q711" s="1377">
        <v>10000000</v>
      </c>
      <c r="R711" s="1370">
        <v>0</v>
      </c>
      <c r="S711" s="1369" t="s">
        <v>5720</v>
      </c>
      <c r="T711" s="1368">
        <v>0</v>
      </c>
      <c r="U711" s="1367"/>
      <c r="V711" s="1367"/>
      <c r="W711" s="1367" t="s">
        <v>5737</v>
      </c>
    </row>
    <row r="712" spans="1:23" ht="26.25" hidden="1" x14ac:dyDescent="0.25">
      <c r="A712" s="1376">
        <v>702</v>
      </c>
      <c r="B712" s="1367" t="s">
        <v>4741</v>
      </c>
      <c r="C712" s="1368" t="s">
        <v>54</v>
      </c>
      <c r="D712" s="1367"/>
      <c r="E712" s="1389" t="s">
        <v>6317</v>
      </c>
      <c r="F712" s="1374">
        <v>1</v>
      </c>
      <c r="G712" s="1369" t="s">
        <v>5736</v>
      </c>
      <c r="H712" s="1369" t="s">
        <v>386</v>
      </c>
      <c r="I712" s="1369" t="s">
        <v>5735</v>
      </c>
      <c r="J712" s="1407" t="s">
        <v>6316</v>
      </c>
      <c r="K712" s="1368" t="s">
        <v>5729</v>
      </c>
      <c r="L712" s="1392" t="s">
        <v>5790</v>
      </c>
      <c r="M712" s="1367">
        <v>6500000</v>
      </c>
      <c r="N712" s="1367"/>
      <c r="O712" s="1367"/>
      <c r="P712" s="1369" t="s">
        <v>5711</v>
      </c>
      <c r="Q712" s="1396">
        <v>15000000</v>
      </c>
      <c r="R712" s="1370">
        <v>10000000</v>
      </c>
      <c r="S712" s="1369" t="s">
        <v>5720</v>
      </c>
      <c r="T712" s="1368">
        <v>0</v>
      </c>
      <c r="U712" s="1367"/>
      <c r="V712" s="1367"/>
      <c r="W712" s="1367" t="s">
        <v>5737</v>
      </c>
    </row>
    <row r="713" spans="1:23" ht="26.25" hidden="1" x14ac:dyDescent="0.25">
      <c r="A713" s="1376">
        <v>703</v>
      </c>
      <c r="B713" s="1367" t="s">
        <v>4743</v>
      </c>
      <c r="C713" s="1368" t="s">
        <v>54</v>
      </c>
      <c r="D713" s="1367"/>
      <c r="E713" s="1389" t="s">
        <v>6315</v>
      </c>
      <c r="F713" s="1374">
        <v>1</v>
      </c>
      <c r="G713" s="1369" t="s">
        <v>5736</v>
      </c>
      <c r="H713" s="1369" t="s">
        <v>1245</v>
      </c>
      <c r="I713" s="1369" t="s">
        <v>5735</v>
      </c>
      <c r="J713" s="1406" t="s">
        <v>6314</v>
      </c>
      <c r="K713" s="1368" t="s">
        <v>5729</v>
      </c>
      <c r="L713" s="1392" t="s">
        <v>5937</v>
      </c>
      <c r="M713" s="1367">
        <v>6500000</v>
      </c>
      <c r="N713" s="1367"/>
      <c r="O713" s="1367"/>
      <c r="P713" s="1369" t="s">
        <v>5710</v>
      </c>
      <c r="Q713" s="1371">
        <v>0</v>
      </c>
      <c r="R713" s="1370">
        <v>10000000</v>
      </c>
      <c r="S713" s="1369" t="s">
        <v>5720</v>
      </c>
      <c r="T713" s="1368">
        <v>0</v>
      </c>
      <c r="U713" s="1367"/>
      <c r="V713" s="1367"/>
      <c r="W713" s="1367" t="s">
        <v>5737</v>
      </c>
    </row>
    <row r="714" spans="1:23" ht="26.25" hidden="1" x14ac:dyDescent="0.25">
      <c r="A714" s="1376">
        <v>704</v>
      </c>
      <c r="B714" s="1367" t="s">
        <v>4745</v>
      </c>
      <c r="C714" s="1368" t="s">
        <v>54</v>
      </c>
      <c r="D714" s="1367"/>
      <c r="E714" s="1389" t="s">
        <v>6313</v>
      </c>
      <c r="F714" s="1374">
        <v>1</v>
      </c>
      <c r="G714" s="1369" t="s">
        <v>5736</v>
      </c>
      <c r="H714" s="1369" t="s">
        <v>1245</v>
      </c>
      <c r="I714" s="1369" t="s">
        <v>5735</v>
      </c>
      <c r="J714" s="1406" t="s">
        <v>6312</v>
      </c>
      <c r="K714" s="1368" t="s">
        <v>5729</v>
      </c>
      <c r="L714" s="1392" t="s">
        <v>5937</v>
      </c>
      <c r="M714" s="1367">
        <v>6500000</v>
      </c>
      <c r="N714" s="1367"/>
      <c r="O714" s="1367"/>
      <c r="P714" s="1369" t="s">
        <v>5710</v>
      </c>
      <c r="Q714" s="1371">
        <v>0</v>
      </c>
      <c r="R714" s="1370">
        <v>10000000</v>
      </c>
      <c r="S714" s="1369" t="s">
        <v>5720</v>
      </c>
      <c r="T714" s="1368">
        <v>0</v>
      </c>
      <c r="U714" s="1367"/>
      <c r="V714" s="1367"/>
      <c r="W714" s="1367" t="s">
        <v>5737</v>
      </c>
    </row>
    <row r="715" spans="1:23" ht="26.25" hidden="1" x14ac:dyDescent="0.25">
      <c r="A715" s="1376">
        <v>705</v>
      </c>
      <c r="B715" s="1367" t="s">
        <v>4747</v>
      </c>
      <c r="C715" s="1368" t="s">
        <v>54</v>
      </c>
      <c r="D715" s="1367"/>
      <c r="E715" s="1389" t="s">
        <v>6311</v>
      </c>
      <c r="F715" s="1374">
        <v>1</v>
      </c>
      <c r="G715" s="1369" t="s">
        <v>5736</v>
      </c>
      <c r="H715" s="1369" t="s">
        <v>404</v>
      </c>
      <c r="I715" s="1369" t="s">
        <v>5735</v>
      </c>
      <c r="J715" s="1392" t="s">
        <v>6310</v>
      </c>
      <c r="K715" s="1368" t="s">
        <v>5734</v>
      </c>
      <c r="L715" s="1392" t="s">
        <v>5848</v>
      </c>
      <c r="M715" s="1367"/>
      <c r="N715" s="1367"/>
      <c r="O715" s="1367"/>
      <c r="P715" s="1369" t="s">
        <v>5710</v>
      </c>
      <c r="Q715" s="1377">
        <v>26000000</v>
      </c>
      <c r="R715" s="1370">
        <v>10000000</v>
      </c>
      <c r="S715" s="1369" t="s">
        <v>5720</v>
      </c>
      <c r="T715" s="1368">
        <v>0</v>
      </c>
      <c r="U715" s="1367"/>
      <c r="V715" s="1367"/>
      <c r="W715" s="1367" t="s">
        <v>5737</v>
      </c>
    </row>
    <row r="716" spans="1:23" ht="26.25" hidden="1" x14ac:dyDescent="0.25">
      <c r="A716" s="1376">
        <v>706</v>
      </c>
      <c r="B716" s="1367" t="s">
        <v>4749</v>
      </c>
      <c r="C716" s="1368" t="s">
        <v>54</v>
      </c>
      <c r="D716" s="1367"/>
      <c r="E716" s="1389" t="s">
        <v>6309</v>
      </c>
      <c r="F716" s="1374">
        <v>1</v>
      </c>
      <c r="G716" s="1369" t="s">
        <v>5731</v>
      </c>
      <c r="H716" s="1369" t="s">
        <v>386</v>
      </c>
      <c r="I716" s="1369" t="s">
        <v>5735</v>
      </c>
      <c r="J716" s="1393" t="s">
        <v>6239</v>
      </c>
      <c r="K716" s="1368" t="s">
        <v>5729</v>
      </c>
      <c r="L716" s="1392" t="s">
        <v>5790</v>
      </c>
      <c r="M716" s="1367">
        <v>6500000</v>
      </c>
      <c r="N716" s="1367"/>
      <c r="O716" s="1367"/>
      <c r="P716" s="1369" t="s">
        <v>5711</v>
      </c>
      <c r="Q716" s="1377">
        <v>10000000</v>
      </c>
      <c r="R716" s="1370">
        <v>0</v>
      </c>
      <c r="S716" s="1369" t="s">
        <v>5720</v>
      </c>
      <c r="T716" s="1368">
        <v>0</v>
      </c>
      <c r="U716" s="1367"/>
      <c r="V716" s="1367"/>
      <c r="W716" s="1367" t="s">
        <v>5737</v>
      </c>
    </row>
    <row r="717" spans="1:23" ht="26.25" hidden="1" x14ac:dyDescent="0.25">
      <c r="A717" s="1376">
        <v>707</v>
      </c>
      <c r="B717" s="1367" t="s">
        <v>4751</v>
      </c>
      <c r="C717" s="1368" t="s">
        <v>54</v>
      </c>
      <c r="D717" s="1367"/>
      <c r="E717" s="1389" t="s">
        <v>6308</v>
      </c>
      <c r="F717" s="1374">
        <v>1</v>
      </c>
      <c r="G717" s="1369" t="s">
        <v>5731</v>
      </c>
      <c r="H717" s="1369" t="s">
        <v>386</v>
      </c>
      <c r="I717" s="1369" t="s">
        <v>5735</v>
      </c>
      <c r="J717" s="1393" t="s">
        <v>6239</v>
      </c>
      <c r="K717" s="1368" t="s">
        <v>5729</v>
      </c>
      <c r="L717" s="1392" t="s">
        <v>5790</v>
      </c>
      <c r="M717" s="1367">
        <v>6500000</v>
      </c>
      <c r="N717" s="1367"/>
      <c r="O717" s="1367"/>
      <c r="P717" s="1369" t="s">
        <v>5710</v>
      </c>
      <c r="Q717" s="1377">
        <v>10000000</v>
      </c>
      <c r="R717" s="1370">
        <v>0</v>
      </c>
      <c r="S717" s="1369" t="s">
        <v>5720</v>
      </c>
      <c r="T717" s="1368">
        <v>0</v>
      </c>
      <c r="U717" s="1367"/>
      <c r="V717" s="1367"/>
      <c r="W717" s="1367" t="s">
        <v>5737</v>
      </c>
    </row>
    <row r="718" spans="1:23" ht="26.25" hidden="1" x14ac:dyDescent="0.25">
      <c r="A718" s="1376">
        <v>708</v>
      </c>
      <c r="B718" s="1367" t="s">
        <v>4753</v>
      </c>
      <c r="C718" s="1368" t="s">
        <v>54</v>
      </c>
      <c r="D718" s="1367"/>
      <c r="E718" s="1389" t="s">
        <v>6307</v>
      </c>
      <c r="F718" s="1374">
        <v>1</v>
      </c>
      <c r="G718" s="1369" t="s">
        <v>5736</v>
      </c>
      <c r="H718" s="1369" t="s">
        <v>386</v>
      </c>
      <c r="I718" s="1369" t="s">
        <v>5735</v>
      </c>
      <c r="J718" s="1406" t="s">
        <v>6306</v>
      </c>
      <c r="K718" s="1368" t="s">
        <v>5729</v>
      </c>
      <c r="L718" s="1392" t="s">
        <v>5790</v>
      </c>
      <c r="M718" s="1367">
        <v>6500000</v>
      </c>
      <c r="N718" s="1367"/>
      <c r="O718" s="1367"/>
      <c r="P718" s="1369" t="s">
        <v>5710</v>
      </c>
      <c r="Q718" s="1396">
        <v>15000000</v>
      </c>
      <c r="R718" s="1370">
        <v>10000000</v>
      </c>
      <c r="S718" s="1369" t="s">
        <v>5720</v>
      </c>
      <c r="T718" s="1368">
        <v>0</v>
      </c>
      <c r="U718" s="1367"/>
      <c r="V718" s="1367"/>
      <c r="W718" s="1367" t="s">
        <v>5737</v>
      </c>
    </row>
    <row r="719" spans="1:23" ht="26.25" hidden="1" x14ac:dyDescent="0.25">
      <c r="A719" s="1376">
        <v>709</v>
      </c>
      <c r="B719" s="1367" t="s">
        <v>4755</v>
      </c>
      <c r="C719" s="1368" t="s">
        <v>54</v>
      </c>
      <c r="D719" s="1367"/>
      <c r="E719" s="1389" t="s">
        <v>6305</v>
      </c>
      <c r="F719" s="1374">
        <v>1</v>
      </c>
      <c r="G719" s="1369" t="s">
        <v>5736</v>
      </c>
      <c r="H719" s="1369" t="s">
        <v>1245</v>
      </c>
      <c r="I719" s="1369" t="s">
        <v>5735</v>
      </c>
      <c r="J719" s="1406" t="s">
        <v>6304</v>
      </c>
      <c r="K719" s="1368" t="s">
        <v>5729</v>
      </c>
      <c r="L719" s="1392" t="s">
        <v>5937</v>
      </c>
      <c r="M719" s="1367">
        <v>6500000</v>
      </c>
      <c r="N719" s="1367"/>
      <c r="O719" s="1367"/>
      <c r="P719" s="1369" t="s">
        <v>5710</v>
      </c>
      <c r="Q719" s="1371">
        <v>0</v>
      </c>
      <c r="R719" s="1370">
        <v>10000000</v>
      </c>
      <c r="S719" s="1369" t="s">
        <v>5720</v>
      </c>
      <c r="T719" s="1368">
        <v>0</v>
      </c>
      <c r="U719" s="1367"/>
      <c r="V719" s="1367"/>
      <c r="W719" s="1367" t="s">
        <v>5737</v>
      </c>
    </row>
    <row r="720" spans="1:23" ht="26.25" hidden="1" x14ac:dyDescent="0.25">
      <c r="A720" s="1376">
        <v>710</v>
      </c>
      <c r="B720" s="1367" t="s">
        <v>4757</v>
      </c>
      <c r="C720" s="1368" t="s">
        <v>54</v>
      </c>
      <c r="D720" s="1367"/>
      <c r="E720" s="1389" t="s">
        <v>6303</v>
      </c>
      <c r="F720" s="1374">
        <v>1</v>
      </c>
      <c r="G720" s="1369" t="s">
        <v>5731</v>
      </c>
      <c r="H720" s="1401" t="s">
        <v>1418</v>
      </c>
      <c r="I720" s="1369" t="s">
        <v>5735</v>
      </c>
      <c r="J720" s="1410" t="s">
        <v>5803</v>
      </c>
      <c r="K720" s="1368" t="s">
        <v>5729</v>
      </c>
      <c r="L720" s="1387" t="s">
        <v>6302</v>
      </c>
      <c r="M720" s="1412">
        <v>6500000</v>
      </c>
      <c r="N720" s="1367"/>
      <c r="O720" s="1367"/>
      <c r="P720" s="1369" t="s">
        <v>5710</v>
      </c>
      <c r="Q720" s="1371">
        <v>0</v>
      </c>
      <c r="R720" s="1370">
        <v>0</v>
      </c>
      <c r="S720" s="1369" t="s">
        <v>5720</v>
      </c>
      <c r="T720" s="1368">
        <v>0</v>
      </c>
      <c r="U720" s="1367"/>
      <c r="V720" s="1367"/>
      <c r="W720" s="1367" t="s">
        <v>5737</v>
      </c>
    </row>
    <row r="721" spans="1:23" ht="39" hidden="1" x14ac:dyDescent="0.25">
      <c r="A721" s="1376">
        <v>711</v>
      </c>
      <c r="B721" s="1367" t="s">
        <v>4759</v>
      </c>
      <c r="C721" s="1368" t="s">
        <v>54</v>
      </c>
      <c r="D721" s="1367"/>
      <c r="E721" s="1389" t="s">
        <v>6301</v>
      </c>
      <c r="F721" s="1374">
        <v>1</v>
      </c>
      <c r="G721" s="1369" t="s">
        <v>5731</v>
      </c>
      <c r="H721" s="1369" t="s">
        <v>404</v>
      </c>
      <c r="I721" s="1369" t="s">
        <v>5722</v>
      </c>
      <c r="J721" s="1393" t="s">
        <v>6239</v>
      </c>
      <c r="K721" s="1368" t="s">
        <v>5734</v>
      </c>
      <c r="L721" s="1392" t="s">
        <v>5848</v>
      </c>
      <c r="M721" s="1367"/>
      <c r="N721" s="1367"/>
      <c r="O721" s="1367"/>
      <c r="P721" s="1369" t="s">
        <v>5710</v>
      </c>
      <c r="Q721" s="1377">
        <v>247640553</v>
      </c>
      <c r="R721" s="1370">
        <v>0</v>
      </c>
      <c r="S721" s="1369" t="s">
        <v>5720</v>
      </c>
      <c r="T721" s="1368">
        <v>0</v>
      </c>
      <c r="U721" s="1367"/>
      <c r="V721" s="1367"/>
      <c r="W721" s="1367" t="s">
        <v>5737</v>
      </c>
    </row>
    <row r="722" spans="1:23" ht="39" hidden="1" x14ac:dyDescent="0.25">
      <c r="A722" s="1376">
        <v>712</v>
      </c>
      <c r="B722" s="1367" t="s">
        <v>4761</v>
      </c>
      <c r="C722" s="1368" t="s">
        <v>54</v>
      </c>
      <c r="D722" s="1367"/>
      <c r="E722" s="1389" t="s">
        <v>6300</v>
      </c>
      <c r="F722" s="1374">
        <v>1</v>
      </c>
      <c r="G722" s="1369" t="s">
        <v>5736</v>
      </c>
      <c r="H722" s="1369" t="s">
        <v>404</v>
      </c>
      <c r="I722" s="1369" t="s">
        <v>5722</v>
      </c>
      <c r="J722" s="1392" t="s">
        <v>6299</v>
      </c>
      <c r="K722" s="1368" t="s">
        <v>5734</v>
      </c>
      <c r="L722" s="1392" t="s">
        <v>5848</v>
      </c>
      <c r="M722" s="1367"/>
      <c r="N722" s="1367"/>
      <c r="O722" s="1367"/>
      <c r="P722" s="1369" t="s">
        <v>5710</v>
      </c>
      <c r="Q722" s="1377">
        <v>37800000</v>
      </c>
      <c r="R722" s="1370">
        <v>10000000</v>
      </c>
      <c r="S722" s="1369" t="s">
        <v>5720</v>
      </c>
      <c r="T722" s="1368">
        <v>0</v>
      </c>
      <c r="U722" s="1367"/>
      <c r="V722" s="1367"/>
      <c r="W722" s="1367" t="s">
        <v>5737</v>
      </c>
    </row>
    <row r="723" spans="1:23" ht="26.25" hidden="1" x14ac:dyDescent="0.25">
      <c r="A723" s="1376">
        <v>713</v>
      </c>
      <c r="B723" s="1367" t="s">
        <v>4763</v>
      </c>
      <c r="C723" s="1368" t="s">
        <v>54</v>
      </c>
      <c r="D723" s="1367"/>
      <c r="E723" s="1389" t="s">
        <v>6298</v>
      </c>
      <c r="F723" s="1374">
        <v>1</v>
      </c>
      <c r="G723" s="1369" t="s">
        <v>5736</v>
      </c>
      <c r="H723" s="1369" t="s">
        <v>852</v>
      </c>
      <c r="I723" s="1369" t="s">
        <v>5735</v>
      </c>
      <c r="J723" s="1402" t="s">
        <v>6297</v>
      </c>
      <c r="K723" s="1368" t="s">
        <v>5734</v>
      </c>
      <c r="L723" s="1372" t="s">
        <v>5738</v>
      </c>
      <c r="M723" s="1411"/>
      <c r="N723" s="1367"/>
      <c r="O723" s="1367"/>
      <c r="P723" s="1369" t="s">
        <v>5724</v>
      </c>
      <c r="Q723" s="1371">
        <v>1000000000</v>
      </c>
      <c r="R723" s="1370">
        <v>100000000</v>
      </c>
      <c r="S723" s="1369" t="s">
        <v>5720</v>
      </c>
      <c r="T723" s="1368">
        <v>0</v>
      </c>
      <c r="U723" s="1367"/>
      <c r="V723" s="1367"/>
      <c r="W723" s="1367" t="s">
        <v>5737</v>
      </c>
    </row>
    <row r="724" spans="1:23" ht="38.25" hidden="1" x14ac:dyDescent="0.25">
      <c r="A724" s="1376">
        <v>714</v>
      </c>
      <c r="B724" s="1367" t="s">
        <v>4765</v>
      </c>
      <c r="C724" s="1368" t="s">
        <v>54</v>
      </c>
      <c r="D724" s="1367"/>
      <c r="E724" s="1389" t="s">
        <v>6296</v>
      </c>
      <c r="F724" s="1374">
        <v>1</v>
      </c>
      <c r="G724" s="1369" t="s">
        <v>5736</v>
      </c>
      <c r="H724" s="1369" t="s">
        <v>386</v>
      </c>
      <c r="I724" s="1369" t="s">
        <v>5735</v>
      </c>
      <c r="J724" s="1406" t="s">
        <v>6295</v>
      </c>
      <c r="K724" s="1368" t="s">
        <v>5729</v>
      </c>
      <c r="L724" s="1392" t="s">
        <v>5790</v>
      </c>
      <c r="M724" s="1367">
        <v>6500000</v>
      </c>
      <c r="N724" s="1367"/>
      <c r="O724" s="1367"/>
      <c r="P724" s="1369" t="s">
        <v>5710</v>
      </c>
      <c r="Q724" s="1396">
        <v>15000000</v>
      </c>
      <c r="R724" s="1370">
        <v>10000000</v>
      </c>
      <c r="S724" s="1369" t="s">
        <v>5720</v>
      </c>
      <c r="T724" s="1368">
        <v>0</v>
      </c>
      <c r="U724" s="1367"/>
      <c r="V724" s="1367"/>
      <c r="W724" s="1367" t="s">
        <v>5737</v>
      </c>
    </row>
    <row r="725" spans="1:23" ht="26.25" hidden="1" x14ac:dyDescent="0.25">
      <c r="A725" s="1376">
        <v>715</v>
      </c>
      <c r="B725" s="1367" t="s">
        <v>4767</v>
      </c>
      <c r="C725" s="1368" t="s">
        <v>54</v>
      </c>
      <c r="D725" s="1367"/>
      <c r="E725" s="1389" t="s">
        <v>6294</v>
      </c>
      <c r="F725" s="1374">
        <v>1</v>
      </c>
      <c r="G725" s="1369" t="s">
        <v>5736</v>
      </c>
      <c r="H725" s="1369" t="s">
        <v>386</v>
      </c>
      <c r="I725" s="1369" t="s">
        <v>5735</v>
      </c>
      <c r="J725" s="1406" t="s">
        <v>6293</v>
      </c>
      <c r="K725" s="1368" t="s">
        <v>5729</v>
      </c>
      <c r="L725" s="1392" t="s">
        <v>5790</v>
      </c>
      <c r="M725" s="1367">
        <v>6500000</v>
      </c>
      <c r="N725" s="1367"/>
      <c r="O725" s="1367"/>
      <c r="P725" s="1369" t="s">
        <v>5710</v>
      </c>
      <c r="Q725" s="1396">
        <v>15000000</v>
      </c>
      <c r="R725" s="1370">
        <v>10000000</v>
      </c>
      <c r="S725" s="1369" t="s">
        <v>5720</v>
      </c>
      <c r="T725" s="1368">
        <v>0</v>
      </c>
      <c r="U725" s="1367"/>
      <c r="V725" s="1367"/>
      <c r="W725" s="1367" t="s">
        <v>5737</v>
      </c>
    </row>
    <row r="726" spans="1:23" ht="26.25" hidden="1" x14ac:dyDescent="0.25">
      <c r="A726" s="1376">
        <v>716</v>
      </c>
      <c r="B726" s="1367" t="s">
        <v>4769</v>
      </c>
      <c r="C726" s="1368" t="s">
        <v>54</v>
      </c>
      <c r="D726" s="1367"/>
      <c r="E726" s="1389" t="s">
        <v>6292</v>
      </c>
      <c r="F726" s="1374">
        <v>1</v>
      </c>
      <c r="G726" s="1369" t="s">
        <v>5736</v>
      </c>
      <c r="H726" s="1369" t="s">
        <v>386</v>
      </c>
      <c r="I726" s="1369" t="s">
        <v>5735</v>
      </c>
      <c r="J726" s="1406" t="s">
        <v>6291</v>
      </c>
      <c r="K726" s="1368" t="s">
        <v>5729</v>
      </c>
      <c r="L726" s="1392" t="s">
        <v>5790</v>
      </c>
      <c r="M726" s="1367">
        <v>6500000</v>
      </c>
      <c r="N726" s="1367"/>
      <c r="O726" s="1367"/>
      <c r="P726" s="1369" t="s">
        <v>5710</v>
      </c>
      <c r="Q726" s="1396">
        <v>15000000</v>
      </c>
      <c r="R726" s="1370">
        <v>10000000</v>
      </c>
      <c r="S726" s="1369" t="s">
        <v>5720</v>
      </c>
      <c r="T726" s="1368">
        <v>0</v>
      </c>
      <c r="U726" s="1367"/>
      <c r="V726" s="1367"/>
      <c r="W726" s="1367" t="s">
        <v>5737</v>
      </c>
    </row>
    <row r="727" spans="1:23" ht="26.25" hidden="1" x14ac:dyDescent="0.25">
      <c r="A727" s="1376">
        <v>717</v>
      </c>
      <c r="B727" s="1367" t="s">
        <v>4771</v>
      </c>
      <c r="C727" s="1368" t="s">
        <v>54</v>
      </c>
      <c r="D727" s="1367"/>
      <c r="E727" s="1389" t="s">
        <v>6290</v>
      </c>
      <c r="F727" s="1374">
        <v>1</v>
      </c>
      <c r="G727" s="1369" t="s">
        <v>5736</v>
      </c>
      <c r="H727" s="1369" t="s">
        <v>386</v>
      </c>
      <c r="I727" s="1369" t="s">
        <v>5735</v>
      </c>
      <c r="J727" s="1406" t="s">
        <v>6289</v>
      </c>
      <c r="K727" s="1368" t="s">
        <v>5729</v>
      </c>
      <c r="L727" s="1392" t="s">
        <v>5790</v>
      </c>
      <c r="M727" s="1367">
        <v>6500000</v>
      </c>
      <c r="N727" s="1367"/>
      <c r="O727" s="1367"/>
      <c r="P727" s="1369" t="s">
        <v>5710</v>
      </c>
      <c r="Q727" s="1396">
        <v>15000000</v>
      </c>
      <c r="R727" s="1370">
        <v>10000000</v>
      </c>
      <c r="S727" s="1369" t="s">
        <v>5720</v>
      </c>
      <c r="T727" s="1368">
        <v>0</v>
      </c>
      <c r="U727" s="1367"/>
      <c r="V727" s="1367"/>
      <c r="W727" s="1367" t="s">
        <v>5737</v>
      </c>
    </row>
    <row r="728" spans="1:23" ht="38.25" hidden="1" x14ac:dyDescent="0.25">
      <c r="A728" s="1376">
        <v>718</v>
      </c>
      <c r="B728" s="1367" t="s">
        <v>4773</v>
      </c>
      <c r="C728" s="1368" t="s">
        <v>54</v>
      </c>
      <c r="D728" s="1367"/>
      <c r="E728" s="1389" t="s">
        <v>6288</v>
      </c>
      <c r="F728" s="1374">
        <v>1</v>
      </c>
      <c r="G728" s="1369" t="s">
        <v>5736</v>
      </c>
      <c r="H728" s="1369" t="s">
        <v>386</v>
      </c>
      <c r="I728" s="1369" t="s">
        <v>5735</v>
      </c>
      <c r="J728" s="1393" t="s">
        <v>6287</v>
      </c>
      <c r="K728" s="1368" t="s">
        <v>5729</v>
      </c>
      <c r="L728" s="1392" t="s">
        <v>5790</v>
      </c>
      <c r="M728" s="1367">
        <v>6500000</v>
      </c>
      <c r="N728" s="1367"/>
      <c r="O728" s="1367"/>
      <c r="P728" s="1369" t="s">
        <v>5710</v>
      </c>
      <c r="Q728" s="1377">
        <v>15000000</v>
      </c>
      <c r="R728" s="1370">
        <v>10000000</v>
      </c>
      <c r="S728" s="1369" t="s">
        <v>5720</v>
      </c>
      <c r="T728" s="1368">
        <v>0</v>
      </c>
      <c r="U728" s="1367"/>
      <c r="V728" s="1367"/>
      <c r="W728" s="1367" t="s">
        <v>5737</v>
      </c>
    </row>
    <row r="729" spans="1:23" ht="39" hidden="1" x14ac:dyDescent="0.25">
      <c r="A729" s="1376">
        <v>719</v>
      </c>
      <c r="B729" s="1367" t="s">
        <v>4775</v>
      </c>
      <c r="C729" s="1368" t="s">
        <v>54</v>
      </c>
      <c r="D729" s="1367"/>
      <c r="E729" s="1389" t="s">
        <v>6286</v>
      </c>
      <c r="F729" s="1374">
        <v>1</v>
      </c>
      <c r="G729" s="1369" t="s">
        <v>5736</v>
      </c>
      <c r="H729" s="1369" t="s">
        <v>404</v>
      </c>
      <c r="I729" s="1369" t="s">
        <v>5722</v>
      </c>
      <c r="J729" s="1402" t="s">
        <v>6285</v>
      </c>
      <c r="K729" s="1368" t="s">
        <v>5734</v>
      </c>
      <c r="L729" s="1372" t="s">
        <v>5738</v>
      </c>
      <c r="M729" s="1367"/>
      <c r="N729" s="1367"/>
      <c r="O729" s="1367"/>
      <c r="P729" s="1369" t="s">
        <v>5733</v>
      </c>
      <c r="Q729" s="1371">
        <v>1851894415</v>
      </c>
      <c r="R729" s="1370">
        <v>138432000</v>
      </c>
      <c r="S729" s="1369" t="s">
        <v>5720</v>
      </c>
      <c r="T729" s="1368">
        <v>0</v>
      </c>
      <c r="U729" s="1367"/>
      <c r="V729" s="1367"/>
      <c r="W729" s="1367" t="s">
        <v>5737</v>
      </c>
    </row>
    <row r="730" spans="1:23" ht="51" hidden="1" x14ac:dyDescent="0.25">
      <c r="A730" s="1376">
        <v>720</v>
      </c>
      <c r="B730" s="1367" t="s">
        <v>4777</v>
      </c>
      <c r="C730" s="1368" t="s">
        <v>54</v>
      </c>
      <c r="D730" s="1367"/>
      <c r="E730" s="1389" t="s">
        <v>6284</v>
      </c>
      <c r="F730" s="1374">
        <v>1</v>
      </c>
      <c r="G730" s="1369" t="s">
        <v>5736</v>
      </c>
      <c r="H730" s="1369" t="s">
        <v>386</v>
      </c>
      <c r="I730" s="1369" t="s">
        <v>5735</v>
      </c>
      <c r="J730" s="1406" t="s">
        <v>6283</v>
      </c>
      <c r="K730" s="1368" t="s">
        <v>5729</v>
      </c>
      <c r="L730" s="1392" t="s">
        <v>5790</v>
      </c>
      <c r="M730" s="1367">
        <v>6500000</v>
      </c>
      <c r="N730" s="1367"/>
      <c r="O730" s="1367"/>
      <c r="P730" s="1369" t="s">
        <v>5710</v>
      </c>
      <c r="Q730" s="1396">
        <v>15000000</v>
      </c>
      <c r="R730" s="1370">
        <v>10000000</v>
      </c>
      <c r="S730" s="1369" t="s">
        <v>5720</v>
      </c>
      <c r="T730" s="1368">
        <v>0</v>
      </c>
      <c r="U730" s="1367"/>
      <c r="V730" s="1367"/>
      <c r="W730" s="1367" t="s">
        <v>5737</v>
      </c>
    </row>
    <row r="731" spans="1:23" ht="26.25" hidden="1" x14ac:dyDescent="0.25">
      <c r="A731" s="1376">
        <v>721</v>
      </c>
      <c r="B731" s="1367" t="s">
        <v>4779</v>
      </c>
      <c r="C731" s="1368" t="s">
        <v>54</v>
      </c>
      <c r="D731" s="1367"/>
      <c r="E731" s="1389" t="s">
        <v>6282</v>
      </c>
      <c r="F731" s="1374">
        <v>1</v>
      </c>
      <c r="G731" s="1369" t="s">
        <v>5736</v>
      </c>
      <c r="H731" s="1369" t="s">
        <v>386</v>
      </c>
      <c r="I731" s="1369" t="s">
        <v>5735</v>
      </c>
      <c r="J731" s="1406" t="s">
        <v>6281</v>
      </c>
      <c r="K731" s="1368" t="s">
        <v>5729</v>
      </c>
      <c r="L731" s="1392" t="s">
        <v>5790</v>
      </c>
      <c r="M731" s="1367">
        <v>6500000</v>
      </c>
      <c r="N731" s="1367"/>
      <c r="O731" s="1367"/>
      <c r="P731" s="1369" t="s">
        <v>5710</v>
      </c>
      <c r="Q731" s="1396">
        <v>15000000</v>
      </c>
      <c r="R731" s="1370">
        <v>10000000</v>
      </c>
      <c r="S731" s="1369" t="s">
        <v>5720</v>
      </c>
      <c r="T731" s="1368">
        <v>0</v>
      </c>
      <c r="U731" s="1367"/>
      <c r="V731" s="1367"/>
      <c r="W731" s="1367" t="s">
        <v>5737</v>
      </c>
    </row>
    <row r="732" spans="1:23" ht="39" hidden="1" x14ac:dyDescent="0.25">
      <c r="A732" s="1376">
        <v>722</v>
      </c>
      <c r="B732" s="1367" t="s">
        <v>4781</v>
      </c>
      <c r="C732" s="1368" t="s">
        <v>54</v>
      </c>
      <c r="D732" s="1367"/>
      <c r="E732" s="1389" t="s">
        <v>6280</v>
      </c>
      <c r="F732" s="1374">
        <v>1</v>
      </c>
      <c r="G732" s="1369" t="s">
        <v>5736</v>
      </c>
      <c r="H732" s="1369" t="s">
        <v>363</v>
      </c>
      <c r="I732" s="1369" t="s">
        <v>5722</v>
      </c>
      <c r="J732" s="1392" t="s">
        <v>6279</v>
      </c>
      <c r="K732" s="1368" t="s">
        <v>5729</v>
      </c>
      <c r="L732" s="1372" t="s">
        <v>5778</v>
      </c>
      <c r="M732" s="1367">
        <v>6500000</v>
      </c>
      <c r="N732" s="1367"/>
      <c r="O732" s="1367"/>
      <c r="P732" s="1369" t="s">
        <v>5716</v>
      </c>
      <c r="Q732" s="1377">
        <v>96000000</v>
      </c>
      <c r="R732" s="1370">
        <v>10000000</v>
      </c>
      <c r="S732" s="1369" t="s">
        <v>5720</v>
      </c>
      <c r="T732" s="1368">
        <v>0</v>
      </c>
      <c r="U732" s="1367"/>
      <c r="V732" s="1367"/>
      <c r="W732" s="1367" t="s">
        <v>5737</v>
      </c>
    </row>
    <row r="733" spans="1:23" ht="39" hidden="1" x14ac:dyDescent="0.25">
      <c r="A733" s="1376">
        <v>723</v>
      </c>
      <c r="B733" s="1367" t="s">
        <v>4783</v>
      </c>
      <c r="C733" s="1368" t="s">
        <v>54</v>
      </c>
      <c r="D733" s="1367"/>
      <c r="E733" s="1389" t="s">
        <v>6278</v>
      </c>
      <c r="F733" s="1374">
        <v>1</v>
      </c>
      <c r="G733" s="1369" t="s">
        <v>5736</v>
      </c>
      <c r="H733" s="1369" t="s">
        <v>993</v>
      </c>
      <c r="I733" s="1369" t="s">
        <v>5722</v>
      </c>
      <c r="J733" s="1392" t="s">
        <v>6277</v>
      </c>
      <c r="K733" s="1368" t="s">
        <v>5729</v>
      </c>
      <c r="L733" s="1372" t="s">
        <v>5778</v>
      </c>
      <c r="M733" s="1367">
        <v>6500000</v>
      </c>
      <c r="N733" s="1367"/>
      <c r="O733" s="1367"/>
      <c r="P733" s="1369" t="s">
        <v>5714</v>
      </c>
      <c r="Q733" s="1371">
        <v>115624637</v>
      </c>
      <c r="R733" s="1370">
        <v>11562464</v>
      </c>
      <c r="S733" s="1369" t="s">
        <v>5720</v>
      </c>
      <c r="T733" s="1368">
        <v>0</v>
      </c>
      <c r="U733" s="1367"/>
      <c r="V733" s="1367"/>
      <c r="W733" s="1367" t="s">
        <v>5737</v>
      </c>
    </row>
    <row r="734" spans="1:23" ht="38.25" hidden="1" x14ac:dyDescent="0.25">
      <c r="A734" s="1376">
        <v>724</v>
      </c>
      <c r="B734" s="1367" t="s">
        <v>4785</v>
      </c>
      <c r="C734" s="1368" t="s">
        <v>54</v>
      </c>
      <c r="D734" s="1367"/>
      <c r="E734" s="1389" t="s">
        <v>6276</v>
      </c>
      <c r="F734" s="1374">
        <v>1</v>
      </c>
      <c r="G734" s="1369" t="s">
        <v>5736</v>
      </c>
      <c r="H734" s="1369" t="s">
        <v>857</v>
      </c>
      <c r="I734" s="1369" t="s">
        <v>5735</v>
      </c>
      <c r="J734" s="1393" t="s">
        <v>6275</v>
      </c>
      <c r="K734" s="1368" t="s">
        <v>5729</v>
      </c>
      <c r="L734" s="1372" t="s">
        <v>5778</v>
      </c>
      <c r="M734" s="1367">
        <v>6500000</v>
      </c>
      <c r="N734" s="1367"/>
      <c r="O734" s="1367"/>
      <c r="P734" s="1369" t="s">
        <v>5711</v>
      </c>
      <c r="Q734" s="1377">
        <v>50000000</v>
      </c>
      <c r="R734" s="1370">
        <v>10000000</v>
      </c>
      <c r="S734" s="1369" t="s">
        <v>5720</v>
      </c>
      <c r="T734" s="1368">
        <v>0</v>
      </c>
      <c r="U734" s="1367"/>
      <c r="V734" s="1367"/>
      <c r="W734" s="1367" t="s">
        <v>5737</v>
      </c>
    </row>
    <row r="735" spans="1:23" ht="26.25" hidden="1" x14ac:dyDescent="0.25">
      <c r="A735" s="1376">
        <v>725</v>
      </c>
      <c r="B735" s="1367" t="s">
        <v>4787</v>
      </c>
      <c r="C735" s="1368" t="s">
        <v>54</v>
      </c>
      <c r="D735" s="1367"/>
      <c r="E735" s="1389" t="s">
        <v>6274</v>
      </c>
      <c r="F735" s="1374">
        <v>1</v>
      </c>
      <c r="G735" s="1369" t="s">
        <v>5731</v>
      </c>
      <c r="H735" s="1369" t="s">
        <v>386</v>
      </c>
      <c r="I735" s="1369" t="s">
        <v>5735</v>
      </c>
      <c r="J735" s="1391" t="s">
        <v>6239</v>
      </c>
      <c r="K735" s="1368" t="s">
        <v>5734</v>
      </c>
      <c r="L735" s="1378" t="s">
        <v>5742</v>
      </c>
      <c r="M735" s="1367">
        <v>4800000</v>
      </c>
      <c r="N735" s="1367"/>
      <c r="O735" s="1367"/>
      <c r="P735" s="1369" t="s">
        <v>5710</v>
      </c>
      <c r="Q735" s="1371">
        <v>52610785.799999997</v>
      </c>
      <c r="R735" s="1370">
        <v>0</v>
      </c>
      <c r="S735" s="1369" t="s">
        <v>5720</v>
      </c>
      <c r="T735" s="1368">
        <v>0</v>
      </c>
      <c r="U735" s="1367"/>
      <c r="V735" s="1367"/>
      <c r="W735" s="1367" t="s">
        <v>5737</v>
      </c>
    </row>
    <row r="736" spans="1:23" ht="39" hidden="1" x14ac:dyDescent="0.25">
      <c r="A736" s="1376">
        <v>726</v>
      </c>
      <c r="B736" s="1367" t="s">
        <v>4789</v>
      </c>
      <c r="C736" s="1368" t="s">
        <v>54</v>
      </c>
      <c r="D736" s="1367"/>
      <c r="E736" s="1389" t="s">
        <v>6273</v>
      </c>
      <c r="F736" s="1374">
        <v>1</v>
      </c>
      <c r="G736" s="1369" t="s">
        <v>5736</v>
      </c>
      <c r="H736" s="1369" t="s">
        <v>404</v>
      </c>
      <c r="I736" s="1369" t="s">
        <v>5722</v>
      </c>
      <c r="J736" s="1397" t="s">
        <v>6272</v>
      </c>
      <c r="K736" s="1368" t="s">
        <v>5734</v>
      </c>
      <c r="L736" s="1378" t="s">
        <v>5742</v>
      </c>
      <c r="M736" s="1367">
        <v>4800000</v>
      </c>
      <c r="N736" s="1367"/>
      <c r="O736" s="1367"/>
      <c r="P736" s="1369" t="s">
        <v>5710</v>
      </c>
      <c r="Q736" s="1371">
        <v>1032813526</v>
      </c>
      <c r="R736" s="1370">
        <v>10000000</v>
      </c>
      <c r="S736" s="1369" t="s">
        <v>5720</v>
      </c>
      <c r="T736" s="1368">
        <v>0</v>
      </c>
      <c r="U736" s="1367"/>
      <c r="V736" s="1367"/>
      <c r="W736" s="1367" t="s">
        <v>5737</v>
      </c>
    </row>
    <row r="737" spans="1:23" ht="26.25" hidden="1" x14ac:dyDescent="0.25">
      <c r="A737" s="1376">
        <v>727</v>
      </c>
      <c r="B737" s="1367" t="s">
        <v>4791</v>
      </c>
      <c r="C737" s="1368" t="s">
        <v>54</v>
      </c>
      <c r="D737" s="1367"/>
      <c r="E737" s="1389" t="s">
        <v>6271</v>
      </c>
      <c r="F737" s="1374">
        <v>1</v>
      </c>
      <c r="G737" s="1369" t="s">
        <v>5736</v>
      </c>
      <c r="H737" s="1369" t="s">
        <v>386</v>
      </c>
      <c r="I737" s="1369" t="s">
        <v>5735</v>
      </c>
      <c r="J737" s="1391" t="s">
        <v>6270</v>
      </c>
      <c r="K737" s="1368" t="s">
        <v>5729</v>
      </c>
      <c r="L737" s="1398" t="s">
        <v>5746</v>
      </c>
      <c r="M737" s="1367">
        <v>6500000</v>
      </c>
      <c r="N737" s="1367"/>
      <c r="O737" s="1367"/>
      <c r="P737" s="1369" t="s">
        <v>5710</v>
      </c>
      <c r="Q737" s="1377">
        <v>30000000</v>
      </c>
      <c r="R737" s="1370">
        <v>10000000</v>
      </c>
      <c r="S737" s="1369" t="s">
        <v>5720</v>
      </c>
      <c r="T737" s="1368">
        <v>0</v>
      </c>
      <c r="U737" s="1367"/>
      <c r="V737" s="1367"/>
      <c r="W737" s="1367" t="s">
        <v>5737</v>
      </c>
    </row>
    <row r="738" spans="1:23" ht="26.25" hidden="1" x14ac:dyDescent="0.25">
      <c r="A738" s="1376">
        <v>728</v>
      </c>
      <c r="B738" s="1367" t="s">
        <v>4793</v>
      </c>
      <c r="C738" s="1368" t="s">
        <v>54</v>
      </c>
      <c r="D738" s="1367"/>
      <c r="E738" s="1389" t="s">
        <v>6269</v>
      </c>
      <c r="F738" s="1374">
        <v>1</v>
      </c>
      <c r="G738" s="1369" t="s">
        <v>5736</v>
      </c>
      <c r="H738" s="1369" t="s">
        <v>1245</v>
      </c>
      <c r="I738" s="1369" t="s">
        <v>5735</v>
      </c>
      <c r="J738" s="1406" t="s">
        <v>6268</v>
      </c>
      <c r="K738" s="1368" t="s">
        <v>5729</v>
      </c>
      <c r="L738" s="1392" t="s">
        <v>5937</v>
      </c>
      <c r="M738" s="1367">
        <v>6500000</v>
      </c>
      <c r="N738" s="1367"/>
      <c r="O738" s="1367"/>
      <c r="P738" s="1369" t="s">
        <v>5710</v>
      </c>
      <c r="Q738" s="1371">
        <v>0</v>
      </c>
      <c r="R738" s="1370">
        <v>10000000</v>
      </c>
      <c r="S738" s="1369" t="s">
        <v>5720</v>
      </c>
      <c r="T738" s="1368">
        <v>0</v>
      </c>
      <c r="U738" s="1367"/>
      <c r="V738" s="1367"/>
      <c r="W738" s="1367" t="s">
        <v>5737</v>
      </c>
    </row>
    <row r="739" spans="1:23" ht="26.25" hidden="1" x14ac:dyDescent="0.25">
      <c r="A739" s="1376">
        <v>729</v>
      </c>
      <c r="B739" s="1367" t="s">
        <v>4795</v>
      </c>
      <c r="C739" s="1368" t="s">
        <v>54</v>
      </c>
      <c r="D739" s="1367"/>
      <c r="E739" s="1389" t="s">
        <v>6267</v>
      </c>
      <c r="F739" s="1374">
        <v>1</v>
      </c>
      <c r="G739" s="1369" t="s">
        <v>5731</v>
      </c>
      <c r="H739" s="1369" t="s">
        <v>386</v>
      </c>
      <c r="I739" s="1369" t="s">
        <v>5735</v>
      </c>
      <c r="J739" s="1391" t="s">
        <v>6239</v>
      </c>
      <c r="K739" s="1368" t="s">
        <v>5729</v>
      </c>
      <c r="L739" s="1398" t="s">
        <v>5746</v>
      </c>
      <c r="M739" s="1367">
        <v>6500000</v>
      </c>
      <c r="N739" s="1367"/>
      <c r="O739" s="1367"/>
      <c r="P739" s="1369" t="s">
        <v>5711</v>
      </c>
      <c r="Q739" s="1377">
        <v>150000000</v>
      </c>
      <c r="R739" s="1370">
        <v>0</v>
      </c>
      <c r="S739" s="1369" t="s">
        <v>5720</v>
      </c>
      <c r="T739" s="1368">
        <v>0</v>
      </c>
      <c r="U739" s="1367"/>
      <c r="V739" s="1367"/>
      <c r="W739" s="1367" t="s">
        <v>5737</v>
      </c>
    </row>
    <row r="740" spans="1:23" ht="26.25" hidden="1" x14ac:dyDescent="0.25">
      <c r="A740" s="1376">
        <v>730</v>
      </c>
      <c r="B740" s="1367" t="s">
        <v>4797</v>
      </c>
      <c r="C740" s="1368" t="s">
        <v>54</v>
      </c>
      <c r="D740" s="1367"/>
      <c r="E740" s="1389" t="s">
        <v>6266</v>
      </c>
      <c r="F740" s="1374">
        <v>1</v>
      </c>
      <c r="G740" s="1369" t="s">
        <v>5731</v>
      </c>
      <c r="H740" s="1369" t="s">
        <v>386</v>
      </c>
      <c r="I740" s="1369" t="s">
        <v>5735</v>
      </c>
      <c r="J740" s="1391" t="s">
        <v>6239</v>
      </c>
      <c r="K740" s="1368" t="s">
        <v>5729</v>
      </c>
      <c r="L740" s="1398" t="s">
        <v>5746</v>
      </c>
      <c r="M740" s="1367">
        <v>6500000</v>
      </c>
      <c r="N740" s="1367"/>
      <c r="O740" s="1367"/>
      <c r="P740" s="1369" t="s">
        <v>5711</v>
      </c>
      <c r="Q740" s="1377">
        <v>102000000</v>
      </c>
      <c r="R740" s="1370">
        <v>0</v>
      </c>
      <c r="S740" s="1369" t="s">
        <v>5720</v>
      </c>
      <c r="T740" s="1368">
        <v>0</v>
      </c>
      <c r="U740" s="1367"/>
      <c r="V740" s="1367"/>
      <c r="W740" s="1367" t="s">
        <v>5737</v>
      </c>
    </row>
    <row r="741" spans="1:23" ht="26.25" hidden="1" x14ac:dyDescent="0.25">
      <c r="A741" s="1376">
        <v>731</v>
      </c>
      <c r="B741" s="1367" t="s">
        <v>4799</v>
      </c>
      <c r="C741" s="1368" t="s">
        <v>54</v>
      </c>
      <c r="D741" s="1367"/>
      <c r="E741" s="1389" t="s">
        <v>6265</v>
      </c>
      <c r="F741" s="1374">
        <v>1</v>
      </c>
      <c r="G741" s="1369" t="s">
        <v>5731</v>
      </c>
      <c r="H741" s="1369" t="s">
        <v>386</v>
      </c>
      <c r="I741" s="1369" t="s">
        <v>5735</v>
      </c>
      <c r="J741" s="1391" t="s">
        <v>6239</v>
      </c>
      <c r="K741" s="1368" t="s">
        <v>5729</v>
      </c>
      <c r="L741" s="1398" t="s">
        <v>5746</v>
      </c>
      <c r="M741" s="1367">
        <v>6500000</v>
      </c>
      <c r="N741" s="1367"/>
      <c r="O741" s="1367"/>
      <c r="P741" s="1369" t="s">
        <v>5711</v>
      </c>
      <c r="Q741" s="1377">
        <v>40919184</v>
      </c>
      <c r="R741" s="1370">
        <v>0</v>
      </c>
      <c r="S741" s="1369" t="s">
        <v>5720</v>
      </c>
      <c r="T741" s="1368">
        <v>0</v>
      </c>
      <c r="U741" s="1367"/>
      <c r="V741" s="1367"/>
      <c r="W741" s="1367" t="s">
        <v>5737</v>
      </c>
    </row>
    <row r="742" spans="1:23" ht="26.25" hidden="1" x14ac:dyDescent="0.25">
      <c r="A742" s="1376">
        <v>732</v>
      </c>
      <c r="B742" s="1367" t="s">
        <v>4801</v>
      </c>
      <c r="C742" s="1368" t="s">
        <v>54</v>
      </c>
      <c r="D742" s="1367"/>
      <c r="E742" s="1389" t="s">
        <v>6264</v>
      </c>
      <c r="F742" s="1374">
        <v>1</v>
      </c>
      <c r="G742" s="1369" t="s">
        <v>5731</v>
      </c>
      <c r="H742" s="1369" t="s">
        <v>386</v>
      </c>
      <c r="I742" s="1369" t="s">
        <v>5735</v>
      </c>
      <c r="J742" s="1391" t="s">
        <v>6239</v>
      </c>
      <c r="K742" s="1368" t="s">
        <v>5729</v>
      </c>
      <c r="L742" s="1398" t="s">
        <v>5746</v>
      </c>
      <c r="M742" s="1367">
        <v>6500000</v>
      </c>
      <c r="N742" s="1367"/>
      <c r="O742" s="1367"/>
      <c r="P742" s="1369" t="s">
        <v>5714</v>
      </c>
      <c r="Q742" s="1377">
        <v>11648000</v>
      </c>
      <c r="R742" s="1370">
        <v>0</v>
      </c>
      <c r="S742" s="1369" t="s">
        <v>5720</v>
      </c>
      <c r="T742" s="1368">
        <v>0</v>
      </c>
      <c r="U742" s="1367"/>
      <c r="V742" s="1367"/>
      <c r="W742" s="1367" t="s">
        <v>5737</v>
      </c>
    </row>
    <row r="743" spans="1:23" ht="26.25" hidden="1" x14ac:dyDescent="0.25">
      <c r="A743" s="1376">
        <v>733</v>
      </c>
      <c r="B743" s="1367" t="s">
        <v>4803</v>
      </c>
      <c r="C743" s="1368" t="s">
        <v>54</v>
      </c>
      <c r="D743" s="1367"/>
      <c r="E743" s="1389" t="s">
        <v>6263</v>
      </c>
      <c r="F743" s="1374">
        <v>1</v>
      </c>
      <c r="G743" s="1369" t="s">
        <v>5731</v>
      </c>
      <c r="H743" s="1369" t="s">
        <v>386</v>
      </c>
      <c r="I743" s="1369" t="s">
        <v>5735</v>
      </c>
      <c r="J743" s="1391" t="s">
        <v>6239</v>
      </c>
      <c r="K743" s="1368" t="s">
        <v>5729</v>
      </c>
      <c r="L743" s="1398" t="s">
        <v>5746</v>
      </c>
      <c r="M743" s="1367">
        <v>6500000</v>
      </c>
      <c r="N743" s="1367"/>
      <c r="O743" s="1367"/>
      <c r="P743" s="1369" t="s">
        <v>5718</v>
      </c>
      <c r="Q743" s="1377">
        <v>17140000</v>
      </c>
      <c r="R743" s="1370">
        <v>0</v>
      </c>
      <c r="S743" s="1369" t="s">
        <v>5720</v>
      </c>
      <c r="T743" s="1368">
        <v>0</v>
      </c>
      <c r="U743" s="1367"/>
      <c r="V743" s="1367"/>
      <c r="W743" s="1367" t="s">
        <v>5737</v>
      </c>
    </row>
    <row r="744" spans="1:23" ht="26.25" hidden="1" x14ac:dyDescent="0.25">
      <c r="A744" s="1376">
        <v>734</v>
      </c>
      <c r="B744" s="1367" t="s">
        <v>4805</v>
      </c>
      <c r="C744" s="1368" t="s">
        <v>54</v>
      </c>
      <c r="D744" s="1367"/>
      <c r="E744" s="1389" t="s">
        <v>6262</v>
      </c>
      <c r="F744" s="1374">
        <v>1</v>
      </c>
      <c r="G744" s="1369" t="s">
        <v>5731</v>
      </c>
      <c r="H744" s="1369" t="s">
        <v>386</v>
      </c>
      <c r="I744" s="1369" t="s">
        <v>5735</v>
      </c>
      <c r="J744" s="1391" t="s">
        <v>6239</v>
      </c>
      <c r="K744" s="1368" t="s">
        <v>5729</v>
      </c>
      <c r="L744" s="1398" t="s">
        <v>5746</v>
      </c>
      <c r="M744" s="1367">
        <v>6500000</v>
      </c>
      <c r="N744" s="1367"/>
      <c r="O744" s="1367"/>
      <c r="P744" s="1369" t="s">
        <v>5733</v>
      </c>
      <c r="Q744" s="1377">
        <v>24000000</v>
      </c>
      <c r="R744" s="1370">
        <v>0</v>
      </c>
      <c r="S744" s="1369" t="s">
        <v>5720</v>
      </c>
      <c r="T744" s="1368">
        <v>0</v>
      </c>
      <c r="U744" s="1367"/>
      <c r="V744" s="1367"/>
      <c r="W744" s="1367" t="s">
        <v>5737</v>
      </c>
    </row>
    <row r="745" spans="1:23" ht="26.25" hidden="1" x14ac:dyDescent="0.25">
      <c r="A745" s="1376">
        <v>735</v>
      </c>
      <c r="B745" s="1367" t="s">
        <v>4807</v>
      </c>
      <c r="C745" s="1368" t="s">
        <v>54</v>
      </c>
      <c r="D745" s="1367"/>
      <c r="E745" s="1389" t="s">
        <v>6261</v>
      </c>
      <c r="F745" s="1374">
        <v>1</v>
      </c>
      <c r="G745" s="1369" t="s">
        <v>5731</v>
      </c>
      <c r="H745" s="1369" t="s">
        <v>386</v>
      </c>
      <c r="I745" s="1369" t="s">
        <v>5735</v>
      </c>
      <c r="J745" s="1391" t="s">
        <v>6239</v>
      </c>
      <c r="K745" s="1368" t="s">
        <v>5729</v>
      </c>
      <c r="L745" s="1398" t="s">
        <v>5746</v>
      </c>
      <c r="M745" s="1367">
        <v>6500000</v>
      </c>
      <c r="N745" s="1367"/>
      <c r="O745" s="1367"/>
      <c r="P745" s="1369" t="s">
        <v>5711</v>
      </c>
      <c r="Q745" s="1377">
        <v>9860000</v>
      </c>
      <c r="R745" s="1370">
        <v>0</v>
      </c>
      <c r="S745" s="1369" t="s">
        <v>5720</v>
      </c>
      <c r="T745" s="1368">
        <v>0</v>
      </c>
      <c r="U745" s="1367"/>
      <c r="V745" s="1367"/>
      <c r="W745" s="1367" t="s">
        <v>5737</v>
      </c>
    </row>
    <row r="746" spans="1:23" ht="26.25" hidden="1" x14ac:dyDescent="0.25">
      <c r="A746" s="1376">
        <v>736</v>
      </c>
      <c r="B746" s="1367" t="s">
        <v>4809</v>
      </c>
      <c r="C746" s="1368" t="s">
        <v>54</v>
      </c>
      <c r="D746" s="1367"/>
      <c r="E746" s="1389" t="s">
        <v>6260</v>
      </c>
      <c r="F746" s="1374">
        <v>1</v>
      </c>
      <c r="G746" s="1369" t="s">
        <v>5731</v>
      </c>
      <c r="H746" s="1369" t="s">
        <v>1195</v>
      </c>
      <c r="I746" s="1369" t="s">
        <v>5735</v>
      </c>
      <c r="J746" s="1391" t="s">
        <v>6239</v>
      </c>
      <c r="K746" s="1368" t="s">
        <v>5729</v>
      </c>
      <c r="L746" s="1398" t="s">
        <v>5746</v>
      </c>
      <c r="M746" s="1367">
        <v>6500000</v>
      </c>
      <c r="N746" s="1367"/>
      <c r="O746" s="1367"/>
      <c r="P746" s="1369" t="s">
        <v>5714</v>
      </c>
      <c r="Q746" s="1377">
        <v>11148000</v>
      </c>
      <c r="R746" s="1370">
        <v>0</v>
      </c>
      <c r="S746" s="1369" t="s">
        <v>5720</v>
      </c>
      <c r="T746" s="1368">
        <v>0</v>
      </c>
      <c r="U746" s="1367"/>
      <c r="V746" s="1367"/>
      <c r="W746" s="1367" t="s">
        <v>5737</v>
      </c>
    </row>
    <row r="747" spans="1:23" ht="26.25" hidden="1" x14ac:dyDescent="0.25">
      <c r="A747" s="1376">
        <v>737</v>
      </c>
      <c r="B747" s="1367" t="s">
        <v>4811</v>
      </c>
      <c r="C747" s="1368" t="s">
        <v>54</v>
      </c>
      <c r="D747" s="1367"/>
      <c r="E747" s="1389" t="s">
        <v>6259</v>
      </c>
      <c r="F747" s="1374">
        <v>1</v>
      </c>
      <c r="G747" s="1369" t="s">
        <v>5731</v>
      </c>
      <c r="H747" s="1369" t="s">
        <v>992</v>
      </c>
      <c r="I747" s="1369" t="s">
        <v>5735</v>
      </c>
      <c r="J747" s="1391" t="s">
        <v>6239</v>
      </c>
      <c r="K747" s="1368" t="s">
        <v>5729</v>
      </c>
      <c r="L747" s="1398" t="s">
        <v>5746</v>
      </c>
      <c r="M747" s="1367">
        <v>6500000</v>
      </c>
      <c r="N747" s="1367"/>
      <c r="O747" s="1367"/>
      <c r="P747" s="1369" t="s">
        <v>5714</v>
      </c>
      <c r="Q747" s="1377">
        <v>14040000</v>
      </c>
      <c r="R747" s="1370">
        <v>0</v>
      </c>
      <c r="S747" s="1369" t="s">
        <v>5720</v>
      </c>
      <c r="T747" s="1368">
        <v>0</v>
      </c>
      <c r="U747" s="1367"/>
      <c r="V747" s="1367"/>
      <c r="W747" s="1367" t="s">
        <v>5737</v>
      </c>
    </row>
    <row r="748" spans="1:23" ht="26.25" hidden="1" x14ac:dyDescent="0.25">
      <c r="A748" s="1376">
        <v>738</v>
      </c>
      <c r="B748" s="1367" t="s">
        <v>4813</v>
      </c>
      <c r="C748" s="1368" t="s">
        <v>54</v>
      </c>
      <c r="D748" s="1367"/>
      <c r="E748" s="1389" t="s">
        <v>6258</v>
      </c>
      <c r="F748" s="1374">
        <v>1</v>
      </c>
      <c r="G748" s="1369" t="s">
        <v>5731</v>
      </c>
      <c r="H748" s="1369" t="s">
        <v>386</v>
      </c>
      <c r="I748" s="1369" t="s">
        <v>5735</v>
      </c>
      <c r="J748" s="1391" t="s">
        <v>6239</v>
      </c>
      <c r="K748" s="1368" t="s">
        <v>5729</v>
      </c>
      <c r="L748" s="1398" t="s">
        <v>5746</v>
      </c>
      <c r="M748" s="1367">
        <v>6500000</v>
      </c>
      <c r="N748" s="1367"/>
      <c r="O748" s="1367"/>
      <c r="P748" s="1369" t="s">
        <v>5714</v>
      </c>
      <c r="Q748" s="1377">
        <v>13100000</v>
      </c>
      <c r="R748" s="1370">
        <v>0</v>
      </c>
      <c r="S748" s="1369" t="s">
        <v>5720</v>
      </c>
      <c r="T748" s="1368">
        <v>0</v>
      </c>
      <c r="U748" s="1367"/>
      <c r="V748" s="1367"/>
      <c r="W748" s="1367" t="s">
        <v>5737</v>
      </c>
    </row>
    <row r="749" spans="1:23" ht="26.25" hidden="1" x14ac:dyDescent="0.25">
      <c r="A749" s="1376">
        <v>739</v>
      </c>
      <c r="B749" s="1367" t="s">
        <v>4815</v>
      </c>
      <c r="C749" s="1368" t="s">
        <v>54</v>
      </c>
      <c r="D749" s="1367"/>
      <c r="E749" s="1389" t="s">
        <v>6257</v>
      </c>
      <c r="F749" s="1374">
        <v>1</v>
      </c>
      <c r="G749" s="1369" t="s">
        <v>5731</v>
      </c>
      <c r="H749" s="1369" t="s">
        <v>386</v>
      </c>
      <c r="I749" s="1369" t="s">
        <v>5735</v>
      </c>
      <c r="J749" s="1391" t="s">
        <v>6239</v>
      </c>
      <c r="K749" s="1368" t="s">
        <v>5729</v>
      </c>
      <c r="L749" s="1398" t="s">
        <v>5746</v>
      </c>
      <c r="M749" s="1367">
        <v>6500000</v>
      </c>
      <c r="N749" s="1367"/>
      <c r="O749" s="1367"/>
      <c r="P749" s="1369" t="s">
        <v>5711</v>
      </c>
      <c r="Q749" s="1377">
        <v>14040000</v>
      </c>
      <c r="R749" s="1370">
        <v>0</v>
      </c>
      <c r="S749" s="1369" t="s">
        <v>5720</v>
      </c>
      <c r="T749" s="1368">
        <v>0</v>
      </c>
      <c r="U749" s="1367"/>
      <c r="V749" s="1367"/>
      <c r="W749" s="1367" t="s">
        <v>5737</v>
      </c>
    </row>
    <row r="750" spans="1:23" ht="26.25" hidden="1" x14ac:dyDescent="0.25">
      <c r="A750" s="1376">
        <v>740</v>
      </c>
      <c r="B750" s="1367" t="s">
        <v>4817</v>
      </c>
      <c r="C750" s="1368" t="s">
        <v>54</v>
      </c>
      <c r="D750" s="1367"/>
      <c r="E750" s="1389" t="s">
        <v>6256</v>
      </c>
      <c r="F750" s="1374">
        <v>1</v>
      </c>
      <c r="G750" s="1369" t="s">
        <v>5731</v>
      </c>
      <c r="H750" s="1369" t="s">
        <v>386</v>
      </c>
      <c r="I750" s="1369" t="s">
        <v>5735</v>
      </c>
      <c r="J750" s="1391" t="s">
        <v>6239</v>
      </c>
      <c r="K750" s="1368" t="s">
        <v>5729</v>
      </c>
      <c r="L750" s="1398" t="s">
        <v>5746</v>
      </c>
      <c r="M750" s="1367">
        <v>6500000</v>
      </c>
      <c r="N750" s="1367"/>
      <c r="O750" s="1367"/>
      <c r="P750" s="1369" t="s">
        <v>5714</v>
      </c>
      <c r="Q750" s="1377">
        <v>10000000</v>
      </c>
      <c r="R750" s="1370">
        <v>0</v>
      </c>
      <c r="S750" s="1369" t="s">
        <v>5720</v>
      </c>
      <c r="T750" s="1368">
        <v>0</v>
      </c>
      <c r="U750" s="1367"/>
      <c r="V750" s="1367"/>
      <c r="W750" s="1367" t="s">
        <v>5737</v>
      </c>
    </row>
    <row r="751" spans="1:23" ht="26.25" hidden="1" x14ac:dyDescent="0.25">
      <c r="A751" s="1376">
        <v>741</v>
      </c>
      <c r="B751" s="1367" t="s">
        <v>4819</v>
      </c>
      <c r="C751" s="1368" t="s">
        <v>54</v>
      </c>
      <c r="D751" s="1367"/>
      <c r="E751" s="1389" t="s">
        <v>6255</v>
      </c>
      <c r="F751" s="1374">
        <v>1</v>
      </c>
      <c r="G751" s="1369" t="s">
        <v>5731</v>
      </c>
      <c r="H751" s="1369" t="s">
        <v>386</v>
      </c>
      <c r="I751" s="1369" t="s">
        <v>5735</v>
      </c>
      <c r="J751" s="1391" t="s">
        <v>6239</v>
      </c>
      <c r="K751" s="1368" t="s">
        <v>5729</v>
      </c>
      <c r="L751" s="1398" t="s">
        <v>5746</v>
      </c>
      <c r="M751" s="1367">
        <v>6500000</v>
      </c>
      <c r="N751" s="1367"/>
      <c r="O751" s="1367"/>
      <c r="P751" s="1369" t="s">
        <v>5710</v>
      </c>
      <c r="Q751" s="1377">
        <v>21736000</v>
      </c>
      <c r="R751" s="1370">
        <v>0</v>
      </c>
      <c r="S751" s="1369" t="s">
        <v>5720</v>
      </c>
      <c r="T751" s="1368">
        <v>0</v>
      </c>
      <c r="U751" s="1367"/>
      <c r="V751" s="1367"/>
      <c r="W751" s="1367" t="s">
        <v>5737</v>
      </c>
    </row>
    <row r="752" spans="1:23" ht="26.25" hidden="1" x14ac:dyDescent="0.25">
      <c r="A752" s="1376">
        <v>742</v>
      </c>
      <c r="B752" s="1367" t="s">
        <v>4821</v>
      </c>
      <c r="C752" s="1368" t="s">
        <v>54</v>
      </c>
      <c r="D752" s="1367"/>
      <c r="E752" s="1389" t="s">
        <v>6254</v>
      </c>
      <c r="F752" s="1374">
        <v>1</v>
      </c>
      <c r="G752" s="1369" t="s">
        <v>5731</v>
      </c>
      <c r="H752" s="1369" t="s">
        <v>386</v>
      </c>
      <c r="I752" s="1369" t="s">
        <v>5735</v>
      </c>
      <c r="J752" s="1391" t="s">
        <v>6239</v>
      </c>
      <c r="K752" s="1368" t="s">
        <v>5729</v>
      </c>
      <c r="L752" s="1398" t="s">
        <v>5746</v>
      </c>
      <c r="M752" s="1367">
        <v>6500000</v>
      </c>
      <c r="N752" s="1367"/>
      <c r="O752" s="1367"/>
      <c r="P752" s="1369" t="s">
        <v>5728</v>
      </c>
      <c r="Q752" s="1377">
        <v>13146000</v>
      </c>
      <c r="R752" s="1370">
        <v>0</v>
      </c>
      <c r="S752" s="1369" t="s">
        <v>5720</v>
      </c>
      <c r="T752" s="1368">
        <v>0</v>
      </c>
      <c r="U752" s="1367"/>
      <c r="V752" s="1367"/>
      <c r="W752" s="1367" t="s">
        <v>5737</v>
      </c>
    </row>
    <row r="753" spans="1:23" ht="26.25" hidden="1" x14ac:dyDescent="0.25">
      <c r="A753" s="1376">
        <v>743</v>
      </c>
      <c r="B753" s="1367" t="s">
        <v>4823</v>
      </c>
      <c r="C753" s="1368" t="s">
        <v>54</v>
      </c>
      <c r="D753" s="1367"/>
      <c r="E753" s="1389" t="s">
        <v>6253</v>
      </c>
      <c r="F753" s="1374">
        <v>1</v>
      </c>
      <c r="G753" s="1369" t="s">
        <v>5731</v>
      </c>
      <c r="H753" s="1369" t="s">
        <v>386</v>
      </c>
      <c r="I753" s="1369" t="s">
        <v>5735</v>
      </c>
      <c r="J753" s="1391" t="s">
        <v>6069</v>
      </c>
      <c r="K753" s="1368" t="s">
        <v>5729</v>
      </c>
      <c r="L753" s="1398" t="s">
        <v>5746</v>
      </c>
      <c r="M753" s="1367">
        <v>6500000</v>
      </c>
      <c r="N753" s="1367"/>
      <c r="O753" s="1367"/>
      <c r="P753" s="1369" t="s">
        <v>5710</v>
      </c>
      <c r="Q753" s="1371">
        <v>0</v>
      </c>
      <c r="R753" s="1370">
        <v>0</v>
      </c>
      <c r="S753" s="1369" t="s">
        <v>5720</v>
      </c>
      <c r="T753" s="1368">
        <v>0</v>
      </c>
      <c r="U753" s="1367"/>
      <c r="V753" s="1367"/>
      <c r="W753" s="1367" t="s">
        <v>5737</v>
      </c>
    </row>
    <row r="754" spans="1:23" ht="26.25" hidden="1" x14ac:dyDescent="0.25">
      <c r="A754" s="1376">
        <v>744</v>
      </c>
      <c r="B754" s="1367" t="s">
        <v>4825</v>
      </c>
      <c r="C754" s="1368" t="s">
        <v>54</v>
      </c>
      <c r="D754" s="1367"/>
      <c r="E754" s="1389" t="s">
        <v>6252</v>
      </c>
      <c r="F754" s="1374">
        <v>1</v>
      </c>
      <c r="G754" s="1369" t="s">
        <v>5731</v>
      </c>
      <c r="H754" s="1369" t="s">
        <v>386</v>
      </c>
      <c r="I754" s="1369" t="s">
        <v>5735</v>
      </c>
      <c r="J754" s="1391" t="s">
        <v>6239</v>
      </c>
      <c r="K754" s="1368" t="s">
        <v>5729</v>
      </c>
      <c r="L754" s="1398" t="s">
        <v>5746</v>
      </c>
      <c r="M754" s="1367">
        <v>6500000</v>
      </c>
      <c r="N754" s="1367"/>
      <c r="O754" s="1367"/>
      <c r="P754" s="1369" t="s">
        <v>5710</v>
      </c>
      <c r="Q754" s="1377">
        <v>7740000</v>
      </c>
      <c r="R754" s="1370">
        <v>0</v>
      </c>
      <c r="S754" s="1369" t="s">
        <v>5720</v>
      </c>
      <c r="T754" s="1368">
        <v>0</v>
      </c>
      <c r="U754" s="1367"/>
      <c r="V754" s="1367"/>
      <c r="W754" s="1367" t="s">
        <v>5737</v>
      </c>
    </row>
    <row r="755" spans="1:23" ht="26.25" hidden="1" x14ac:dyDescent="0.25">
      <c r="A755" s="1376">
        <v>745</v>
      </c>
      <c r="B755" s="1367" t="s">
        <v>4827</v>
      </c>
      <c r="C755" s="1368" t="s">
        <v>54</v>
      </c>
      <c r="D755" s="1367"/>
      <c r="E755" s="1389" t="s">
        <v>6251</v>
      </c>
      <c r="F755" s="1374">
        <v>1</v>
      </c>
      <c r="G755" s="1369" t="s">
        <v>5731</v>
      </c>
      <c r="H755" s="1369" t="s">
        <v>386</v>
      </c>
      <c r="I755" s="1369" t="s">
        <v>5735</v>
      </c>
      <c r="J755" s="1391" t="s">
        <v>6239</v>
      </c>
      <c r="K755" s="1368" t="s">
        <v>5729</v>
      </c>
      <c r="L755" s="1398" t="s">
        <v>5746</v>
      </c>
      <c r="M755" s="1367">
        <v>6500000</v>
      </c>
      <c r="N755" s="1367"/>
      <c r="O755" s="1367"/>
      <c r="P755" s="1369" t="s">
        <v>5710</v>
      </c>
      <c r="Q755" s="1377">
        <v>10600000</v>
      </c>
      <c r="R755" s="1370">
        <v>0</v>
      </c>
      <c r="S755" s="1369" t="s">
        <v>5720</v>
      </c>
      <c r="T755" s="1368">
        <v>0</v>
      </c>
      <c r="U755" s="1367"/>
      <c r="V755" s="1367"/>
      <c r="W755" s="1367" t="s">
        <v>5737</v>
      </c>
    </row>
    <row r="756" spans="1:23" ht="26.25" hidden="1" x14ac:dyDescent="0.25">
      <c r="A756" s="1376">
        <v>746</v>
      </c>
      <c r="B756" s="1367" t="s">
        <v>4829</v>
      </c>
      <c r="C756" s="1368" t="s">
        <v>54</v>
      </c>
      <c r="D756" s="1367"/>
      <c r="E756" s="1389" t="s">
        <v>6250</v>
      </c>
      <c r="F756" s="1374">
        <v>1</v>
      </c>
      <c r="G756" s="1369" t="s">
        <v>5731</v>
      </c>
      <c r="H756" s="1369" t="s">
        <v>386</v>
      </c>
      <c r="I756" s="1369" t="s">
        <v>5735</v>
      </c>
      <c r="J756" s="1393" t="s">
        <v>6249</v>
      </c>
      <c r="K756" s="1368" t="s">
        <v>5729</v>
      </c>
      <c r="L756" s="1392" t="s">
        <v>5790</v>
      </c>
      <c r="M756" s="1367">
        <v>6500000</v>
      </c>
      <c r="N756" s="1367"/>
      <c r="O756" s="1367"/>
      <c r="P756" s="1369" t="s">
        <v>5711</v>
      </c>
      <c r="Q756" s="1371">
        <v>0</v>
      </c>
      <c r="R756" s="1370">
        <v>0</v>
      </c>
      <c r="S756" s="1369" t="s">
        <v>5720</v>
      </c>
      <c r="T756" s="1368">
        <v>0</v>
      </c>
      <c r="U756" s="1367"/>
      <c r="V756" s="1367"/>
      <c r="W756" s="1367" t="s">
        <v>5737</v>
      </c>
    </row>
    <row r="757" spans="1:23" ht="26.25" hidden="1" x14ac:dyDescent="0.25">
      <c r="A757" s="1376">
        <v>747</v>
      </c>
      <c r="B757" s="1367" t="s">
        <v>4831</v>
      </c>
      <c r="C757" s="1368" t="s">
        <v>54</v>
      </c>
      <c r="D757" s="1367"/>
      <c r="E757" s="1389" t="s">
        <v>6248</v>
      </c>
      <c r="F757" s="1374">
        <v>1</v>
      </c>
      <c r="G757" s="1369" t="s">
        <v>5731</v>
      </c>
      <c r="H757" s="1369" t="s">
        <v>386</v>
      </c>
      <c r="I757" s="1369" t="s">
        <v>5735</v>
      </c>
      <c r="J757" s="1393" t="s">
        <v>5977</v>
      </c>
      <c r="K757" s="1368" t="s">
        <v>5729</v>
      </c>
      <c r="L757" s="1392" t="s">
        <v>5790</v>
      </c>
      <c r="M757" s="1367">
        <v>6500000</v>
      </c>
      <c r="N757" s="1367"/>
      <c r="O757" s="1367"/>
      <c r="P757" s="1369" t="s">
        <v>5711</v>
      </c>
      <c r="Q757" s="1377">
        <v>12896000</v>
      </c>
      <c r="R757" s="1370">
        <v>0</v>
      </c>
      <c r="S757" s="1369" t="s">
        <v>5720</v>
      </c>
      <c r="T757" s="1368">
        <v>0</v>
      </c>
      <c r="U757" s="1367"/>
      <c r="V757" s="1367"/>
      <c r="W757" s="1367" t="s">
        <v>5737</v>
      </c>
    </row>
    <row r="758" spans="1:23" ht="26.25" hidden="1" x14ac:dyDescent="0.25">
      <c r="A758" s="1376">
        <v>748</v>
      </c>
      <c r="B758" s="1367" t="s">
        <v>4833</v>
      </c>
      <c r="C758" s="1368" t="s">
        <v>54</v>
      </c>
      <c r="D758" s="1367"/>
      <c r="E758" s="1389" t="s">
        <v>6247</v>
      </c>
      <c r="F758" s="1374">
        <v>1</v>
      </c>
      <c r="G758" s="1369" t="s">
        <v>5731</v>
      </c>
      <c r="H758" s="1369" t="s">
        <v>386</v>
      </c>
      <c r="I758" s="1369" t="s">
        <v>5735</v>
      </c>
      <c r="J758" s="1391" t="s">
        <v>6239</v>
      </c>
      <c r="K758" s="1368" t="s">
        <v>5729</v>
      </c>
      <c r="L758" s="1398" t="s">
        <v>5746</v>
      </c>
      <c r="M758" s="1367">
        <v>6500000</v>
      </c>
      <c r="N758" s="1367"/>
      <c r="O758" s="1367"/>
      <c r="P758" s="1369" t="s">
        <v>5716</v>
      </c>
      <c r="Q758" s="1377">
        <v>10000000</v>
      </c>
      <c r="R758" s="1370">
        <v>0</v>
      </c>
      <c r="S758" s="1369" t="s">
        <v>5720</v>
      </c>
      <c r="T758" s="1368">
        <v>0</v>
      </c>
      <c r="U758" s="1367"/>
      <c r="V758" s="1367"/>
      <c r="W758" s="1367" t="s">
        <v>5737</v>
      </c>
    </row>
    <row r="759" spans="1:23" ht="26.25" hidden="1" x14ac:dyDescent="0.25">
      <c r="A759" s="1376">
        <v>749</v>
      </c>
      <c r="B759" s="1367" t="s">
        <v>4835</v>
      </c>
      <c r="C759" s="1368" t="s">
        <v>54</v>
      </c>
      <c r="D759" s="1367"/>
      <c r="E759" s="1389" t="s">
        <v>6246</v>
      </c>
      <c r="F759" s="1374">
        <v>1</v>
      </c>
      <c r="G759" s="1369" t="s">
        <v>5731</v>
      </c>
      <c r="H759" s="1369" t="s">
        <v>386</v>
      </c>
      <c r="I759" s="1369" t="s">
        <v>5735</v>
      </c>
      <c r="J759" s="1391" t="s">
        <v>6239</v>
      </c>
      <c r="K759" s="1368" t="s">
        <v>5729</v>
      </c>
      <c r="L759" s="1398" t="s">
        <v>5746</v>
      </c>
      <c r="M759" s="1367">
        <v>6500000</v>
      </c>
      <c r="N759" s="1367"/>
      <c r="O759" s="1367"/>
      <c r="P759" s="1369" t="s">
        <v>5728</v>
      </c>
      <c r="Q759" s="1377">
        <v>10000000</v>
      </c>
      <c r="R759" s="1370">
        <v>0</v>
      </c>
      <c r="S759" s="1369" t="s">
        <v>5720</v>
      </c>
      <c r="T759" s="1368">
        <v>0</v>
      </c>
      <c r="U759" s="1367"/>
      <c r="V759" s="1367"/>
      <c r="W759" s="1367" t="s">
        <v>5737</v>
      </c>
    </row>
    <row r="760" spans="1:23" ht="26.25" hidden="1" x14ac:dyDescent="0.25">
      <c r="A760" s="1376">
        <v>750</v>
      </c>
      <c r="B760" s="1367" t="s">
        <v>4837</v>
      </c>
      <c r="C760" s="1368" t="s">
        <v>54</v>
      </c>
      <c r="D760" s="1367"/>
      <c r="E760" s="1389" t="s">
        <v>6245</v>
      </c>
      <c r="F760" s="1374">
        <v>1</v>
      </c>
      <c r="G760" s="1369" t="s">
        <v>5731</v>
      </c>
      <c r="H760" s="1369" t="s">
        <v>386</v>
      </c>
      <c r="I760" s="1369" t="s">
        <v>5735</v>
      </c>
      <c r="J760" s="1391" t="s">
        <v>6239</v>
      </c>
      <c r="K760" s="1368" t="s">
        <v>5729</v>
      </c>
      <c r="L760" s="1398" t="s">
        <v>5746</v>
      </c>
      <c r="M760" s="1367">
        <v>6500000</v>
      </c>
      <c r="N760" s="1367"/>
      <c r="O760" s="1367"/>
      <c r="P760" s="1369" t="s">
        <v>5718</v>
      </c>
      <c r="Q760" s="1377">
        <v>10600000</v>
      </c>
      <c r="R760" s="1370">
        <v>0</v>
      </c>
      <c r="S760" s="1369" t="s">
        <v>5720</v>
      </c>
      <c r="T760" s="1368">
        <v>0</v>
      </c>
      <c r="U760" s="1367"/>
      <c r="V760" s="1367"/>
      <c r="W760" s="1367" t="s">
        <v>5737</v>
      </c>
    </row>
    <row r="761" spans="1:23" ht="26.25" hidden="1" x14ac:dyDescent="0.25">
      <c r="A761" s="1376">
        <v>751</v>
      </c>
      <c r="B761" s="1367" t="s">
        <v>4839</v>
      </c>
      <c r="C761" s="1368" t="s">
        <v>54</v>
      </c>
      <c r="D761" s="1367"/>
      <c r="E761" s="1389" t="s">
        <v>6244</v>
      </c>
      <c r="F761" s="1374">
        <v>1</v>
      </c>
      <c r="G761" s="1369" t="s">
        <v>5731</v>
      </c>
      <c r="H761" s="1369" t="s">
        <v>386</v>
      </c>
      <c r="I761" s="1369" t="s">
        <v>5735</v>
      </c>
      <c r="J761" s="1391" t="s">
        <v>6239</v>
      </c>
      <c r="K761" s="1368" t="s">
        <v>5729</v>
      </c>
      <c r="L761" s="1398" t="s">
        <v>5746</v>
      </c>
      <c r="M761" s="1367">
        <v>6500000</v>
      </c>
      <c r="N761" s="1367"/>
      <c r="O761" s="1367"/>
      <c r="P761" s="1369" t="s">
        <v>5714</v>
      </c>
      <c r="Q761" s="1377">
        <v>10670000</v>
      </c>
      <c r="R761" s="1370">
        <v>0</v>
      </c>
      <c r="S761" s="1369" t="s">
        <v>5720</v>
      </c>
      <c r="T761" s="1368">
        <v>0</v>
      </c>
      <c r="U761" s="1367"/>
      <c r="V761" s="1367"/>
      <c r="W761" s="1367" t="s">
        <v>5737</v>
      </c>
    </row>
    <row r="762" spans="1:23" ht="26.25" hidden="1" x14ac:dyDescent="0.25">
      <c r="A762" s="1376">
        <v>752</v>
      </c>
      <c r="B762" s="1367" t="s">
        <v>4841</v>
      </c>
      <c r="C762" s="1368" t="s">
        <v>54</v>
      </c>
      <c r="D762" s="1367"/>
      <c r="E762" s="1389" t="s">
        <v>6243</v>
      </c>
      <c r="F762" s="1374">
        <v>1</v>
      </c>
      <c r="G762" s="1369" t="s">
        <v>5731</v>
      </c>
      <c r="H762" s="1369" t="s">
        <v>386</v>
      </c>
      <c r="I762" s="1369" t="s">
        <v>5735</v>
      </c>
      <c r="J762" s="1391" t="s">
        <v>6239</v>
      </c>
      <c r="K762" s="1368" t="s">
        <v>5729</v>
      </c>
      <c r="L762" s="1398" t="s">
        <v>5746</v>
      </c>
      <c r="M762" s="1367">
        <v>6500000</v>
      </c>
      <c r="N762" s="1367"/>
      <c r="O762" s="1367"/>
      <c r="P762" s="1369" t="s">
        <v>5718</v>
      </c>
      <c r="Q762" s="1377">
        <v>14476000</v>
      </c>
      <c r="R762" s="1370">
        <v>0</v>
      </c>
      <c r="S762" s="1369" t="s">
        <v>5720</v>
      </c>
      <c r="T762" s="1368">
        <v>0</v>
      </c>
      <c r="U762" s="1367"/>
      <c r="V762" s="1367"/>
      <c r="W762" s="1367" t="s">
        <v>5737</v>
      </c>
    </row>
    <row r="763" spans="1:23" ht="26.25" hidden="1" x14ac:dyDescent="0.25">
      <c r="A763" s="1376">
        <v>753</v>
      </c>
      <c r="B763" s="1367" t="s">
        <v>4843</v>
      </c>
      <c r="C763" s="1368" t="s">
        <v>54</v>
      </c>
      <c r="D763" s="1367"/>
      <c r="E763" s="1389" t="s">
        <v>6242</v>
      </c>
      <c r="F763" s="1374">
        <v>1</v>
      </c>
      <c r="G763" s="1369" t="s">
        <v>5731</v>
      </c>
      <c r="H763" s="1369" t="s">
        <v>386</v>
      </c>
      <c r="I763" s="1369" t="s">
        <v>5735</v>
      </c>
      <c r="J763" s="1393" t="s">
        <v>5977</v>
      </c>
      <c r="K763" s="1368" t="s">
        <v>5729</v>
      </c>
      <c r="L763" s="1392" t="s">
        <v>5790</v>
      </c>
      <c r="M763" s="1367">
        <v>6500000</v>
      </c>
      <c r="N763" s="1367"/>
      <c r="O763" s="1367"/>
      <c r="P763" s="1369" t="s">
        <v>5711</v>
      </c>
      <c r="Q763" s="1377">
        <v>21840000</v>
      </c>
      <c r="R763" s="1370">
        <v>0</v>
      </c>
      <c r="S763" s="1369" t="s">
        <v>5720</v>
      </c>
      <c r="T763" s="1368">
        <v>0</v>
      </c>
      <c r="U763" s="1367"/>
      <c r="V763" s="1367"/>
      <c r="W763" s="1367" t="s">
        <v>5737</v>
      </c>
    </row>
    <row r="764" spans="1:23" ht="26.25" hidden="1" x14ac:dyDescent="0.25">
      <c r="A764" s="1376">
        <v>754</v>
      </c>
      <c r="B764" s="1367" t="s">
        <v>4845</v>
      </c>
      <c r="C764" s="1368" t="s">
        <v>54</v>
      </c>
      <c r="D764" s="1367"/>
      <c r="E764" s="1389" t="s">
        <v>6241</v>
      </c>
      <c r="F764" s="1374">
        <v>1</v>
      </c>
      <c r="G764" s="1369" t="s">
        <v>5731</v>
      </c>
      <c r="H764" s="1369" t="s">
        <v>386</v>
      </c>
      <c r="I764" s="1369" t="s">
        <v>5735</v>
      </c>
      <c r="J764" s="1391" t="s">
        <v>6239</v>
      </c>
      <c r="K764" s="1368" t="s">
        <v>5729</v>
      </c>
      <c r="L764" s="1398" t="s">
        <v>5746</v>
      </c>
      <c r="M764" s="1367">
        <v>6500000</v>
      </c>
      <c r="N764" s="1367"/>
      <c r="O764" s="1367"/>
      <c r="P764" s="1369" t="s">
        <v>5714</v>
      </c>
      <c r="Q764" s="1377">
        <v>11926224</v>
      </c>
      <c r="R764" s="1370">
        <v>0</v>
      </c>
      <c r="S764" s="1369" t="s">
        <v>5720</v>
      </c>
      <c r="T764" s="1368">
        <v>0</v>
      </c>
      <c r="U764" s="1367"/>
      <c r="V764" s="1367"/>
      <c r="W764" s="1367" t="s">
        <v>5737</v>
      </c>
    </row>
    <row r="765" spans="1:23" ht="26.25" hidden="1" x14ac:dyDescent="0.25">
      <c r="A765" s="1376">
        <v>755</v>
      </c>
      <c r="B765" s="1367" t="s">
        <v>4847</v>
      </c>
      <c r="C765" s="1368" t="s">
        <v>54</v>
      </c>
      <c r="D765" s="1367"/>
      <c r="E765" s="1389" t="s">
        <v>6240</v>
      </c>
      <c r="F765" s="1374">
        <v>1</v>
      </c>
      <c r="G765" s="1369" t="s">
        <v>5731</v>
      </c>
      <c r="H765" s="1369" t="s">
        <v>386</v>
      </c>
      <c r="I765" s="1369" t="s">
        <v>5735</v>
      </c>
      <c r="J765" s="1391" t="s">
        <v>6239</v>
      </c>
      <c r="K765" s="1368" t="s">
        <v>5729</v>
      </c>
      <c r="L765" s="1398" t="s">
        <v>5746</v>
      </c>
      <c r="M765" s="1367">
        <v>6500000</v>
      </c>
      <c r="N765" s="1367"/>
      <c r="O765" s="1367"/>
      <c r="P765" s="1369" t="s">
        <v>5711</v>
      </c>
      <c r="Q765" s="1377">
        <v>16000000</v>
      </c>
      <c r="R765" s="1370">
        <v>0</v>
      </c>
      <c r="S765" s="1369" t="s">
        <v>5720</v>
      </c>
      <c r="T765" s="1368">
        <v>0</v>
      </c>
      <c r="U765" s="1367"/>
      <c r="V765" s="1367"/>
      <c r="W765" s="1367" t="s">
        <v>5737</v>
      </c>
    </row>
    <row r="766" spans="1:23" ht="26.25" hidden="1" x14ac:dyDescent="0.25">
      <c r="A766" s="1376">
        <v>756</v>
      </c>
      <c r="B766" s="1367" t="s">
        <v>4849</v>
      </c>
      <c r="C766" s="1368" t="s">
        <v>54</v>
      </c>
      <c r="D766" s="1367"/>
      <c r="E766" s="1389" t="s">
        <v>6238</v>
      </c>
      <c r="F766" s="1374">
        <v>1</v>
      </c>
      <c r="G766" s="1369" t="s">
        <v>5736</v>
      </c>
      <c r="H766" s="1369" t="s">
        <v>1198</v>
      </c>
      <c r="I766" s="1369" t="s">
        <v>5735</v>
      </c>
      <c r="J766" s="1400" t="s">
        <v>6237</v>
      </c>
      <c r="K766" s="1368" t="s">
        <v>5734</v>
      </c>
      <c r="L766" s="1372" t="s">
        <v>5738</v>
      </c>
      <c r="M766" s="1367"/>
      <c r="N766" s="1367"/>
      <c r="O766" s="1367"/>
      <c r="P766" s="1369" t="s">
        <v>5711</v>
      </c>
      <c r="Q766" s="1371">
        <v>15000000</v>
      </c>
      <c r="R766" s="1370">
        <v>10000000</v>
      </c>
      <c r="S766" s="1369" t="s">
        <v>5720</v>
      </c>
      <c r="T766" s="1368">
        <v>0</v>
      </c>
      <c r="U766" s="1367"/>
      <c r="V766" s="1367"/>
      <c r="W766" s="1367" t="s">
        <v>5737</v>
      </c>
    </row>
    <row r="767" spans="1:23" ht="26.25" hidden="1" x14ac:dyDescent="0.25">
      <c r="A767" s="1376">
        <v>757</v>
      </c>
      <c r="B767" s="1367" t="s">
        <v>4851</v>
      </c>
      <c r="C767" s="1368" t="s">
        <v>54</v>
      </c>
      <c r="D767" s="1367"/>
      <c r="E767" s="1389" t="s">
        <v>6236</v>
      </c>
      <c r="F767" s="1374">
        <v>1</v>
      </c>
      <c r="G767" s="1369" t="s">
        <v>5736</v>
      </c>
      <c r="H767" s="1369" t="s">
        <v>386</v>
      </c>
      <c r="I767" s="1369" t="s">
        <v>5735</v>
      </c>
      <c r="J767" s="1393" t="s">
        <v>6235</v>
      </c>
      <c r="K767" s="1368" t="s">
        <v>5729</v>
      </c>
      <c r="L767" s="1392" t="s">
        <v>5790</v>
      </c>
      <c r="M767" s="1367">
        <v>6500000</v>
      </c>
      <c r="N767" s="1367"/>
      <c r="O767" s="1367"/>
      <c r="P767" s="1369" t="s">
        <v>5710</v>
      </c>
      <c r="Q767" s="1377">
        <v>15000000</v>
      </c>
      <c r="R767" s="1370">
        <v>10000000</v>
      </c>
      <c r="S767" s="1369" t="s">
        <v>5720</v>
      </c>
      <c r="T767" s="1368">
        <v>0</v>
      </c>
      <c r="U767" s="1367"/>
      <c r="V767" s="1367"/>
      <c r="W767" s="1367" t="s">
        <v>5737</v>
      </c>
    </row>
    <row r="768" spans="1:23" ht="39" hidden="1" x14ac:dyDescent="0.25">
      <c r="A768" s="1376">
        <v>758</v>
      </c>
      <c r="B768" s="1367" t="s">
        <v>4853</v>
      </c>
      <c r="C768" s="1368" t="s">
        <v>54</v>
      </c>
      <c r="D768" s="1367"/>
      <c r="E768" s="1389" t="s">
        <v>6234</v>
      </c>
      <c r="F768" s="1374">
        <v>1</v>
      </c>
      <c r="G768" s="1369" t="s">
        <v>5736</v>
      </c>
      <c r="H768" s="1369" t="s">
        <v>386</v>
      </c>
      <c r="I768" s="1369" t="s">
        <v>5722</v>
      </c>
      <c r="J768" s="1407" t="s">
        <v>6233</v>
      </c>
      <c r="K768" s="1368" t="s">
        <v>5729</v>
      </c>
      <c r="L768" s="1392" t="s">
        <v>5790</v>
      </c>
      <c r="M768" s="1367">
        <v>6500000</v>
      </c>
      <c r="N768" s="1367"/>
      <c r="O768" s="1367"/>
      <c r="P768" s="1369" t="s">
        <v>5710</v>
      </c>
      <c r="Q768" s="1396">
        <v>125094679</v>
      </c>
      <c r="R768" s="1370">
        <v>12507468</v>
      </c>
      <c r="S768" s="1369" t="s">
        <v>5720</v>
      </c>
      <c r="T768" s="1368">
        <v>0</v>
      </c>
      <c r="U768" s="1367"/>
      <c r="V768" s="1367"/>
      <c r="W768" s="1367" t="s">
        <v>5737</v>
      </c>
    </row>
    <row r="769" spans="1:23" ht="39" hidden="1" x14ac:dyDescent="0.25">
      <c r="A769" s="1376">
        <v>759</v>
      </c>
      <c r="B769" s="1367" t="s">
        <v>4855</v>
      </c>
      <c r="C769" s="1368" t="s">
        <v>54</v>
      </c>
      <c r="D769" s="1367"/>
      <c r="E769" s="1389" t="s">
        <v>6232</v>
      </c>
      <c r="F769" s="1374">
        <v>1</v>
      </c>
      <c r="G769" s="1369" t="s">
        <v>5736</v>
      </c>
      <c r="H769" s="1369" t="s">
        <v>993</v>
      </c>
      <c r="I769" s="1369" t="s">
        <v>5722</v>
      </c>
      <c r="J769" s="1392" t="s">
        <v>6231</v>
      </c>
      <c r="K769" s="1368" t="s">
        <v>5729</v>
      </c>
      <c r="L769" s="1372" t="s">
        <v>5778</v>
      </c>
      <c r="M769" s="1367">
        <v>6500000</v>
      </c>
      <c r="N769" s="1367"/>
      <c r="O769" s="1367"/>
      <c r="P769" s="1369" t="s">
        <v>5714</v>
      </c>
      <c r="Q769" s="1371">
        <v>173030000</v>
      </c>
      <c r="R769" s="1370">
        <v>17303000</v>
      </c>
      <c r="S769" s="1369" t="s">
        <v>5720</v>
      </c>
      <c r="T769" s="1368">
        <v>0</v>
      </c>
      <c r="U769" s="1367"/>
      <c r="V769" s="1367"/>
      <c r="W769" s="1367" t="s">
        <v>5737</v>
      </c>
    </row>
    <row r="770" spans="1:23" ht="26.25" hidden="1" x14ac:dyDescent="0.25">
      <c r="A770" s="1376">
        <v>760</v>
      </c>
      <c r="B770" s="1367" t="s">
        <v>4857</v>
      </c>
      <c r="C770" s="1368" t="s">
        <v>54</v>
      </c>
      <c r="D770" s="1367"/>
      <c r="E770" s="1389" t="s">
        <v>6230</v>
      </c>
      <c r="F770" s="1374">
        <v>1</v>
      </c>
      <c r="G770" s="1369" t="s">
        <v>5736</v>
      </c>
      <c r="H770" s="1369" t="s">
        <v>1333</v>
      </c>
      <c r="I770" s="1369" t="s">
        <v>5735</v>
      </c>
      <c r="J770" s="1393" t="s">
        <v>6229</v>
      </c>
      <c r="K770" s="1368" t="s">
        <v>5729</v>
      </c>
      <c r="L770" s="1392" t="s">
        <v>5790</v>
      </c>
      <c r="M770" s="1367">
        <v>6500000</v>
      </c>
      <c r="N770" s="1367"/>
      <c r="O770" s="1367"/>
      <c r="P770" s="1369" t="s">
        <v>5711</v>
      </c>
      <c r="Q770" s="1377">
        <v>3000000000</v>
      </c>
      <c r="R770" s="1370">
        <v>300000000</v>
      </c>
      <c r="S770" s="1369" t="s">
        <v>5720</v>
      </c>
      <c r="T770" s="1368">
        <v>0</v>
      </c>
      <c r="U770" s="1367"/>
      <c r="V770" s="1367"/>
      <c r="W770" s="1367" t="s">
        <v>5737</v>
      </c>
    </row>
    <row r="771" spans="1:23" ht="39" hidden="1" x14ac:dyDescent="0.25">
      <c r="A771" s="1376">
        <v>761</v>
      </c>
      <c r="B771" s="1367" t="s">
        <v>4859</v>
      </c>
      <c r="C771" s="1368" t="s">
        <v>54</v>
      </c>
      <c r="D771" s="1367"/>
      <c r="E771" s="1389" t="s">
        <v>6228</v>
      </c>
      <c r="F771" s="1374">
        <v>1</v>
      </c>
      <c r="G771" s="1369" t="s">
        <v>5736</v>
      </c>
      <c r="H771" s="1369" t="s">
        <v>386</v>
      </c>
      <c r="I771" s="1369" t="s">
        <v>5722</v>
      </c>
      <c r="J771" s="1391" t="s">
        <v>6227</v>
      </c>
      <c r="K771" s="1368" t="s">
        <v>5729</v>
      </c>
      <c r="L771" s="1398" t="s">
        <v>5746</v>
      </c>
      <c r="M771" s="1367">
        <v>6500000</v>
      </c>
      <c r="N771" s="1367"/>
      <c r="O771" s="1367"/>
      <c r="P771" s="1369" t="s">
        <v>5711</v>
      </c>
      <c r="Q771" s="1377">
        <v>46738084.299999997</v>
      </c>
      <c r="R771" s="1370">
        <v>0</v>
      </c>
      <c r="S771" s="1369" t="s">
        <v>5720</v>
      </c>
      <c r="T771" s="1368">
        <v>0</v>
      </c>
      <c r="U771" s="1367"/>
      <c r="V771" s="1367"/>
      <c r="W771" s="1367" t="s">
        <v>5737</v>
      </c>
    </row>
    <row r="772" spans="1:23" ht="51" hidden="1" x14ac:dyDescent="0.25">
      <c r="A772" s="1376">
        <v>762</v>
      </c>
      <c r="B772" s="1367" t="s">
        <v>4861</v>
      </c>
      <c r="C772" s="1368" t="s">
        <v>54</v>
      </c>
      <c r="D772" s="1367"/>
      <c r="E772" s="1389" t="s">
        <v>6226</v>
      </c>
      <c r="F772" s="1374">
        <v>1</v>
      </c>
      <c r="G772" s="1369" t="s">
        <v>5736</v>
      </c>
      <c r="H772" s="1369" t="s">
        <v>404</v>
      </c>
      <c r="I772" s="1369" t="s">
        <v>5735</v>
      </c>
      <c r="J772" s="1397" t="s">
        <v>6225</v>
      </c>
      <c r="K772" s="1368" t="s">
        <v>5734</v>
      </c>
      <c r="L772" s="1378" t="s">
        <v>5742</v>
      </c>
      <c r="M772" s="1367">
        <v>4800000</v>
      </c>
      <c r="N772" s="1367"/>
      <c r="O772" s="1367"/>
      <c r="P772" s="1369" t="s">
        <v>5710</v>
      </c>
      <c r="Q772" s="1371">
        <v>3259450</v>
      </c>
      <c r="R772" s="1370">
        <v>0</v>
      </c>
      <c r="S772" s="1369" t="s">
        <v>5720</v>
      </c>
      <c r="T772" s="1368">
        <v>0</v>
      </c>
      <c r="U772" s="1367"/>
      <c r="V772" s="1367"/>
      <c r="W772" s="1367" t="s">
        <v>5737</v>
      </c>
    </row>
    <row r="773" spans="1:23" ht="39" hidden="1" x14ac:dyDescent="0.25">
      <c r="A773" s="1376">
        <v>763</v>
      </c>
      <c r="B773" s="1367" t="s">
        <v>4863</v>
      </c>
      <c r="C773" s="1368" t="s">
        <v>54</v>
      </c>
      <c r="D773" s="1367"/>
      <c r="E773" s="1389" t="s">
        <v>6224</v>
      </c>
      <c r="F773" s="1374">
        <v>1</v>
      </c>
      <c r="G773" s="1369" t="s">
        <v>5736</v>
      </c>
      <c r="H773" s="1369" t="s">
        <v>386</v>
      </c>
      <c r="I773" s="1369" t="s">
        <v>5722</v>
      </c>
      <c r="J773" s="1391" t="s">
        <v>6223</v>
      </c>
      <c r="K773" s="1368" t="s">
        <v>5729</v>
      </c>
      <c r="L773" s="1398" t="s">
        <v>5746</v>
      </c>
      <c r="M773" s="1367">
        <v>6500000</v>
      </c>
      <c r="N773" s="1367"/>
      <c r="O773" s="1367"/>
      <c r="P773" s="1369" t="s">
        <v>5711</v>
      </c>
      <c r="Q773" s="1377">
        <v>194865782</v>
      </c>
      <c r="R773" s="1370">
        <v>0</v>
      </c>
      <c r="S773" s="1369" t="s">
        <v>5720</v>
      </c>
      <c r="T773" s="1368">
        <v>0</v>
      </c>
      <c r="U773" s="1367"/>
      <c r="V773" s="1367"/>
      <c r="W773" s="1367" t="s">
        <v>5737</v>
      </c>
    </row>
    <row r="774" spans="1:23" ht="39" hidden="1" x14ac:dyDescent="0.25">
      <c r="A774" s="1376">
        <v>764</v>
      </c>
      <c r="B774" s="1367" t="s">
        <v>4865</v>
      </c>
      <c r="C774" s="1368" t="s">
        <v>54</v>
      </c>
      <c r="D774" s="1367"/>
      <c r="E774" s="1389" t="s">
        <v>6222</v>
      </c>
      <c r="F774" s="1374">
        <v>1</v>
      </c>
      <c r="G774" s="1369" t="s">
        <v>5736</v>
      </c>
      <c r="H774" s="1369" t="s">
        <v>404</v>
      </c>
      <c r="I774" s="1369" t="s">
        <v>5722</v>
      </c>
      <c r="J774" s="1402" t="s">
        <v>6221</v>
      </c>
      <c r="K774" s="1368" t="s">
        <v>5734</v>
      </c>
      <c r="L774" s="1372" t="s">
        <v>5738</v>
      </c>
      <c r="M774" s="1367"/>
      <c r="N774" s="1367"/>
      <c r="O774" s="1367"/>
      <c r="P774" s="1369" t="s">
        <v>5714</v>
      </c>
      <c r="Q774" s="1371">
        <v>2162241384</v>
      </c>
      <c r="R774" s="1370">
        <v>0</v>
      </c>
      <c r="S774" s="1369" t="s">
        <v>5720</v>
      </c>
      <c r="T774" s="1368">
        <v>0</v>
      </c>
      <c r="U774" s="1367"/>
      <c r="V774" s="1367"/>
      <c r="W774" s="1367" t="s">
        <v>5737</v>
      </c>
    </row>
    <row r="775" spans="1:23" ht="39" hidden="1" x14ac:dyDescent="0.25">
      <c r="A775" s="1376">
        <v>765</v>
      </c>
      <c r="B775" s="1367" t="s">
        <v>4867</v>
      </c>
      <c r="C775" s="1368" t="s">
        <v>54</v>
      </c>
      <c r="D775" s="1367"/>
      <c r="E775" s="1389" t="s">
        <v>6220</v>
      </c>
      <c r="F775" s="1374">
        <v>1</v>
      </c>
      <c r="G775" s="1369" t="s">
        <v>5736</v>
      </c>
      <c r="H775" s="1369" t="s">
        <v>559</v>
      </c>
      <c r="I775" s="1369" t="s">
        <v>5722</v>
      </c>
      <c r="J775" s="1406" t="s">
        <v>6219</v>
      </c>
      <c r="K775" s="1368" t="s">
        <v>5729</v>
      </c>
      <c r="L775" s="1392" t="s">
        <v>5742</v>
      </c>
      <c r="M775" s="1367">
        <v>4500000</v>
      </c>
      <c r="N775" s="1367"/>
      <c r="O775" s="1367"/>
      <c r="P775" s="1369" t="s">
        <v>5710</v>
      </c>
      <c r="Q775" s="1371">
        <v>0</v>
      </c>
      <c r="R775" s="1370">
        <v>0</v>
      </c>
      <c r="S775" s="1369" t="s">
        <v>5720</v>
      </c>
      <c r="T775" s="1368">
        <v>0</v>
      </c>
      <c r="U775" s="1367"/>
      <c r="V775" s="1367"/>
      <c r="W775" s="1367" t="s">
        <v>5737</v>
      </c>
    </row>
    <row r="776" spans="1:23" ht="39" hidden="1" x14ac:dyDescent="0.25">
      <c r="A776" s="1376">
        <v>766</v>
      </c>
      <c r="B776" s="1367" t="s">
        <v>4869</v>
      </c>
      <c r="C776" s="1368" t="s">
        <v>54</v>
      </c>
      <c r="D776" s="1367"/>
      <c r="E776" s="1389" t="s">
        <v>6218</v>
      </c>
      <c r="F776" s="1374">
        <v>1</v>
      </c>
      <c r="G776" s="1369" t="s">
        <v>5736</v>
      </c>
      <c r="H776" s="1369" t="s">
        <v>386</v>
      </c>
      <c r="I776" s="1369" t="s">
        <v>5722</v>
      </c>
      <c r="J776" s="1392" t="s">
        <v>5829</v>
      </c>
      <c r="K776" s="1368" t="s">
        <v>5729</v>
      </c>
      <c r="L776" s="1392" t="s">
        <v>5790</v>
      </c>
      <c r="M776" s="1367">
        <v>6500000</v>
      </c>
      <c r="N776" s="1367"/>
      <c r="O776" s="1367"/>
      <c r="P776" s="1369" t="s">
        <v>5716</v>
      </c>
      <c r="Q776" s="1377">
        <v>1840000000</v>
      </c>
      <c r="R776" s="1370">
        <v>0</v>
      </c>
      <c r="S776" s="1369" t="s">
        <v>5720</v>
      </c>
      <c r="T776" s="1368">
        <v>0</v>
      </c>
      <c r="U776" s="1367"/>
      <c r="V776" s="1367"/>
      <c r="W776" s="1367" t="s">
        <v>5737</v>
      </c>
    </row>
    <row r="777" spans="1:23" ht="39" hidden="1" x14ac:dyDescent="0.25">
      <c r="A777" s="1376">
        <v>767</v>
      </c>
      <c r="B777" s="1367" t="s">
        <v>4871</v>
      </c>
      <c r="C777" s="1368" t="s">
        <v>54</v>
      </c>
      <c r="D777" s="1367"/>
      <c r="E777" s="1389" t="s">
        <v>6217</v>
      </c>
      <c r="F777" s="1374">
        <v>1</v>
      </c>
      <c r="G777" s="1369" t="s">
        <v>5736</v>
      </c>
      <c r="H777" s="1369" t="s">
        <v>386</v>
      </c>
      <c r="I777" s="1369" t="s">
        <v>5722</v>
      </c>
      <c r="J777" s="1379" t="s">
        <v>5829</v>
      </c>
      <c r="K777" s="1368" t="s">
        <v>5729</v>
      </c>
      <c r="L777" s="1398" t="s">
        <v>5746</v>
      </c>
      <c r="M777" s="1367">
        <v>6500000</v>
      </c>
      <c r="N777" s="1367"/>
      <c r="O777" s="1367"/>
      <c r="P777" s="1369" t="s">
        <v>5718</v>
      </c>
      <c r="Q777" s="1377">
        <v>624240000</v>
      </c>
      <c r="R777" s="1370">
        <v>0</v>
      </c>
      <c r="S777" s="1369" t="s">
        <v>5720</v>
      </c>
      <c r="T777" s="1368">
        <v>0</v>
      </c>
      <c r="U777" s="1367"/>
      <c r="V777" s="1367"/>
      <c r="W777" s="1367" t="s">
        <v>5737</v>
      </c>
    </row>
    <row r="778" spans="1:23" ht="39" hidden="1" x14ac:dyDescent="0.25">
      <c r="A778" s="1376">
        <v>768</v>
      </c>
      <c r="B778" s="1367" t="s">
        <v>4873</v>
      </c>
      <c r="C778" s="1368" t="s">
        <v>54</v>
      </c>
      <c r="D778" s="1367"/>
      <c r="E778" s="1389" t="s">
        <v>6216</v>
      </c>
      <c r="F778" s="1374">
        <v>1</v>
      </c>
      <c r="G778" s="1369" t="s">
        <v>5736</v>
      </c>
      <c r="H778" s="1369" t="s">
        <v>404</v>
      </c>
      <c r="I778" s="1369" t="s">
        <v>5722</v>
      </c>
      <c r="J778" s="1392" t="s">
        <v>6215</v>
      </c>
      <c r="K778" s="1368" t="s">
        <v>5729</v>
      </c>
      <c r="L778" s="1372" t="s">
        <v>5778</v>
      </c>
      <c r="M778" s="1367">
        <v>6500000</v>
      </c>
      <c r="N778" s="1367"/>
      <c r="O778" s="1367"/>
      <c r="P778" s="1369" t="s">
        <v>5721</v>
      </c>
      <c r="Q778" s="1371">
        <v>446275940</v>
      </c>
      <c r="R778" s="1370">
        <v>0</v>
      </c>
      <c r="S778" s="1369" t="s">
        <v>5720</v>
      </c>
      <c r="T778" s="1368">
        <v>0</v>
      </c>
      <c r="U778" s="1367"/>
      <c r="V778" s="1367"/>
      <c r="W778" s="1367" t="s">
        <v>5737</v>
      </c>
    </row>
    <row r="779" spans="1:23" ht="39" hidden="1" x14ac:dyDescent="0.25">
      <c r="A779" s="1376">
        <v>769</v>
      </c>
      <c r="B779" s="1367" t="s">
        <v>4875</v>
      </c>
      <c r="C779" s="1368" t="s">
        <v>54</v>
      </c>
      <c r="D779" s="1367"/>
      <c r="E779" s="1389" t="s">
        <v>6214</v>
      </c>
      <c r="F779" s="1374">
        <v>1</v>
      </c>
      <c r="G779" s="1369" t="s">
        <v>5736</v>
      </c>
      <c r="H779" s="1369" t="s">
        <v>386</v>
      </c>
      <c r="I779" s="1369" t="s">
        <v>5722</v>
      </c>
      <c r="J779" s="1379" t="s">
        <v>6213</v>
      </c>
      <c r="K779" s="1368" t="s">
        <v>5729</v>
      </c>
      <c r="L779" s="1398" t="s">
        <v>5746</v>
      </c>
      <c r="M779" s="1367">
        <v>6500000</v>
      </c>
      <c r="N779" s="1367"/>
      <c r="O779" s="1367"/>
      <c r="P779" s="1369" t="s">
        <v>5718</v>
      </c>
      <c r="Q779" s="1377">
        <v>999033500</v>
      </c>
      <c r="R779" s="1370">
        <v>0</v>
      </c>
      <c r="S779" s="1369" t="s">
        <v>5720</v>
      </c>
      <c r="T779" s="1368">
        <v>0</v>
      </c>
      <c r="U779" s="1367"/>
      <c r="V779" s="1367"/>
      <c r="W779" s="1367" t="s">
        <v>5737</v>
      </c>
    </row>
    <row r="780" spans="1:23" ht="26.25" hidden="1" x14ac:dyDescent="0.25">
      <c r="A780" s="1376">
        <v>770</v>
      </c>
      <c r="B780" s="1367" t="s">
        <v>4877</v>
      </c>
      <c r="C780" s="1368" t="s">
        <v>54</v>
      </c>
      <c r="D780" s="1367"/>
      <c r="E780" s="1389" t="s">
        <v>6212</v>
      </c>
      <c r="F780" s="1374">
        <v>1</v>
      </c>
      <c r="G780" s="1369" t="s">
        <v>5736</v>
      </c>
      <c r="H780" s="1369" t="s">
        <v>852</v>
      </c>
      <c r="I780" s="1369" t="s">
        <v>5719</v>
      </c>
      <c r="J780" s="1402" t="s">
        <v>6211</v>
      </c>
      <c r="K780" s="1368" t="s">
        <v>5734</v>
      </c>
      <c r="L780" s="1372" t="s">
        <v>5738</v>
      </c>
      <c r="M780" s="1367"/>
      <c r="N780" s="1367"/>
      <c r="O780" s="1367"/>
      <c r="P780" s="1369" t="s">
        <v>5711</v>
      </c>
      <c r="Q780" s="1371">
        <v>20000000</v>
      </c>
      <c r="R780" s="1370">
        <v>0</v>
      </c>
      <c r="S780" s="1369" t="s">
        <v>5720</v>
      </c>
      <c r="T780" s="1368">
        <v>0</v>
      </c>
      <c r="U780" s="1367"/>
      <c r="V780" s="1367"/>
      <c r="W780" s="1367" t="s">
        <v>5737</v>
      </c>
    </row>
    <row r="781" spans="1:23" ht="26.25" hidden="1" x14ac:dyDescent="0.25">
      <c r="A781" s="1376">
        <v>771</v>
      </c>
      <c r="B781" s="1367" t="s">
        <v>4879</v>
      </c>
      <c r="C781" s="1368" t="s">
        <v>54</v>
      </c>
      <c r="D781" s="1367"/>
      <c r="E781" s="1389" t="s">
        <v>6210</v>
      </c>
      <c r="F781" s="1374">
        <v>1</v>
      </c>
      <c r="G781" s="1369" t="s">
        <v>5736</v>
      </c>
      <c r="H781" s="1369" t="s">
        <v>1245</v>
      </c>
      <c r="I781" s="1369" t="s">
        <v>5735</v>
      </c>
      <c r="J781" s="1406" t="s">
        <v>6209</v>
      </c>
      <c r="K781" s="1368" t="s">
        <v>5729</v>
      </c>
      <c r="L781" s="1392" t="s">
        <v>5937</v>
      </c>
      <c r="M781" s="1367">
        <v>6500000</v>
      </c>
      <c r="N781" s="1367"/>
      <c r="O781" s="1367"/>
      <c r="P781" s="1369" t="s">
        <v>5710</v>
      </c>
      <c r="Q781" s="1371">
        <v>0</v>
      </c>
      <c r="R781" s="1370">
        <v>0</v>
      </c>
      <c r="S781" s="1369" t="s">
        <v>5720</v>
      </c>
      <c r="T781" s="1368">
        <v>0</v>
      </c>
      <c r="U781" s="1367"/>
      <c r="V781" s="1367"/>
      <c r="W781" s="1367" t="s">
        <v>5737</v>
      </c>
    </row>
    <row r="782" spans="1:23" ht="26.25" hidden="1" x14ac:dyDescent="0.25">
      <c r="A782" s="1376">
        <v>772</v>
      </c>
      <c r="B782" s="1367" t="s">
        <v>4881</v>
      </c>
      <c r="C782" s="1368" t="s">
        <v>54</v>
      </c>
      <c r="D782" s="1367"/>
      <c r="E782" s="1389" t="s">
        <v>6208</v>
      </c>
      <c r="F782" s="1374">
        <v>1</v>
      </c>
      <c r="G782" s="1369" t="s">
        <v>5736</v>
      </c>
      <c r="H782" s="1369" t="s">
        <v>386</v>
      </c>
      <c r="I782" s="1369" t="s">
        <v>5735</v>
      </c>
      <c r="J782" s="1392" t="s">
        <v>6207</v>
      </c>
      <c r="K782" s="1368" t="s">
        <v>5729</v>
      </c>
      <c r="L782" s="1392" t="s">
        <v>5790</v>
      </c>
      <c r="M782" s="1367">
        <v>6500000</v>
      </c>
      <c r="N782" s="1367"/>
      <c r="O782" s="1367"/>
      <c r="P782" s="1369" t="s">
        <v>5710</v>
      </c>
      <c r="Q782" s="1377">
        <v>15000000</v>
      </c>
      <c r="R782" s="1370">
        <v>0</v>
      </c>
      <c r="S782" s="1369" t="s">
        <v>5720</v>
      </c>
      <c r="T782" s="1368">
        <v>0</v>
      </c>
      <c r="U782" s="1367"/>
      <c r="V782" s="1367"/>
      <c r="W782" s="1367" t="s">
        <v>5737</v>
      </c>
    </row>
    <row r="783" spans="1:23" ht="39" hidden="1" x14ac:dyDescent="0.25">
      <c r="A783" s="1376">
        <v>773</v>
      </c>
      <c r="B783" s="1367" t="s">
        <v>4883</v>
      </c>
      <c r="C783" s="1368" t="s">
        <v>54</v>
      </c>
      <c r="D783" s="1367"/>
      <c r="E783" s="1389" t="s">
        <v>6206</v>
      </c>
      <c r="F783" s="1374">
        <v>1</v>
      </c>
      <c r="G783" s="1369" t="s">
        <v>5736</v>
      </c>
      <c r="H783" s="1369" t="s">
        <v>559</v>
      </c>
      <c r="I783" s="1369" t="s">
        <v>5722</v>
      </c>
      <c r="J783" s="1406" t="s">
        <v>6205</v>
      </c>
      <c r="K783" s="1368" t="s">
        <v>5734</v>
      </c>
      <c r="L783" s="1392" t="s">
        <v>6204</v>
      </c>
      <c r="M783" s="1367"/>
      <c r="N783" s="1367"/>
      <c r="O783" s="1367"/>
      <c r="P783" s="1369" t="s">
        <v>5710</v>
      </c>
      <c r="Q783" s="1371">
        <v>0</v>
      </c>
      <c r="R783" s="1370">
        <v>0</v>
      </c>
      <c r="S783" s="1369" t="s">
        <v>5720</v>
      </c>
      <c r="T783" s="1368">
        <v>0</v>
      </c>
      <c r="U783" s="1367"/>
      <c r="V783" s="1367"/>
      <c r="W783" s="1367" t="s">
        <v>5737</v>
      </c>
    </row>
    <row r="784" spans="1:23" ht="26.25" hidden="1" x14ac:dyDescent="0.25">
      <c r="A784" s="1376">
        <v>774</v>
      </c>
      <c r="B784" s="1367" t="s">
        <v>4885</v>
      </c>
      <c r="C784" s="1368" t="s">
        <v>54</v>
      </c>
      <c r="D784" s="1367"/>
      <c r="E784" s="1389" t="s">
        <v>6203</v>
      </c>
      <c r="F784" s="1374">
        <v>1</v>
      </c>
      <c r="G784" s="1369" t="s">
        <v>5736</v>
      </c>
      <c r="H784" s="1369" t="s">
        <v>1245</v>
      </c>
      <c r="I784" s="1369" t="s">
        <v>5735</v>
      </c>
      <c r="J784" s="1406" t="s">
        <v>6202</v>
      </c>
      <c r="K784" s="1368" t="s">
        <v>5729</v>
      </c>
      <c r="L784" s="1392" t="s">
        <v>5937</v>
      </c>
      <c r="M784" s="1367">
        <v>6500000</v>
      </c>
      <c r="N784" s="1367"/>
      <c r="O784" s="1367"/>
      <c r="P784" s="1369" t="s">
        <v>5710</v>
      </c>
      <c r="Q784" s="1371">
        <v>0</v>
      </c>
      <c r="R784" s="1370">
        <v>0</v>
      </c>
      <c r="S784" s="1369" t="s">
        <v>5720</v>
      </c>
      <c r="T784" s="1368">
        <v>0</v>
      </c>
      <c r="U784" s="1367"/>
      <c r="V784" s="1367"/>
      <c r="W784" s="1367" t="s">
        <v>5737</v>
      </c>
    </row>
    <row r="785" spans="1:23" ht="26.25" hidden="1" x14ac:dyDescent="0.25">
      <c r="A785" s="1376">
        <v>775</v>
      </c>
      <c r="B785" s="1367" t="s">
        <v>4887</v>
      </c>
      <c r="C785" s="1368" t="s">
        <v>54</v>
      </c>
      <c r="D785" s="1367"/>
      <c r="E785" s="1389" t="s">
        <v>6201</v>
      </c>
      <c r="F785" s="1374">
        <v>1</v>
      </c>
      <c r="G785" s="1369" t="s">
        <v>5736</v>
      </c>
      <c r="H785" s="1369" t="s">
        <v>386</v>
      </c>
      <c r="I785" s="1369" t="s">
        <v>5735</v>
      </c>
      <c r="J785" s="1392" t="s">
        <v>6200</v>
      </c>
      <c r="K785" s="1368" t="s">
        <v>5729</v>
      </c>
      <c r="L785" s="1392" t="s">
        <v>5790</v>
      </c>
      <c r="M785" s="1367">
        <v>6500000</v>
      </c>
      <c r="N785" s="1367"/>
      <c r="O785" s="1367"/>
      <c r="P785" s="1369" t="s">
        <v>5711</v>
      </c>
      <c r="Q785" s="1377">
        <v>15000000</v>
      </c>
      <c r="R785" s="1370">
        <v>0</v>
      </c>
      <c r="S785" s="1369" t="s">
        <v>5720</v>
      </c>
      <c r="T785" s="1368">
        <v>0</v>
      </c>
      <c r="U785" s="1367"/>
      <c r="V785" s="1367"/>
      <c r="W785" s="1367" t="s">
        <v>5737</v>
      </c>
    </row>
    <row r="786" spans="1:23" ht="26.25" hidden="1" x14ac:dyDescent="0.25">
      <c r="A786" s="1376">
        <v>776</v>
      </c>
      <c r="B786" s="1367" t="s">
        <v>4889</v>
      </c>
      <c r="C786" s="1368" t="s">
        <v>54</v>
      </c>
      <c r="D786" s="1367"/>
      <c r="E786" s="1389" t="s">
        <v>6199</v>
      </c>
      <c r="F786" s="1374">
        <v>1</v>
      </c>
      <c r="G786" s="1369" t="s">
        <v>5736</v>
      </c>
      <c r="H786" s="1369" t="s">
        <v>386</v>
      </c>
      <c r="I786" s="1369" t="s">
        <v>5735</v>
      </c>
      <c r="J786" s="1379" t="s">
        <v>6198</v>
      </c>
      <c r="K786" s="1368" t="s">
        <v>5729</v>
      </c>
      <c r="L786" s="1398" t="s">
        <v>5746</v>
      </c>
      <c r="M786" s="1367">
        <v>6500000</v>
      </c>
      <c r="N786" s="1367"/>
      <c r="O786" s="1367"/>
      <c r="P786" s="1369" t="s">
        <v>5714</v>
      </c>
      <c r="Q786" s="1377">
        <v>20000000</v>
      </c>
      <c r="R786" s="1370">
        <v>0</v>
      </c>
      <c r="S786" s="1369" t="s">
        <v>5720</v>
      </c>
      <c r="T786" s="1368">
        <v>0</v>
      </c>
      <c r="U786" s="1367"/>
      <c r="V786" s="1367"/>
      <c r="W786" s="1367" t="s">
        <v>5737</v>
      </c>
    </row>
    <row r="787" spans="1:23" ht="39" hidden="1" x14ac:dyDescent="0.25">
      <c r="A787" s="1376">
        <v>777</v>
      </c>
      <c r="B787" s="1367" t="s">
        <v>4891</v>
      </c>
      <c r="C787" s="1368" t="s">
        <v>54</v>
      </c>
      <c r="D787" s="1367"/>
      <c r="E787" s="1389" t="s">
        <v>6197</v>
      </c>
      <c r="F787" s="1374">
        <v>1</v>
      </c>
      <c r="G787" s="1369" t="s">
        <v>5736</v>
      </c>
      <c r="H787" s="1369" t="s">
        <v>1198</v>
      </c>
      <c r="I787" s="1369" t="s">
        <v>5722</v>
      </c>
      <c r="J787" s="1400" t="s">
        <v>6196</v>
      </c>
      <c r="K787" s="1368" t="s">
        <v>5734</v>
      </c>
      <c r="L787" s="1372" t="s">
        <v>5738</v>
      </c>
      <c r="M787" s="1367"/>
      <c r="N787" s="1367"/>
      <c r="O787" s="1367"/>
      <c r="P787" s="1369" t="s">
        <v>5710</v>
      </c>
      <c r="Q787" s="1371">
        <v>124225000</v>
      </c>
      <c r="R787" s="1370">
        <v>0</v>
      </c>
      <c r="S787" s="1369" t="s">
        <v>5720</v>
      </c>
      <c r="T787" s="1368">
        <v>0</v>
      </c>
      <c r="U787" s="1367"/>
      <c r="V787" s="1367"/>
      <c r="W787" s="1367" t="s">
        <v>5737</v>
      </c>
    </row>
    <row r="788" spans="1:23" ht="51" hidden="1" x14ac:dyDescent="0.25">
      <c r="A788" s="1376">
        <v>778</v>
      </c>
      <c r="B788" s="1367" t="s">
        <v>4893</v>
      </c>
      <c r="C788" s="1368" t="s">
        <v>54</v>
      </c>
      <c r="D788" s="1367"/>
      <c r="E788" s="1389" t="s">
        <v>6195</v>
      </c>
      <c r="F788" s="1374">
        <v>1</v>
      </c>
      <c r="G788" s="1369" t="s">
        <v>5736</v>
      </c>
      <c r="H788" s="1401" t="s">
        <v>1418</v>
      </c>
      <c r="I788" s="1369" t="s">
        <v>5735</v>
      </c>
      <c r="J788" s="1410" t="s">
        <v>6194</v>
      </c>
      <c r="K788" s="1368" t="s">
        <v>5729</v>
      </c>
      <c r="L788" s="1387" t="s">
        <v>5782</v>
      </c>
      <c r="M788" s="1367">
        <v>6500000</v>
      </c>
      <c r="N788" s="1367"/>
      <c r="O788" s="1367"/>
      <c r="P788" s="1369" t="s">
        <v>5710</v>
      </c>
      <c r="Q788" s="1371">
        <v>0</v>
      </c>
      <c r="R788" s="1370">
        <v>0</v>
      </c>
      <c r="S788" s="1369" t="s">
        <v>5720</v>
      </c>
      <c r="T788" s="1368">
        <v>0</v>
      </c>
      <c r="U788" s="1367"/>
      <c r="V788" s="1367"/>
      <c r="W788" s="1367" t="s">
        <v>5737</v>
      </c>
    </row>
    <row r="789" spans="1:23" ht="39" hidden="1" x14ac:dyDescent="0.25">
      <c r="A789" s="1376">
        <v>779</v>
      </c>
      <c r="B789" s="1367" t="s">
        <v>4895</v>
      </c>
      <c r="C789" s="1368" t="s">
        <v>54</v>
      </c>
      <c r="D789" s="1367"/>
      <c r="E789" s="1389" t="s">
        <v>6193</v>
      </c>
      <c r="F789" s="1374">
        <v>1</v>
      </c>
      <c r="G789" s="1369" t="s">
        <v>5736</v>
      </c>
      <c r="H789" s="1369" t="s">
        <v>386</v>
      </c>
      <c r="I789" s="1369" t="s">
        <v>5722</v>
      </c>
      <c r="J789" s="1393" t="s">
        <v>6192</v>
      </c>
      <c r="K789" s="1368" t="s">
        <v>5729</v>
      </c>
      <c r="L789" s="1392" t="s">
        <v>5790</v>
      </c>
      <c r="M789" s="1367">
        <v>6500000</v>
      </c>
      <c r="N789" s="1367"/>
      <c r="O789" s="1367"/>
      <c r="P789" s="1369" t="s">
        <v>5716</v>
      </c>
      <c r="Q789" s="1377">
        <v>3807030605</v>
      </c>
      <c r="R789" s="1370">
        <v>0</v>
      </c>
      <c r="S789" s="1369" t="s">
        <v>5720</v>
      </c>
      <c r="T789" s="1368">
        <v>0</v>
      </c>
      <c r="U789" s="1367"/>
      <c r="V789" s="1367"/>
      <c r="W789" s="1367" t="s">
        <v>5737</v>
      </c>
    </row>
    <row r="790" spans="1:23" ht="26.25" hidden="1" x14ac:dyDescent="0.25">
      <c r="A790" s="1376">
        <v>780</v>
      </c>
      <c r="B790" s="1367" t="s">
        <v>4897</v>
      </c>
      <c r="C790" s="1368" t="s">
        <v>54</v>
      </c>
      <c r="D790" s="1367"/>
      <c r="E790" s="1389" t="s">
        <v>6191</v>
      </c>
      <c r="F790" s="1374">
        <v>1</v>
      </c>
      <c r="G790" s="1369" t="s">
        <v>5736</v>
      </c>
      <c r="H790" s="1369" t="s">
        <v>404</v>
      </c>
      <c r="I790" s="1369" t="s">
        <v>5735</v>
      </c>
      <c r="J790" s="1402" t="s">
        <v>6190</v>
      </c>
      <c r="K790" s="1368" t="s">
        <v>5729</v>
      </c>
      <c r="L790" s="1372" t="s">
        <v>5778</v>
      </c>
      <c r="M790" s="1367">
        <v>6500000</v>
      </c>
      <c r="N790" s="1367"/>
      <c r="O790" s="1367"/>
      <c r="P790" s="1369" t="s">
        <v>5714</v>
      </c>
      <c r="Q790" s="1371">
        <v>4772977</v>
      </c>
      <c r="R790" s="1370">
        <v>0</v>
      </c>
      <c r="S790" s="1369" t="s">
        <v>5720</v>
      </c>
      <c r="T790" s="1368">
        <v>0</v>
      </c>
      <c r="U790" s="1367"/>
      <c r="V790" s="1367"/>
      <c r="W790" s="1367" t="s">
        <v>5737</v>
      </c>
    </row>
    <row r="791" spans="1:23" ht="26.25" hidden="1" x14ac:dyDescent="0.25">
      <c r="A791" s="1376">
        <v>781</v>
      </c>
      <c r="B791" s="1367" t="s">
        <v>4899</v>
      </c>
      <c r="C791" s="1368" t="s">
        <v>54</v>
      </c>
      <c r="D791" s="1367"/>
      <c r="E791" s="1389" t="s">
        <v>6189</v>
      </c>
      <c r="F791" s="1374">
        <v>1</v>
      </c>
      <c r="G791" s="1369" t="s">
        <v>5731</v>
      </c>
      <c r="H791" s="1369" t="s">
        <v>404</v>
      </c>
      <c r="I791" s="1369" t="s">
        <v>5735</v>
      </c>
      <c r="J791" s="1400" t="s">
        <v>6069</v>
      </c>
      <c r="K791" s="1368" t="s">
        <v>5729</v>
      </c>
      <c r="L791" s="1372" t="s">
        <v>5778</v>
      </c>
      <c r="M791" s="1367">
        <v>6500000</v>
      </c>
      <c r="N791" s="1367"/>
      <c r="O791" s="1367"/>
      <c r="P791" s="1369" t="s">
        <v>5710</v>
      </c>
      <c r="Q791" s="1371">
        <v>39170963090</v>
      </c>
      <c r="R791" s="1370">
        <v>0</v>
      </c>
      <c r="S791" s="1369" t="s">
        <v>5720</v>
      </c>
      <c r="T791" s="1368">
        <v>0</v>
      </c>
      <c r="U791" s="1367"/>
      <c r="V791" s="1367"/>
      <c r="W791" s="1367" t="s">
        <v>5737</v>
      </c>
    </row>
    <row r="792" spans="1:23" ht="26.25" hidden="1" x14ac:dyDescent="0.25">
      <c r="A792" s="1376">
        <v>782</v>
      </c>
      <c r="B792" s="1367" t="s">
        <v>4901</v>
      </c>
      <c r="C792" s="1368" t="s">
        <v>54</v>
      </c>
      <c r="D792" s="1367"/>
      <c r="E792" s="1389" t="s">
        <v>6188</v>
      </c>
      <c r="F792" s="1374">
        <v>1</v>
      </c>
      <c r="G792" s="1369" t="s">
        <v>5736</v>
      </c>
      <c r="H792" s="1369" t="s">
        <v>470</v>
      </c>
      <c r="I792" s="1369" t="s">
        <v>5735</v>
      </c>
      <c r="J792" s="1393" t="s">
        <v>6187</v>
      </c>
      <c r="K792" s="1368" t="s">
        <v>5734</v>
      </c>
      <c r="L792" s="1392" t="s">
        <v>5848</v>
      </c>
      <c r="M792" s="1367"/>
      <c r="N792" s="1367"/>
      <c r="O792" s="1367"/>
      <c r="P792" s="1369" t="s">
        <v>5710</v>
      </c>
      <c r="Q792" s="1371">
        <v>0</v>
      </c>
      <c r="R792" s="1370">
        <v>0</v>
      </c>
      <c r="S792" s="1369" t="s">
        <v>5720</v>
      </c>
      <c r="T792" s="1368">
        <v>0</v>
      </c>
      <c r="U792" s="1367"/>
      <c r="V792" s="1367"/>
      <c r="W792" s="1367" t="s">
        <v>5737</v>
      </c>
    </row>
    <row r="793" spans="1:23" ht="39" hidden="1" x14ac:dyDescent="0.25">
      <c r="A793" s="1376">
        <v>783</v>
      </c>
      <c r="B793" s="1367" t="s">
        <v>4903</v>
      </c>
      <c r="C793" s="1368" t="s">
        <v>54</v>
      </c>
      <c r="D793" s="1367"/>
      <c r="E793" s="1389" t="s">
        <v>6186</v>
      </c>
      <c r="F793" s="1374">
        <v>1</v>
      </c>
      <c r="G793" s="1369" t="s">
        <v>5736</v>
      </c>
      <c r="H793" s="1369" t="s">
        <v>852</v>
      </c>
      <c r="I793" s="1369" t="s">
        <v>5722</v>
      </c>
      <c r="J793" s="1402" t="s">
        <v>6185</v>
      </c>
      <c r="K793" s="1368" t="s">
        <v>5734</v>
      </c>
      <c r="L793" s="1372" t="s">
        <v>5738</v>
      </c>
      <c r="M793" s="1367"/>
      <c r="N793" s="1367"/>
      <c r="O793" s="1367"/>
      <c r="P793" s="1369" t="s">
        <v>5711</v>
      </c>
      <c r="Q793" s="1371">
        <v>6000000</v>
      </c>
      <c r="R793" s="1370">
        <v>0</v>
      </c>
      <c r="S793" s="1369" t="s">
        <v>5720</v>
      </c>
      <c r="T793" s="1368">
        <v>0</v>
      </c>
      <c r="U793" s="1367"/>
      <c r="V793" s="1367"/>
      <c r="W793" s="1367" t="s">
        <v>5737</v>
      </c>
    </row>
    <row r="794" spans="1:23" ht="26.25" hidden="1" x14ac:dyDescent="0.25">
      <c r="A794" s="1376">
        <v>784</v>
      </c>
      <c r="B794" s="1367" t="s">
        <v>4905</v>
      </c>
      <c r="C794" s="1368" t="s">
        <v>54</v>
      </c>
      <c r="D794" s="1367"/>
      <c r="E794" s="1389" t="s">
        <v>6184</v>
      </c>
      <c r="F794" s="1374">
        <v>1</v>
      </c>
      <c r="G794" s="1369" t="s">
        <v>5736</v>
      </c>
      <c r="H794" s="1369" t="s">
        <v>852</v>
      </c>
      <c r="I794" s="1369" t="s">
        <v>5735</v>
      </c>
      <c r="J794" s="1402" t="s">
        <v>6183</v>
      </c>
      <c r="K794" s="1368" t="s">
        <v>5734</v>
      </c>
      <c r="L794" s="1372" t="s">
        <v>5738</v>
      </c>
      <c r="M794" s="1367"/>
      <c r="N794" s="1367"/>
      <c r="O794" s="1367"/>
      <c r="P794" s="1369" t="s">
        <v>5714</v>
      </c>
      <c r="Q794" s="1371">
        <v>20000000</v>
      </c>
      <c r="R794" s="1370">
        <v>0</v>
      </c>
      <c r="S794" s="1369" t="s">
        <v>5720</v>
      </c>
      <c r="T794" s="1368">
        <v>0</v>
      </c>
      <c r="U794" s="1367"/>
      <c r="V794" s="1367"/>
      <c r="W794" s="1367" t="s">
        <v>5737</v>
      </c>
    </row>
    <row r="795" spans="1:23" ht="39" hidden="1" x14ac:dyDescent="0.25">
      <c r="A795" s="1376">
        <v>785</v>
      </c>
      <c r="B795" s="1367" t="s">
        <v>4906</v>
      </c>
      <c r="C795" s="1368" t="s">
        <v>54</v>
      </c>
      <c r="D795" s="1367"/>
      <c r="E795" s="1389" t="s">
        <v>6182</v>
      </c>
      <c r="F795" s="1374">
        <v>1</v>
      </c>
      <c r="G795" s="1369" t="s">
        <v>5736</v>
      </c>
      <c r="H795" s="1369" t="s">
        <v>404</v>
      </c>
      <c r="I795" s="1369" t="s">
        <v>5722</v>
      </c>
      <c r="J795" s="1400" t="s">
        <v>6181</v>
      </c>
      <c r="K795" s="1368" t="s">
        <v>5734</v>
      </c>
      <c r="L795" s="1372" t="s">
        <v>5738</v>
      </c>
      <c r="M795" s="1367"/>
      <c r="N795" s="1367"/>
      <c r="O795" s="1367"/>
      <c r="P795" s="1369" t="s">
        <v>5714</v>
      </c>
      <c r="Q795" s="1381">
        <v>0</v>
      </c>
      <c r="R795" s="1370">
        <v>0</v>
      </c>
      <c r="S795" s="1369" t="s">
        <v>5720</v>
      </c>
      <c r="T795" s="1368">
        <v>0</v>
      </c>
      <c r="U795" s="1367"/>
      <c r="V795" s="1367"/>
      <c r="W795" s="1367" t="s">
        <v>5737</v>
      </c>
    </row>
    <row r="796" spans="1:23" ht="26.25" hidden="1" x14ac:dyDescent="0.25">
      <c r="A796" s="1376">
        <v>786</v>
      </c>
      <c r="B796" s="1367" t="s">
        <v>4908</v>
      </c>
      <c r="C796" s="1368" t="s">
        <v>54</v>
      </c>
      <c r="D796" s="1367"/>
      <c r="E796" s="1389" t="s">
        <v>6180</v>
      </c>
      <c r="F796" s="1374">
        <v>1</v>
      </c>
      <c r="G796" s="1369" t="s">
        <v>5731</v>
      </c>
      <c r="H796" s="1369" t="s">
        <v>386</v>
      </c>
      <c r="I796" s="1369" t="s">
        <v>5735</v>
      </c>
      <c r="J796" s="1391" t="s">
        <v>6069</v>
      </c>
      <c r="K796" s="1368" t="s">
        <v>5729</v>
      </c>
      <c r="L796" s="1398" t="s">
        <v>5746</v>
      </c>
      <c r="M796" s="1367">
        <v>6500000</v>
      </c>
      <c r="N796" s="1367"/>
      <c r="O796" s="1367"/>
      <c r="P796" s="1369" t="s">
        <v>5718</v>
      </c>
      <c r="Q796" s="1377">
        <v>143000000</v>
      </c>
      <c r="R796" s="1370">
        <v>0</v>
      </c>
      <c r="S796" s="1369" t="s">
        <v>5720</v>
      </c>
      <c r="T796" s="1368">
        <v>0</v>
      </c>
      <c r="U796" s="1367"/>
      <c r="V796" s="1367"/>
      <c r="W796" s="1367" t="s">
        <v>5737</v>
      </c>
    </row>
    <row r="797" spans="1:23" ht="39" hidden="1" x14ac:dyDescent="0.25">
      <c r="A797" s="1376">
        <v>787</v>
      </c>
      <c r="B797" s="1367" t="s">
        <v>4910</v>
      </c>
      <c r="C797" s="1368" t="s">
        <v>54</v>
      </c>
      <c r="D797" s="1367"/>
      <c r="E797" s="1389" t="s">
        <v>6179</v>
      </c>
      <c r="F797" s="1374">
        <v>1</v>
      </c>
      <c r="G797" s="1369" t="s">
        <v>5736</v>
      </c>
      <c r="H797" s="1369" t="s">
        <v>838</v>
      </c>
      <c r="I797" s="1369" t="s">
        <v>5722</v>
      </c>
      <c r="J797" s="1393" t="s">
        <v>6178</v>
      </c>
      <c r="K797" s="1368" t="s">
        <v>5729</v>
      </c>
      <c r="L797" s="1392" t="s">
        <v>5790</v>
      </c>
      <c r="M797" s="1367">
        <v>6500000</v>
      </c>
      <c r="N797" s="1367"/>
      <c r="O797" s="1367"/>
      <c r="P797" s="1369" t="s">
        <v>5716</v>
      </c>
      <c r="Q797" s="1381">
        <v>0</v>
      </c>
      <c r="R797" s="1370">
        <v>0</v>
      </c>
      <c r="S797" s="1369" t="s">
        <v>5720</v>
      </c>
      <c r="T797" s="1368">
        <v>0</v>
      </c>
      <c r="U797" s="1367"/>
      <c r="V797" s="1367"/>
      <c r="W797" s="1367" t="s">
        <v>5737</v>
      </c>
    </row>
    <row r="798" spans="1:23" ht="38.25" hidden="1" x14ac:dyDescent="0.25">
      <c r="A798" s="1376">
        <v>788</v>
      </c>
      <c r="B798" s="1367" t="s">
        <v>4912</v>
      </c>
      <c r="C798" s="1368" t="s">
        <v>54</v>
      </c>
      <c r="D798" s="1367"/>
      <c r="E798" s="1389" t="s">
        <v>6177</v>
      </c>
      <c r="F798" s="1374">
        <v>1</v>
      </c>
      <c r="G798" s="1369" t="s">
        <v>5736</v>
      </c>
      <c r="H798" s="1369" t="s">
        <v>446</v>
      </c>
      <c r="I798" s="1369" t="s">
        <v>5735</v>
      </c>
      <c r="J798" s="1393" t="s">
        <v>6176</v>
      </c>
      <c r="K798" s="1368" t="s">
        <v>5729</v>
      </c>
      <c r="L798" s="1372" t="s">
        <v>5778</v>
      </c>
      <c r="M798" s="1367">
        <v>6500000</v>
      </c>
      <c r="N798" s="1367"/>
      <c r="O798" s="1367"/>
      <c r="P798" s="1369" t="s">
        <v>5714</v>
      </c>
      <c r="Q798" s="1381">
        <v>0</v>
      </c>
      <c r="R798" s="1370">
        <v>0</v>
      </c>
      <c r="S798" s="1369" t="s">
        <v>5720</v>
      </c>
      <c r="T798" s="1368">
        <v>0</v>
      </c>
      <c r="U798" s="1367"/>
      <c r="V798" s="1367"/>
      <c r="W798" s="1367" t="s">
        <v>5737</v>
      </c>
    </row>
    <row r="799" spans="1:23" ht="38.25" hidden="1" x14ac:dyDescent="0.25">
      <c r="A799" s="1376">
        <v>789</v>
      </c>
      <c r="B799" s="1367" t="s">
        <v>4914</v>
      </c>
      <c r="C799" s="1368" t="s">
        <v>54</v>
      </c>
      <c r="D799" s="1367"/>
      <c r="E799" s="1389" t="s">
        <v>6175</v>
      </c>
      <c r="F799" s="1374">
        <v>1</v>
      </c>
      <c r="G799" s="1369" t="s">
        <v>5736</v>
      </c>
      <c r="H799" s="1369" t="s">
        <v>404</v>
      </c>
      <c r="I799" s="1369" t="s">
        <v>5735</v>
      </c>
      <c r="J799" s="1400" t="s">
        <v>6174</v>
      </c>
      <c r="K799" s="1368" t="s">
        <v>5734</v>
      </c>
      <c r="L799" s="1372" t="s">
        <v>5738</v>
      </c>
      <c r="M799" s="1367"/>
      <c r="N799" s="1367"/>
      <c r="O799" s="1367"/>
      <c r="P799" s="1369" t="s">
        <v>5716</v>
      </c>
      <c r="Q799" s="1381">
        <v>0</v>
      </c>
      <c r="R799" s="1370">
        <v>0</v>
      </c>
      <c r="S799" s="1369" t="s">
        <v>5720</v>
      </c>
      <c r="T799" s="1368">
        <v>0</v>
      </c>
      <c r="U799" s="1367"/>
      <c r="V799" s="1367"/>
      <c r="W799" s="1367" t="s">
        <v>5737</v>
      </c>
    </row>
    <row r="800" spans="1:23" ht="26.25" hidden="1" x14ac:dyDescent="0.25">
      <c r="A800" s="1376">
        <v>790</v>
      </c>
      <c r="B800" s="1367" t="s">
        <v>4916</v>
      </c>
      <c r="C800" s="1368" t="s">
        <v>54</v>
      </c>
      <c r="D800" s="1367"/>
      <c r="E800" s="1389" t="s">
        <v>6173</v>
      </c>
      <c r="F800" s="1374">
        <v>1</v>
      </c>
      <c r="G800" s="1369" t="s">
        <v>5736</v>
      </c>
      <c r="H800" s="1369" t="s">
        <v>404</v>
      </c>
      <c r="I800" s="1369" t="s">
        <v>5735</v>
      </c>
      <c r="J800" s="1400" t="s">
        <v>6172</v>
      </c>
      <c r="K800" s="1368" t="s">
        <v>5734</v>
      </c>
      <c r="L800" s="1372" t="s">
        <v>5738</v>
      </c>
      <c r="M800" s="1367"/>
      <c r="N800" s="1367"/>
      <c r="O800" s="1367"/>
      <c r="P800" s="1369" t="s">
        <v>5716</v>
      </c>
      <c r="Q800" s="1371">
        <v>22012000</v>
      </c>
      <c r="R800" s="1370">
        <v>0</v>
      </c>
      <c r="S800" s="1369" t="s">
        <v>5720</v>
      </c>
      <c r="T800" s="1368">
        <v>0</v>
      </c>
      <c r="U800" s="1367"/>
      <c r="V800" s="1367"/>
      <c r="W800" s="1367" t="s">
        <v>5737</v>
      </c>
    </row>
    <row r="801" spans="1:23" ht="26.25" hidden="1" x14ac:dyDescent="0.25">
      <c r="A801" s="1376">
        <v>791</v>
      </c>
      <c r="B801" s="1367" t="s">
        <v>4918</v>
      </c>
      <c r="C801" s="1368" t="s">
        <v>54</v>
      </c>
      <c r="D801" s="1367"/>
      <c r="E801" s="1389" t="s">
        <v>6171</v>
      </c>
      <c r="F801" s="1374">
        <v>1</v>
      </c>
      <c r="G801" s="1369" t="s">
        <v>5736</v>
      </c>
      <c r="H801" s="1369" t="s">
        <v>404</v>
      </c>
      <c r="I801" s="1369" t="s">
        <v>5735</v>
      </c>
      <c r="J801" s="1402" t="s">
        <v>6170</v>
      </c>
      <c r="K801" s="1368" t="s">
        <v>5734</v>
      </c>
      <c r="L801" s="1372" t="s">
        <v>5738</v>
      </c>
      <c r="M801" s="1367"/>
      <c r="N801" s="1367"/>
      <c r="O801" s="1367"/>
      <c r="P801" s="1369" t="s">
        <v>5711</v>
      </c>
      <c r="Q801" s="1371">
        <v>50000000</v>
      </c>
      <c r="R801" s="1370">
        <v>0</v>
      </c>
      <c r="S801" s="1369" t="s">
        <v>5720</v>
      </c>
      <c r="T801" s="1368">
        <v>0</v>
      </c>
      <c r="U801" s="1367"/>
      <c r="V801" s="1367"/>
      <c r="W801" s="1367" t="s">
        <v>5737</v>
      </c>
    </row>
    <row r="802" spans="1:23" ht="26.25" hidden="1" x14ac:dyDescent="0.25">
      <c r="A802" s="1376">
        <v>792</v>
      </c>
      <c r="B802" s="1367" t="s">
        <v>4920</v>
      </c>
      <c r="C802" s="1368" t="s">
        <v>54</v>
      </c>
      <c r="D802" s="1367"/>
      <c r="E802" s="1389" t="s">
        <v>6169</v>
      </c>
      <c r="F802" s="1374">
        <v>1</v>
      </c>
      <c r="G802" s="1369" t="s">
        <v>5736</v>
      </c>
      <c r="H802" s="1369" t="s">
        <v>404</v>
      </c>
      <c r="I802" s="1369" t="s">
        <v>5735</v>
      </c>
      <c r="J802" s="1402" t="s">
        <v>6168</v>
      </c>
      <c r="K802" s="1368" t="s">
        <v>5734</v>
      </c>
      <c r="L802" s="1372" t="s">
        <v>5738</v>
      </c>
      <c r="M802" s="1367"/>
      <c r="N802" s="1367"/>
      <c r="O802" s="1367"/>
      <c r="P802" s="1369" t="s">
        <v>5714</v>
      </c>
      <c r="Q802" s="1371">
        <v>70000000</v>
      </c>
      <c r="R802" s="1370">
        <v>0</v>
      </c>
      <c r="S802" s="1369" t="s">
        <v>5720</v>
      </c>
      <c r="T802" s="1368">
        <v>0</v>
      </c>
      <c r="U802" s="1367"/>
      <c r="V802" s="1367"/>
      <c r="W802" s="1367" t="s">
        <v>5737</v>
      </c>
    </row>
    <row r="803" spans="1:23" ht="38.25" hidden="1" x14ac:dyDescent="0.25">
      <c r="A803" s="1376">
        <v>793</v>
      </c>
      <c r="B803" s="1367" t="s">
        <v>4922</v>
      </c>
      <c r="C803" s="1368" t="s">
        <v>54</v>
      </c>
      <c r="D803" s="1367"/>
      <c r="E803" s="1389" t="s">
        <v>6167</v>
      </c>
      <c r="F803" s="1374">
        <v>1</v>
      </c>
      <c r="G803" s="1369" t="s">
        <v>5736</v>
      </c>
      <c r="H803" s="1369" t="s">
        <v>414</v>
      </c>
      <c r="I803" s="1369" t="s">
        <v>5735</v>
      </c>
      <c r="J803" s="1405" t="s">
        <v>6166</v>
      </c>
      <c r="K803" s="1368" t="s">
        <v>5734</v>
      </c>
      <c r="L803" s="1372" t="s">
        <v>5738</v>
      </c>
      <c r="M803" s="1367"/>
      <c r="N803" s="1367"/>
      <c r="O803" s="1367"/>
      <c r="P803" s="1369" t="s">
        <v>5711</v>
      </c>
      <c r="Q803" s="1371">
        <v>0</v>
      </c>
      <c r="R803" s="1370">
        <v>0</v>
      </c>
      <c r="S803" s="1369" t="s">
        <v>5720</v>
      </c>
      <c r="T803" s="1368">
        <v>0</v>
      </c>
      <c r="U803" s="1367"/>
      <c r="V803" s="1367"/>
      <c r="W803" s="1367" t="s">
        <v>5737</v>
      </c>
    </row>
    <row r="804" spans="1:23" ht="26.25" hidden="1" x14ac:dyDescent="0.25">
      <c r="A804" s="1376">
        <v>794</v>
      </c>
      <c r="B804" s="1367" t="s">
        <v>4924</v>
      </c>
      <c r="C804" s="1368" t="s">
        <v>54</v>
      </c>
      <c r="D804" s="1367"/>
      <c r="E804" s="1389" t="s">
        <v>6165</v>
      </c>
      <c r="F804" s="1374">
        <v>1</v>
      </c>
      <c r="G804" s="1369" t="s">
        <v>5736</v>
      </c>
      <c r="H804" s="1369" t="s">
        <v>838</v>
      </c>
      <c r="I804" s="1369" t="s">
        <v>5735</v>
      </c>
      <c r="J804" s="1393" t="s">
        <v>6164</v>
      </c>
      <c r="K804" s="1368" t="s">
        <v>5729</v>
      </c>
      <c r="L804" s="1392" t="s">
        <v>5790</v>
      </c>
      <c r="M804" s="1367">
        <v>6500000</v>
      </c>
      <c r="N804" s="1367"/>
      <c r="O804" s="1367"/>
      <c r="P804" s="1369" t="s">
        <v>5711</v>
      </c>
      <c r="Q804" s="1371">
        <v>0</v>
      </c>
      <c r="R804" s="1370">
        <v>0</v>
      </c>
      <c r="S804" s="1369" t="s">
        <v>5720</v>
      </c>
      <c r="T804" s="1368">
        <v>0</v>
      </c>
      <c r="U804" s="1367"/>
      <c r="V804" s="1367"/>
      <c r="W804" s="1367" t="s">
        <v>5737</v>
      </c>
    </row>
    <row r="805" spans="1:23" ht="39" hidden="1" x14ac:dyDescent="0.25">
      <c r="A805" s="1376">
        <v>795</v>
      </c>
      <c r="B805" s="1367" t="s">
        <v>4925</v>
      </c>
      <c r="C805" s="1368" t="s">
        <v>54</v>
      </c>
      <c r="D805" s="1367"/>
      <c r="E805" s="1389" t="s">
        <v>6163</v>
      </c>
      <c r="F805" s="1374">
        <v>1</v>
      </c>
      <c r="G805" s="1369" t="s">
        <v>5736</v>
      </c>
      <c r="H805" s="1369" t="s">
        <v>414</v>
      </c>
      <c r="I805" s="1369" t="s">
        <v>5722</v>
      </c>
      <c r="J805" s="1405" t="s">
        <v>6162</v>
      </c>
      <c r="K805" s="1368" t="s">
        <v>5734</v>
      </c>
      <c r="L805" s="1372" t="s">
        <v>5738</v>
      </c>
      <c r="M805" s="1367"/>
      <c r="N805" s="1367"/>
      <c r="O805" s="1367"/>
      <c r="P805" s="1369" t="s">
        <v>5714</v>
      </c>
      <c r="Q805" s="1381">
        <v>0</v>
      </c>
      <c r="R805" s="1370">
        <v>0</v>
      </c>
      <c r="S805" s="1369" t="s">
        <v>5720</v>
      </c>
      <c r="T805" s="1368">
        <v>0</v>
      </c>
      <c r="U805" s="1367"/>
      <c r="V805" s="1367"/>
      <c r="W805" s="1367" t="s">
        <v>5737</v>
      </c>
    </row>
    <row r="806" spans="1:23" ht="39" hidden="1" x14ac:dyDescent="0.25">
      <c r="A806" s="1376">
        <v>796</v>
      </c>
      <c r="B806" s="1367" t="s">
        <v>4927</v>
      </c>
      <c r="C806" s="1368" t="s">
        <v>54</v>
      </c>
      <c r="D806" s="1367"/>
      <c r="E806" s="1389" t="s">
        <v>6161</v>
      </c>
      <c r="F806" s="1374">
        <v>1</v>
      </c>
      <c r="G806" s="1369" t="s">
        <v>5736</v>
      </c>
      <c r="H806" s="1369" t="s">
        <v>414</v>
      </c>
      <c r="I806" s="1369" t="s">
        <v>5722</v>
      </c>
      <c r="J806" s="1372" t="s">
        <v>6160</v>
      </c>
      <c r="K806" s="1368" t="s">
        <v>5734</v>
      </c>
      <c r="L806" s="1372" t="s">
        <v>5738</v>
      </c>
      <c r="M806" s="1367"/>
      <c r="N806" s="1367"/>
      <c r="O806" s="1367"/>
      <c r="P806" s="1369" t="s">
        <v>5716</v>
      </c>
      <c r="Q806" s="1403">
        <v>766800000</v>
      </c>
      <c r="R806" s="1370">
        <v>0</v>
      </c>
      <c r="S806" s="1369" t="s">
        <v>5720</v>
      </c>
      <c r="T806" s="1368">
        <v>0</v>
      </c>
      <c r="U806" s="1367"/>
      <c r="V806" s="1367"/>
      <c r="W806" s="1367" t="s">
        <v>5737</v>
      </c>
    </row>
    <row r="807" spans="1:23" ht="26.25" hidden="1" x14ac:dyDescent="0.25">
      <c r="A807" s="1376">
        <v>797</v>
      </c>
      <c r="B807" s="1367" t="s">
        <v>4929</v>
      </c>
      <c r="C807" s="1368" t="s">
        <v>54</v>
      </c>
      <c r="D807" s="1367"/>
      <c r="E807" s="1389" t="s">
        <v>6159</v>
      </c>
      <c r="F807" s="1374">
        <v>1</v>
      </c>
      <c r="G807" s="1369" t="s">
        <v>5731</v>
      </c>
      <c r="H807" s="1369" t="s">
        <v>838</v>
      </c>
      <c r="I807" s="1369" t="s">
        <v>5735</v>
      </c>
      <c r="J807" s="1393" t="s">
        <v>6158</v>
      </c>
      <c r="K807" s="1368" t="s">
        <v>5729</v>
      </c>
      <c r="L807" s="1392" t="s">
        <v>5790</v>
      </c>
      <c r="M807" s="1367">
        <v>6500000</v>
      </c>
      <c r="N807" s="1367"/>
      <c r="O807" s="1367"/>
      <c r="P807" s="1369" t="s">
        <v>5711</v>
      </c>
      <c r="Q807" s="1371">
        <v>0</v>
      </c>
      <c r="R807" s="1370">
        <v>0</v>
      </c>
      <c r="S807" s="1369" t="s">
        <v>5720</v>
      </c>
      <c r="T807" s="1368">
        <v>0</v>
      </c>
      <c r="U807" s="1367"/>
      <c r="V807" s="1367"/>
      <c r="W807" s="1367" t="s">
        <v>5737</v>
      </c>
    </row>
    <row r="808" spans="1:23" ht="39" hidden="1" x14ac:dyDescent="0.25">
      <c r="A808" s="1376">
        <v>798</v>
      </c>
      <c r="B808" s="1367" t="s">
        <v>4931</v>
      </c>
      <c r="C808" s="1368" t="s">
        <v>54</v>
      </c>
      <c r="D808" s="1367"/>
      <c r="E808" s="1389" t="s">
        <v>6157</v>
      </c>
      <c r="F808" s="1374">
        <v>1</v>
      </c>
      <c r="G808" s="1369" t="s">
        <v>5736</v>
      </c>
      <c r="H808" s="1369" t="s">
        <v>838</v>
      </c>
      <c r="I808" s="1369" t="s">
        <v>5722</v>
      </c>
      <c r="J808" s="1393" t="s">
        <v>6156</v>
      </c>
      <c r="K808" s="1368" t="s">
        <v>5729</v>
      </c>
      <c r="L808" s="1392" t="s">
        <v>5790</v>
      </c>
      <c r="M808" s="1367">
        <v>6500000</v>
      </c>
      <c r="N808" s="1367"/>
      <c r="O808" s="1367"/>
      <c r="P808" s="1369" t="s">
        <v>5714</v>
      </c>
      <c r="Q808" s="1381">
        <v>0</v>
      </c>
      <c r="R808" s="1370">
        <v>0</v>
      </c>
      <c r="S808" s="1369" t="s">
        <v>5720</v>
      </c>
      <c r="T808" s="1368">
        <v>0</v>
      </c>
      <c r="U808" s="1367"/>
      <c r="V808" s="1367"/>
      <c r="W808" s="1367" t="s">
        <v>5737</v>
      </c>
    </row>
    <row r="809" spans="1:23" ht="26.25" hidden="1" x14ac:dyDescent="0.25">
      <c r="A809" s="1376">
        <v>799</v>
      </c>
      <c r="B809" s="1367" t="s">
        <v>4932</v>
      </c>
      <c r="C809" s="1368" t="s">
        <v>54</v>
      </c>
      <c r="D809" s="1367"/>
      <c r="E809" s="1389" t="s">
        <v>6155</v>
      </c>
      <c r="F809" s="1374">
        <v>1</v>
      </c>
      <c r="G809" s="1369" t="s">
        <v>5736</v>
      </c>
      <c r="H809" s="1369" t="s">
        <v>879</v>
      </c>
      <c r="I809" s="1369" t="s">
        <v>5735</v>
      </c>
      <c r="J809" s="1405" t="s">
        <v>6154</v>
      </c>
      <c r="K809" s="1368" t="s">
        <v>5729</v>
      </c>
      <c r="L809" s="1372" t="s">
        <v>5778</v>
      </c>
      <c r="M809" s="1367">
        <v>6500000</v>
      </c>
      <c r="N809" s="1367"/>
      <c r="O809" s="1367"/>
      <c r="P809" s="1369" t="s">
        <v>5711</v>
      </c>
      <c r="Q809" s="1371">
        <v>0</v>
      </c>
      <c r="R809" s="1370">
        <v>0</v>
      </c>
      <c r="S809" s="1369" t="s">
        <v>5720</v>
      </c>
      <c r="T809" s="1368">
        <v>0</v>
      </c>
      <c r="U809" s="1367"/>
      <c r="V809" s="1367"/>
      <c r="W809" s="1367" t="s">
        <v>5737</v>
      </c>
    </row>
    <row r="810" spans="1:23" ht="26.25" hidden="1" x14ac:dyDescent="0.25">
      <c r="A810" s="1376">
        <v>800</v>
      </c>
      <c r="B810" s="1367" t="s">
        <v>4934</v>
      </c>
      <c r="C810" s="1368" t="s">
        <v>54</v>
      </c>
      <c r="D810" s="1367"/>
      <c r="E810" s="1389" t="s">
        <v>6153</v>
      </c>
      <c r="F810" s="1374">
        <v>1</v>
      </c>
      <c r="G810" s="1369" t="s">
        <v>5736</v>
      </c>
      <c r="H810" s="1369" t="s">
        <v>826</v>
      </c>
      <c r="I810" s="1369" t="s">
        <v>5735</v>
      </c>
      <c r="J810" s="1393" t="s">
        <v>6152</v>
      </c>
      <c r="K810" s="1368" t="s">
        <v>5729</v>
      </c>
      <c r="L810" s="1392" t="s">
        <v>5790</v>
      </c>
      <c r="M810" s="1367">
        <v>6500000</v>
      </c>
      <c r="N810" s="1367"/>
      <c r="O810" s="1367"/>
      <c r="P810" s="1369" t="s">
        <v>5714</v>
      </c>
      <c r="Q810" s="1381">
        <v>0</v>
      </c>
      <c r="R810" s="1370">
        <v>0</v>
      </c>
      <c r="S810" s="1369" t="s">
        <v>5720</v>
      </c>
      <c r="T810" s="1368">
        <v>0</v>
      </c>
      <c r="U810" s="1367"/>
      <c r="V810" s="1367"/>
      <c r="W810" s="1367" t="s">
        <v>5737</v>
      </c>
    </row>
    <row r="811" spans="1:23" ht="26.25" hidden="1" x14ac:dyDescent="0.25">
      <c r="A811" s="1376">
        <v>801</v>
      </c>
      <c r="B811" s="1367" t="s">
        <v>4936</v>
      </c>
      <c r="C811" s="1368" t="s">
        <v>54</v>
      </c>
      <c r="D811" s="1367"/>
      <c r="E811" s="1389" t="s">
        <v>6151</v>
      </c>
      <c r="F811" s="1374">
        <v>1</v>
      </c>
      <c r="G811" s="1369" t="s">
        <v>5736</v>
      </c>
      <c r="H811" s="1369" t="s">
        <v>826</v>
      </c>
      <c r="I811" s="1369" t="s">
        <v>5735</v>
      </c>
      <c r="J811" s="1393" t="s">
        <v>6150</v>
      </c>
      <c r="K811" s="1368" t="s">
        <v>5729</v>
      </c>
      <c r="L811" s="1392" t="s">
        <v>5790</v>
      </c>
      <c r="M811" s="1367">
        <v>6500000</v>
      </c>
      <c r="N811" s="1367"/>
      <c r="O811" s="1367"/>
      <c r="P811" s="1369" t="s">
        <v>5716</v>
      </c>
      <c r="Q811" s="1381">
        <v>0</v>
      </c>
      <c r="R811" s="1370">
        <v>0</v>
      </c>
      <c r="S811" s="1369" t="s">
        <v>5720</v>
      </c>
      <c r="T811" s="1368">
        <v>0</v>
      </c>
      <c r="U811" s="1367"/>
      <c r="V811" s="1367"/>
      <c r="W811" s="1367" t="s">
        <v>5737</v>
      </c>
    </row>
    <row r="812" spans="1:23" ht="39" hidden="1" x14ac:dyDescent="0.25">
      <c r="A812" s="1376">
        <v>802</v>
      </c>
      <c r="B812" s="1367" t="s">
        <v>4938</v>
      </c>
      <c r="C812" s="1368" t="s">
        <v>54</v>
      </c>
      <c r="D812" s="1367"/>
      <c r="E812" s="1389" t="s">
        <v>6149</v>
      </c>
      <c r="F812" s="1374">
        <v>1</v>
      </c>
      <c r="G812" s="1369" t="s">
        <v>5736</v>
      </c>
      <c r="H812" s="1369" t="s">
        <v>404</v>
      </c>
      <c r="I812" s="1369" t="s">
        <v>5722</v>
      </c>
      <c r="J812" s="1400" t="s">
        <v>6148</v>
      </c>
      <c r="K812" s="1368" t="s">
        <v>5734</v>
      </c>
      <c r="L812" s="1372" t="s">
        <v>5738</v>
      </c>
      <c r="M812" s="1367"/>
      <c r="N812" s="1367"/>
      <c r="O812" s="1367"/>
      <c r="P812" s="1369" t="s">
        <v>5714</v>
      </c>
      <c r="Q812" s="1381">
        <v>0</v>
      </c>
      <c r="R812" s="1370">
        <v>0</v>
      </c>
      <c r="S812" s="1369" t="s">
        <v>5720</v>
      </c>
      <c r="T812" s="1368">
        <v>0</v>
      </c>
      <c r="U812" s="1367"/>
      <c r="V812" s="1367"/>
      <c r="W812" s="1367" t="s">
        <v>5737</v>
      </c>
    </row>
    <row r="813" spans="1:23" ht="26.25" hidden="1" x14ac:dyDescent="0.25">
      <c r="A813" s="1376">
        <v>803</v>
      </c>
      <c r="B813" s="1367" t="s">
        <v>4940</v>
      </c>
      <c r="C813" s="1368" t="s">
        <v>54</v>
      </c>
      <c r="D813" s="1367"/>
      <c r="E813" s="1389" t="s">
        <v>6147</v>
      </c>
      <c r="F813" s="1374">
        <v>1</v>
      </c>
      <c r="G813" s="1369" t="s">
        <v>5736</v>
      </c>
      <c r="H813" s="1369" t="s">
        <v>879</v>
      </c>
      <c r="I813" s="1369" t="s">
        <v>5735</v>
      </c>
      <c r="J813" s="1405" t="s">
        <v>6146</v>
      </c>
      <c r="K813" s="1368" t="s">
        <v>5729</v>
      </c>
      <c r="L813" s="1372" t="s">
        <v>5778</v>
      </c>
      <c r="M813" s="1367">
        <v>6500000</v>
      </c>
      <c r="N813" s="1367"/>
      <c r="O813" s="1367"/>
      <c r="P813" s="1369" t="s">
        <v>5711</v>
      </c>
      <c r="Q813" s="1371">
        <v>0</v>
      </c>
      <c r="R813" s="1370">
        <v>0</v>
      </c>
      <c r="S813" s="1369" t="s">
        <v>5720</v>
      </c>
      <c r="T813" s="1368">
        <v>0</v>
      </c>
      <c r="U813" s="1367"/>
      <c r="V813" s="1367"/>
      <c r="W813" s="1367" t="s">
        <v>5737</v>
      </c>
    </row>
    <row r="814" spans="1:23" ht="39" hidden="1" x14ac:dyDescent="0.25">
      <c r="A814" s="1376">
        <v>804</v>
      </c>
      <c r="B814" s="1367" t="s">
        <v>4942</v>
      </c>
      <c r="C814" s="1368" t="s">
        <v>54</v>
      </c>
      <c r="D814" s="1367"/>
      <c r="E814" s="1389" t="s">
        <v>6145</v>
      </c>
      <c r="F814" s="1374">
        <v>1</v>
      </c>
      <c r="G814" s="1369" t="s">
        <v>5736</v>
      </c>
      <c r="H814" s="1369" t="s">
        <v>879</v>
      </c>
      <c r="I814" s="1369" t="s">
        <v>5722</v>
      </c>
      <c r="J814" s="1405" t="s">
        <v>6144</v>
      </c>
      <c r="K814" s="1368" t="s">
        <v>5729</v>
      </c>
      <c r="L814" s="1372" t="s">
        <v>5778</v>
      </c>
      <c r="M814" s="1367">
        <v>6500000</v>
      </c>
      <c r="N814" s="1367"/>
      <c r="O814" s="1367"/>
      <c r="P814" s="1369" t="s">
        <v>5716</v>
      </c>
      <c r="Q814" s="1388">
        <v>965250000</v>
      </c>
      <c r="R814" s="1370">
        <v>0</v>
      </c>
      <c r="S814" s="1369" t="s">
        <v>5720</v>
      </c>
      <c r="T814" s="1368">
        <v>0</v>
      </c>
      <c r="U814" s="1367"/>
      <c r="V814" s="1367"/>
      <c r="W814" s="1367" t="s">
        <v>5737</v>
      </c>
    </row>
    <row r="815" spans="1:23" ht="26.25" hidden="1" x14ac:dyDescent="0.25">
      <c r="A815" s="1376">
        <v>805</v>
      </c>
      <c r="B815" s="1367" t="s">
        <v>4944</v>
      </c>
      <c r="C815" s="1368" t="s">
        <v>54</v>
      </c>
      <c r="D815" s="1367"/>
      <c r="E815" s="1389" t="s">
        <v>6143</v>
      </c>
      <c r="F815" s="1374">
        <v>1</v>
      </c>
      <c r="G815" s="1369" t="s">
        <v>5736</v>
      </c>
      <c r="H815" s="1369" t="s">
        <v>363</v>
      </c>
      <c r="I815" s="1369" t="s">
        <v>5735</v>
      </c>
      <c r="J815" s="1393" t="s">
        <v>6142</v>
      </c>
      <c r="K815" s="1368" t="s">
        <v>5729</v>
      </c>
      <c r="L815" s="1372" t="s">
        <v>5778</v>
      </c>
      <c r="M815" s="1367">
        <v>6500000</v>
      </c>
      <c r="N815" s="1367"/>
      <c r="O815" s="1367"/>
      <c r="P815" s="1369" t="s">
        <v>5714</v>
      </c>
      <c r="Q815" s="1381">
        <v>0</v>
      </c>
      <c r="R815" s="1370">
        <v>0</v>
      </c>
      <c r="S815" s="1369" t="s">
        <v>5720</v>
      </c>
      <c r="T815" s="1368">
        <v>0</v>
      </c>
      <c r="U815" s="1367"/>
      <c r="V815" s="1367"/>
      <c r="W815" s="1367" t="s">
        <v>5737</v>
      </c>
    </row>
    <row r="816" spans="1:23" ht="26.25" hidden="1" x14ac:dyDescent="0.25">
      <c r="A816" s="1376">
        <v>806</v>
      </c>
      <c r="B816" s="1367" t="s">
        <v>4945</v>
      </c>
      <c r="C816" s="1368" t="s">
        <v>54</v>
      </c>
      <c r="D816" s="1367"/>
      <c r="E816" s="1389" t="s">
        <v>6141</v>
      </c>
      <c r="F816" s="1374">
        <v>1</v>
      </c>
      <c r="G816" s="1369" t="s">
        <v>5731</v>
      </c>
      <c r="H816" s="1369" t="s">
        <v>838</v>
      </c>
      <c r="I816" s="1369" t="s">
        <v>5735</v>
      </c>
      <c r="J816" s="1393" t="s">
        <v>5905</v>
      </c>
      <c r="K816" s="1368" t="s">
        <v>5729</v>
      </c>
      <c r="L816" s="1392" t="s">
        <v>5790</v>
      </c>
      <c r="M816" s="1367">
        <v>6500000</v>
      </c>
      <c r="N816" s="1367"/>
      <c r="O816" s="1367"/>
      <c r="P816" s="1369" t="s">
        <v>5711</v>
      </c>
      <c r="Q816" s="1371">
        <v>0</v>
      </c>
      <c r="R816" s="1370">
        <v>0</v>
      </c>
      <c r="S816" s="1369" t="s">
        <v>5720</v>
      </c>
      <c r="T816" s="1368">
        <v>0</v>
      </c>
      <c r="U816" s="1367"/>
      <c r="V816" s="1367"/>
      <c r="W816" s="1367" t="s">
        <v>5737</v>
      </c>
    </row>
    <row r="817" spans="1:23" ht="26.25" hidden="1" x14ac:dyDescent="0.25">
      <c r="A817" s="1376">
        <v>807</v>
      </c>
      <c r="B817" s="1367" t="s">
        <v>4947</v>
      </c>
      <c r="C817" s="1368" t="s">
        <v>54</v>
      </c>
      <c r="D817" s="1367"/>
      <c r="E817" s="1389" t="s">
        <v>6140</v>
      </c>
      <c r="F817" s="1374">
        <v>1</v>
      </c>
      <c r="G817" s="1369" t="s">
        <v>5736</v>
      </c>
      <c r="H817" s="1401" t="s">
        <v>1418</v>
      </c>
      <c r="I817" s="1369" t="s">
        <v>5735</v>
      </c>
      <c r="J817" s="1410" t="s">
        <v>5975</v>
      </c>
      <c r="K817" s="1368" t="s">
        <v>5729</v>
      </c>
      <c r="L817" s="1387" t="s">
        <v>5782</v>
      </c>
      <c r="M817" s="1367">
        <v>6500000</v>
      </c>
      <c r="N817" s="1367"/>
      <c r="O817" s="1367"/>
      <c r="P817" s="1369" t="s">
        <v>5710</v>
      </c>
      <c r="Q817" s="1371">
        <v>0</v>
      </c>
      <c r="R817" s="1370">
        <v>0</v>
      </c>
      <c r="S817" s="1369" t="s">
        <v>5720</v>
      </c>
      <c r="T817" s="1368">
        <v>0</v>
      </c>
      <c r="U817" s="1367"/>
      <c r="V817" s="1367"/>
      <c r="W817" s="1367" t="s">
        <v>5737</v>
      </c>
    </row>
    <row r="818" spans="1:23" ht="39" hidden="1" x14ac:dyDescent="0.25">
      <c r="A818" s="1376">
        <v>808</v>
      </c>
      <c r="B818" s="1367" t="s">
        <v>4949</v>
      </c>
      <c r="C818" s="1368" t="s">
        <v>54</v>
      </c>
      <c r="D818" s="1367"/>
      <c r="E818" s="1389" t="s">
        <v>6139</v>
      </c>
      <c r="F818" s="1374">
        <v>1</v>
      </c>
      <c r="G818" s="1369" t="s">
        <v>5736</v>
      </c>
      <c r="H818" s="1369" t="s">
        <v>838</v>
      </c>
      <c r="I818" s="1369" t="s">
        <v>5722</v>
      </c>
      <c r="J818" s="1393" t="s">
        <v>6138</v>
      </c>
      <c r="K818" s="1368" t="s">
        <v>5729</v>
      </c>
      <c r="L818" s="1392" t="s">
        <v>5790</v>
      </c>
      <c r="M818" s="1367">
        <v>6500000</v>
      </c>
      <c r="N818" s="1367"/>
      <c r="O818" s="1367"/>
      <c r="P818" s="1369" t="s">
        <v>5714</v>
      </c>
      <c r="Q818" s="1381">
        <v>0</v>
      </c>
      <c r="R818" s="1370">
        <v>0</v>
      </c>
      <c r="S818" s="1369" t="s">
        <v>5720</v>
      </c>
      <c r="T818" s="1368">
        <v>0</v>
      </c>
      <c r="U818" s="1367"/>
      <c r="V818" s="1367"/>
      <c r="W818" s="1367" t="s">
        <v>5737</v>
      </c>
    </row>
    <row r="819" spans="1:23" ht="39" hidden="1" x14ac:dyDescent="0.25">
      <c r="A819" s="1376">
        <v>809</v>
      </c>
      <c r="B819" s="1367" t="s">
        <v>4951</v>
      </c>
      <c r="C819" s="1368" t="s">
        <v>54</v>
      </c>
      <c r="D819" s="1367"/>
      <c r="E819" s="1389" t="s">
        <v>6137</v>
      </c>
      <c r="F819" s="1374">
        <v>1</v>
      </c>
      <c r="G819" s="1369" t="s">
        <v>5736</v>
      </c>
      <c r="H819" s="1401" t="s">
        <v>1418</v>
      </c>
      <c r="I819" s="1369" t="s">
        <v>5722</v>
      </c>
      <c r="J819" s="1410" t="s">
        <v>5975</v>
      </c>
      <c r="K819" s="1368" t="s">
        <v>5729</v>
      </c>
      <c r="L819" s="1387" t="s">
        <v>5782</v>
      </c>
      <c r="M819" s="1367">
        <v>6500000</v>
      </c>
      <c r="N819" s="1367"/>
      <c r="O819" s="1367"/>
      <c r="P819" s="1369" t="s">
        <v>5710</v>
      </c>
      <c r="Q819" s="1371">
        <v>0</v>
      </c>
      <c r="R819" s="1370">
        <v>0</v>
      </c>
      <c r="S819" s="1369" t="s">
        <v>5720</v>
      </c>
      <c r="T819" s="1368">
        <v>0</v>
      </c>
      <c r="U819" s="1367"/>
      <c r="V819" s="1367"/>
      <c r="W819" s="1367" t="s">
        <v>5737</v>
      </c>
    </row>
    <row r="820" spans="1:23" ht="26.25" hidden="1" x14ac:dyDescent="0.25">
      <c r="A820" s="1376">
        <v>810</v>
      </c>
      <c r="B820" s="1367" t="s">
        <v>4953</v>
      </c>
      <c r="C820" s="1368" t="s">
        <v>54</v>
      </c>
      <c r="D820" s="1367"/>
      <c r="E820" s="1389" t="s">
        <v>6136</v>
      </c>
      <c r="F820" s="1374">
        <v>1</v>
      </c>
      <c r="G820" s="1369" t="s">
        <v>5736</v>
      </c>
      <c r="H820" s="1369" t="s">
        <v>737</v>
      </c>
      <c r="I820" s="1369" t="s">
        <v>5735</v>
      </c>
      <c r="J820" s="1400" t="s">
        <v>6135</v>
      </c>
      <c r="K820" s="1368" t="s">
        <v>5734</v>
      </c>
      <c r="L820" s="1372" t="s">
        <v>5738</v>
      </c>
      <c r="M820" s="1367"/>
      <c r="N820" s="1367"/>
      <c r="O820" s="1367"/>
      <c r="P820" s="1369" t="s">
        <v>5721</v>
      </c>
      <c r="Q820" s="1371">
        <v>25000000</v>
      </c>
      <c r="R820" s="1370">
        <v>0</v>
      </c>
      <c r="S820" s="1369" t="s">
        <v>5720</v>
      </c>
      <c r="T820" s="1368">
        <v>0</v>
      </c>
      <c r="U820" s="1367"/>
      <c r="V820" s="1367"/>
      <c r="W820" s="1367" t="s">
        <v>5737</v>
      </c>
    </row>
    <row r="821" spans="1:23" ht="26.25" hidden="1" x14ac:dyDescent="0.25">
      <c r="A821" s="1376">
        <v>811</v>
      </c>
      <c r="B821" s="1367" t="s">
        <v>4954</v>
      </c>
      <c r="C821" s="1368" t="s">
        <v>54</v>
      </c>
      <c r="D821" s="1367"/>
      <c r="E821" s="1389" t="s">
        <v>6134</v>
      </c>
      <c r="F821" s="1374">
        <v>1</v>
      </c>
      <c r="G821" s="1369" t="s">
        <v>5736</v>
      </c>
      <c r="H821" s="1369" t="s">
        <v>727</v>
      </c>
      <c r="I821" s="1369" t="s">
        <v>5735</v>
      </c>
      <c r="J821" s="1393" t="s">
        <v>6133</v>
      </c>
      <c r="K821" s="1368" t="s">
        <v>5729</v>
      </c>
      <c r="L821" s="1372" t="s">
        <v>5778</v>
      </c>
      <c r="M821" s="1367">
        <v>6500000</v>
      </c>
      <c r="N821" s="1367"/>
      <c r="O821" s="1367"/>
      <c r="P821" s="1369" t="s">
        <v>5711</v>
      </c>
      <c r="Q821" s="1377">
        <v>20000000</v>
      </c>
      <c r="R821" s="1370">
        <v>0</v>
      </c>
      <c r="S821" s="1369" t="s">
        <v>5720</v>
      </c>
      <c r="T821" s="1368">
        <v>0</v>
      </c>
      <c r="U821" s="1367"/>
      <c r="V821" s="1367"/>
      <c r="W821" s="1367" t="s">
        <v>5737</v>
      </c>
    </row>
    <row r="822" spans="1:23" ht="26.25" hidden="1" x14ac:dyDescent="0.25">
      <c r="A822" s="1376">
        <v>812</v>
      </c>
      <c r="B822" s="1367" t="s">
        <v>4956</v>
      </c>
      <c r="C822" s="1368" t="s">
        <v>54</v>
      </c>
      <c r="D822" s="1367"/>
      <c r="E822" s="1389" t="s">
        <v>6132</v>
      </c>
      <c r="F822" s="1374">
        <v>1</v>
      </c>
      <c r="G822" s="1369" t="s">
        <v>5736</v>
      </c>
      <c r="H822" s="1369" t="s">
        <v>727</v>
      </c>
      <c r="I822" s="1369" t="s">
        <v>5735</v>
      </c>
      <c r="J822" s="1393" t="s">
        <v>6131</v>
      </c>
      <c r="K822" s="1368" t="s">
        <v>5729</v>
      </c>
      <c r="L822" s="1372" t="s">
        <v>5778</v>
      </c>
      <c r="M822" s="1367">
        <v>6500000</v>
      </c>
      <c r="N822" s="1367"/>
      <c r="O822" s="1367"/>
      <c r="P822" s="1369" t="s">
        <v>5711</v>
      </c>
      <c r="Q822" s="1371">
        <v>0</v>
      </c>
      <c r="R822" s="1370">
        <v>0</v>
      </c>
      <c r="S822" s="1369" t="s">
        <v>5720</v>
      </c>
      <c r="T822" s="1368">
        <v>0</v>
      </c>
      <c r="U822" s="1367"/>
      <c r="V822" s="1367"/>
      <c r="W822" s="1367" t="s">
        <v>5737</v>
      </c>
    </row>
    <row r="823" spans="1:23" ht="38.25" hidden="1" x14ac:dyDescent="0.25">
      <c r="A823" s="1376">
        <v>813</v>
      </c>
      <c r="B823" s="1367" t="s">
        <v>4958</v>
      </c>
      <c r="C823" s="1368" t="s">
        <v>54</v>
      </c>
      <c r="D823" s="1367"/>
      <c r="E823" s="1389" t="s">
        <v>6130</v>
      </c>
      <c r="F823" s="1374">
        <v>1</v>
      </c>
      <c r="G823" s="1369" t="s">
        <v>5736</v>
      </c>
      <c r="H823" s="1369" t="s">
        <v>727</v>
      </c>
      <c r="I823" s="1369" t="s">
        <v>5735</v>
      </c>
      <c r="J823" s="1393" t="s">
        <v>6129</v>
      </c>
      <c r="K823" s="1368" t="s">
        <v>5729</v>
      </c>
      <c r="L823" s="1372" t="s">
        <v>5778</v>
      </c>
      <c r="M823" s="1367">
        <v>6500000</v>
      </c>
      <c r="N823" s="1367"/>
      <c r="O823" s="1367"/>
      <c r="P823" s="1369" t="s">
        <v>5711</v>
      </c>
      <c r="Q823" s="1377">
        <v>80000000</v>
      </c>
      <c r="R823" s="1370">
        <v>0</v>
      </c>
      <c r="S823" s="1369" t="s">
        <v>5720</v>
      </c>
      <c r="T823" s="1368">
        <v>0</v>
      </c>
      <c r="U823" s="1367"/>
      <c r="V823" s="1367"/>
      <c r="W823" s="1367" t="s">
        <v>5737</v>
      </c>
    </row>
    <row r="824" spans="1:23" ht="26.25" hidden="1" x14ac:dyDescent="0.25">
      <c r="A824" s="1376">
        <v>814</v>
      </c>
      <c r="B824" s="1367" t="s">
        <v>4960</v>
      </c>
      <c r="C824" s="1368" t="s">
        <v>54</v>
      </c>
      <c r="D824" s="1367"/>
      <c r="E824" s="1389" t="s">
        <v>6128</v>
      </c>
      <c r="F824" s="1374">
        <v>1</v>
      </c>
      <c r="G824" s="1369" t="s">
        <v>5736</v>
      </c>
      <c r="H824" s="1369" t="s">
        <v>404</v>
      </c>
      <c r="I824" s="1369" t="s">
        <v>5735</v>
      </c>
      <c r="J824" s="1400" t="s">
        <v>6127</v>
      </c>
      <c r="K824" s="1368" t="s">
        <v>5734</v>
      </c>
      <c r="L824" s="1372" t="s">
        <v>5738</v>
      </c>
      <c r="M824" s="1367"/>
      <c r="N824" s="1367"/>
      <c r="O824" s="1367"/>
      <c r="P824" s="1369" t="s">
        <v>5718</v>
      </c>
      <c r="Q824" s="1371">
        <v>0</v>
      </c>
      <c r="R824" s="1370">
        <v>0</v>
      </c>
      <c r="S824" s="1369" t="s">
        <v>5720</v>
      </c>
      <c r="T824" s="1368">
        <v>0</v>
      </c>
      <c r="U824" s="1367"/>
      <c r="V824" s="1367"/>
      <c r="W824" s="1367" t="s">
        <v>5737</v>
      </c>
    </row>
    <row r="825" spans="1:23" ht="26.25" hidden="1" x14ac:dyDescent="0.25">
      <c r="A825" s="1376">
        <v>815</v>
      </c>
      <c r="B825" s="1367" t="s">
        <v>4962</v>
      </c>
      <c r="C825" s="1368" t="s">
        <v>54</v>
      </c>
      <c r="D825" s="1367"/>
      <c r="E825" s="1389" t="s">
        <v>6126</v>
      </c>
      <c r="F825" s="1374">
        <v>1</v>
      </c>
      <c r="G825" s="1369" t="s">
        <v>5736</v>
      </c>
      <c r="H825" s="1369" t="s">
        <v>404</v>
      </c>
      <c r="I825" s="1369" t="s">
        <v>5735</v>
      </c>
      <c r="J825" s="1391" t="s">
        <v>6125</v>
      </c>
      <c r="K825" s="1368" t="s">
        <v>5729</v>
      </c>
      <c r="L825" s="1398" t="s">
        <v>5746</v>
      </c>
      <c r="M825" s="1367">
        <v>6500000</v>
      </c>
      <c r="N825" s="1367"/>
      <c r="O825" s="1367"/>
      <c r="P825" s="1369" t="s">
        <v>5711</v>
      </c>
      <c r="Q825" s="1377">
        <v>3901590</v>
      </c>
      <c r="R825" s="1370">
        <v>0</v>
      </c>
      <c r="S825" s="1369" t="s">
        <v>5720</v>
      </c>
      <c r="T825" s="1368">
        <v>0</v>
      </c>
      <c r="U825" s="1367"/>
      <c r="V825" s="1367"/>
      <c r="W825" s="1367" t="s">
        <v>5737</v>
      </c>
    </row>
    <row r="826" spans="1:23" ht="76.5" hidden="1" x14ac:dyDescent="0.25">
      <c r="A826" s="1376">
        <v>816</v>
      </c>
      <c r="B826" s="1367" t="s">
        <v>4964</v>
      </c>
      <c r="C826" s="1368" t="s">
        <v>54</v>
      </c>
      <c r="D826" s="1367"/>
      <c r="E826" s="1389" t="s">
        <v>6124</v>
      </c>
      <c r="F826" s="1374">
        <v>1</v>
      </c>
      <c r="G826" s="1369" t="s">
        <v>5736</v>
      </c>
      <c r="H826" s="1369" t="s">
        <v>404</v>
      </c>
      <c r="I826" s="1369" t="s">
        <v>5735</v>
      </c>
      <c r="J826" s="1391" t="s">
        <v>6123</v>
      </c>
      <c r="K826" s="1368" t="s">
        <v>5729</v>
      </c>
      <c r="L826" s="1398" t="s">
        <v>5746</v>
      </c>
      <c r="M826" s="1367">
        <v>6500000</v>
      </c>
      <c r="N826" s="1367"/>
      <c r="O826" s="1367"/>
      <c r="P826" s="1369" t="s">
        <v>5710</v>
      </c>
      <c r="Q826" s="1371">
        <v>0</v>
      </c>
      <c r="R826" s="1370">
        <v>0</v>
      </c>
      <c r="S826" s="1369" t="s">
        <v>5720</v>
      </c>
      <c r="T826" s="1368">
        <v>0</v>
      </c>
      <c r="U826" s="1367"/>
      <c r="V826" s="1367"/>
      <c r="W826" s="1367" t="s">
        <v>5737</v>
      </c>
    </row>
    <row r="827" spans="1:23" ht="26.25" hidden="1" x14ac:dyDescent="0.25">
      <c r="A827" s="1376">
        <v>817</v>
      </c>
      <c r="B827" s="1367" t="s">
        <v>4966</v>
      </c>
      <c r="C827" s="1368" t="s">
        <v>54</v>
      </c>
      <c r="D827" s="1367"/>
      <c r="E827" s="1389" t="s">
        <v>6122</v>
      </c>
      <c r="F827" s="1374">
        <v>1</v>
      </c>
      <c r="G827" s="1369" t="s">
        <v>5736</v>
      </c>
      <c r="H827" s="1369" t="s">
        <v>570</v>
      </c>
      <c r="I827" s="1369" t="s">
        <v>5735</v>
      </c>
      <c r="J827" s="1400" t="s">
        <v>6121</v>
      </c>
      <c r="K827" s="1368" t="s">
        <v>5734</v>
      </c>
      <c r="L827" s="1372" t="s">
        <v>5738</v>
      </c>
      <c r="M827" s="1367"/>
      <c r="N827" s="1367"/>
      <c r="O827" s="1367"/>
      <c r="P827" s="1369" t="s">
        <v>5711</v>
      </c>
      <c r="Q827" s="1371">
        <v>0</v>
      </c>
      <c r="R827" s="1370">
        <v>0</v>
      </c>
      <c r="S827" s="1369" t="s">
        <v>5720</v>
      </c>
      <c r="T827" s="1368">
        <v>0</v>
      </c>
      <c r="U827" s="1367"/>
      <c r="V827" s="1367"/>
      <c r="W827" s="1367" t="s">
        <v>5737</v>
      </c>
    </row>
    <row r="828" spans="1:23" ht="26.25" hidden="1" x14ac:dyDescent="0.25">
      <c r="A828" s="1376">
        <v>818</v>
      </c>
      <c r="B828" s="1367" t="s">
        <v>4967</v>
      </c>
      <c r="C828" s="1368" t="s">
        <v>54</v>
      </c>
      <c r="D828" s="1367"/>
      <c r="E828" s="1389" t="s">
        <v>6120</v>
      </c>
      <c r="F828" s="1374">
        <v>1</v>
      </c>
      <c r="G828" s="1369" t="s">
        <v>5736</v>
      </c>
      <c r="H828" s="1369" t="s">
        <v>727</v>
      </c>
      <c r="I828" s="1369" t="s">
        <v>5735</v>
      </c>
      <c r="J828" s="1392" t="s">
        <v>6119</v>
      </c>
      <c r="K828" s="1368" t="s">
        <v>5729</v>
      </c>
      <c r="L828" s="1372" t="s">
        <v>5778</v>
      </c>
      <c r="M828" s="1367">
        <v>6500000</v>
      </c>
      <c r="N828" s="1367"/>
      <c r="O828" s="1367"/>
      <c r="P828" s="1369" t="s">
        <v>5711</v>
      </c>
      <c r="Q828" s="1381">
        <v>0</v>
      </c>
      <c r="R828" s="1370">
        <v>0</v>
      </c>
      <c r="S828" s="1369" t="s">
        <v>5720</v>
      </c>
      <c r="T828" s="1368">
        <v>0</v>
      </c>
      <c r="U828" s="1367"/>
      <c r="V828" s="1367"/>
      <c r="W828" s="1367" t="s">
        <v>5737</v>
      </c>
    </row>
    <row r="829" spans="1:23" ht="26.25" hidden="1" x14ac:dyDescent="0.25">
      <c r="A829" s="1376">
        <v>819</v>
      </c>
      <c r="B829" s="1367" t="s">
        <v>4968</v>
      </c>
      <c r="C829" s="1368" t="s">
        <v>54</v>
      </c>
      <c r="D829" s="1367"/>
      <c r="E829" s="1389" t="s">
        <v>6118</v>
      </c>
      <c r="F829" s="1374">
        <v>1</v>
      </c>
      <c r="G829" s="1369" t="s">
        <v>5736</v>
      </c>
      <c r="H829" s="1369" t="s">
        <v>386</v>
      </c>
      <c r="I829" s="1369" t="s">
        <v>5735</v>
      </c>
      <c r="J829" s="1391" t="s">
        <v>6117</v>
      </c>
      <c r="K829" s="1368" t="s">
        <v>5729</v>
      </c>
      <c r="L829" s="1398" t="s">
        <v>5746</v>
      </c>
      <c r="M829" s="1367">
        <v>6500000</v>
      </c>
      <c r="N829" s="1367"/>
      <c r="O829" s="1367"/>
      <c r="P829" s="1369" t="s">
        <v>5718</v>
      </c>
      <c r="Q829" s="1371">
        <v>0</v>
      </c>
      <c r="R829" s="1370">
        <v>0</v>
      </c>
      <c r="S829" s="1369" t="s">
        <v>5720</v>
      </c>
      <c r="T829" s="1368">
        <v>0</v>
      </c>
      <c r="U829" s="1367"/>
      <c r="V829" s="1367"/>
      <c r="W829" s="1367" t="s">
        <v>5737</v>
      </c>
    </row>
    <row r="830" spans="1:23" ht="26.25" hidden="1" x14ac:dyDescent="0.25">
      <c r="A830" s="1376">
        <v>820</v>
      </c>
      <c r="B830" s="1367" t="s">
        <v>4970</v>
      </c>
      <c r="C830" s="1368" t="s">
        <v>54</v>
      </c>
      <c r="D830" s="1367"/>
      <c r="E830" s="1389" t="s">
        <v>6116</v>
      </c>
      <c r="F830" s="1374">
        <v>1</v>
      </c>
      <c r="G830" s="1369" t="s">
        <v>5736</v>
      </c>
      <c r="H830" s="1369" t="s">
        <v>386</v>
      </c>
      <c r="I830" s="1369" t="s">
        <v>5735</v>
      </c>
      <c r="J830" s="1391" t="s">
        <v>6115</v>
      </c>
      <c r="K830" s="1368" t="s">
        <v>5729</v>
      </c>
      <c r="L830" s="1398" t="s">
        <v>5746</v>
      </c>
      <c r="M830" s="1367">
        <v>6500000</v>
      </c>
      <c r="N830" s="1367"/>
      <c r="O830" s="1367"/>
      <c r="P830" s="1369" t="s">
        <v>5714</v>
      </c>
      <c r="Q830" s="1371">
        <v>0</v>
      </c>
      <c r="R830" s="1370">
        <v>0</v>
      </c>
      <c r="S830" s="1369" t="s">
        <v>5720</v>
      </c>
      <c r="T830" s="1368">
        <v>0</v>
      </c>
      <c r="U830" s="1367"/>
      <c r="V830" s="1367"/>
      <c r="W830" s="1367" t="s">
        <v>5737</v>
      </c>
    </row>
    <row r="831" spans="1:23" ht="26.25" hidden="1" x14ac:dyDescent="0.25">
      <c r="A831" s="1376">
        <v>821</v>
      </c>
      <c r="B831" s="1367" t="s">
        <v>4972</v>
      </c>
      <c r="C831" s="1368" t="s">
        <v>54</v>
      </c>
      <c r="D831" s="1367"/>
      <c r="E831" s="1389" t="s">
        <v>6114</v>
      </c>
      <c r="F831" s="1374">
        <v>1</v>
      </c>
      <c r="G831" s="1369" t="s">
        <v>5736</v>
      </c>
      <c r="H831" s="1369" t="s">
        <v>386</v>
      </c>
      <c r="I831" s="1369" t="s">
        <v>5735</v>
      </c>
      <c r="J831" s="1379" t="s">
        <v>6113</v>
      </c>
      <c r="K831" s="1368" t="s">
        <v>5729</v>
      </c>
      <c r="L831" s="1398" t="s">
        <v>5746</v>
      </c>
      <c r="M831" s="1367">
        <v>6500000</v>
      </c>
      <c r="N831" s="1367"/>
      <c r="O831" s="1367"/>
      <c r="P831" s="1369" t="s">
        <v>5714</v>
      </c>
      <c r="Q831" s="1377">
        <v>15000000</v>
      </c>
      <c r="R831" s="1370">
        <v>0</v>
      </c>
      <c r="S831" s="1369" t="s">
        <v>5720</v>
      </c>
      <c r="T831" s="1368">
        <v>0</v>
      </c>
      <c r="U831" s="1367"/>
      <c r="V831" s="1367"/>
      <c r="W831" s="1367" t="s">
        <v>5737</v>
      </c>
    </row>
    <row r="832" spans="1:23" ht="26.25" hidden="1" x14ac:dyDescent="0.25">
      <c r="A832" s="1376">
        <v>822</v>
      </c>
      <c r="B832" s="1367" t="s">
        <v>4974</v>
      </c>
      <c r="C832" s="1368" t="s">
        <v>54</v>
      </c>
      <c r="D832" s="1367"/>
      <c r="E832" s="1389" t="s">
        <v>6112</v>
      </c>
      <c r="F832" s="1374">
        <v>1</v>
      </c>
      <c r="G832" s="1369" t="s">
        <v>5736</v>
      </c>
      <c r="H832" s="1369" t="s">
        <v>386</v>
      </c>
      <c r="I832" s="1369" t="s">
        <v>5735</v>
      </c>
      <c r="J832" s="1379" t="s">
        <v>6111</v>
      </c>
      <c r="K832" s="1368" t="s">
        <v>5729</v>
      </c>
      <c r="L832" s="1398" t="s">
        <v>5746</v>
      </c>
      <c r="M832" s="1367">
        <v>6500000</v>
      </c>
      <c r="N832" s="1367"/>
      <c r="O832" s="1367"/>
      <c r="P832" s="1369" t="s">
        <v>5714</v>
      </c>
      <c r="Q832" s="1377">
        <v>15000000</v>
      </c>
      <c r="R832" s="1370">
        <v>0</v>
      </c>
      <c r="S832" s="1369" t="s">
        <v>5720</v>
      </c>
      <c r="T832" s="1368">
        <v>0</v>
      </c>
      <c r="U832" s="1367"/>
      <c r="V832" s="1367"/>
      <c r="W832" s="1367" t="s">
        <v>5737</v>
      </c>
    </row>
    <row r="833" spans="1:23" ht="26.25" hidden="1" x14ac:dyDescent="0.25">
      <c r="A833" s="1376">
        <v>823</v>
      </c>
      <c r="B833" s="1367" t="s">
        <v>4976</v>
      </c>
      <c r="C833" s="1368" t="s">
        <v>54</v>
      </c>
      <c r="D833" s="1367"/>
      <c r="E833" s="1389" t="s">
        <v>6110</v>
      </c>
      <c r="F833" s="1374">
        <v>1</v>
      </c>
      <c r="G833" s="1369" t="s">
        <v>5736</v>
      </c>
      <c r="H833" s="1369" t="s">
        <v>386</v>
      </c>
      <c r="I833" s="1369" t="s">
        <v>5735</v>
      </c>
      <c r="J833" s="1379" t="s">
        <v>6109</v>
      </c>
      <c r="K833" s="1368" t="s">
        <v>5729</v>
      </c>
      <c r="L833" s="1398" t="s">
        <v>5746</v>
      </c>
      <c r="M833" s="1367">
        <v>6500000</v>
      </c>
      <c r="N833" s="1367"/>
      <c r="O833" s="1367"/>
      <c r="P833" s="1369" t="s">
        <v>5714</v>
      </c>
      <c r="Q833" s="1377">
        <v>15000000</v>
      </c>
      <c r="R833" s="1370">
        <v>0</v>
      </c>
      <c r="S833" s="1369" t="s">
        <v>5720</v>
      </c>
      <c r="T833" s="1368">
        <v>0</v>
      </c>
      <c r="U833" s="1367"/>
      <c r="V833" s="1367"/>
      <c r="W833" s="1367" t="s">
        <v>5737</v>
      </c>
    </row>
    <row r="834" spans="1:23" ht="26.25" hidden="1" x14ac:dyDescent="0.25">
      <c r="A834" s="1376">
        <v>824</v>
      </c>
      <c r="B834" s="1367" t="s">
        <v>4978</v>
      </c>
      <c r="C834" s="1368" t="s">
        <v>54</v>
      </c>
      <c r="D834" s="1367"/>
      <c r="E834" s="1389" t="s">
        <v>6108</v>
      </c>
      <c r="F834" s="1374">
        <v>1</v>
      </c>
      <c r="G834" s="1369" t="s">
        <v>5736</v>
      </c>
      <c r="H834" s="1369" t="s">
        <v>386</v>
      </c>
      <c r="I834" s="1369" t="s">
        <v>5735</v>
      </c>
      <c r="J834" s="1379" t="s">
        <v>6107</v>
      </c>
      <c r="K834" s="1368" t="s">
        <v>5729</v>
      </c>
      <c r="L834" s="1398" t="s">
        <v>5746</v>
      </c>
      <c r="M834" s="1367">
        <v>6500000</v>
      </c>
      <c r="N834" s="1367"/>
      <c r="O834" s="1367"/>
      <c r="P834" s="1369" t="s">
        <v>5714</v>
      </c>
      <c r="Q834" s="1377">
        <v>15000000</v>
      </c>
      <c r="R834" s="1370">
        <v>0</v>
      </c>
      <c r="S834" s="1369" t="s">
        <v>5720</v>
      </c>
      <c r="T834" s="1368">
        <v>0</v>
      </c>
      <c r="U834" s="1367"/>
      <c r="V834" s="1367"/>
      <c r="W834" s="1367" t="s">
        <v>5737</v>
      </c>
    </row>
    <row r="835" spans="1:23" ht="26.25" hidden="1" x14ac:dyDescent="0.25">
      <c r="A835" s="1376">
        <v>825</v>
      </c>
      <c r="B835" s="1367" t="s">
        <v>4980</v>
      </c>
      <c r="C835" s="1368" t="s">
        <v>54</v>
      </c>
      <c r="D835" s="1367"/>
      <c r="E835" s="1389" t="s">
        <v>6106</v>
      </c>
      <c r="F835" s="1374">
        <v>1</v>
      </c>
      <c r="G835" s="1369" t="s">
        <v>5736</v>
      </c>
      <c r="H835" s="1369" t="s">
        <v>386</v>
      </c>
      <c r="I835" s="1369" t="s">
        <v>5735</v>
      </c>
      <c r="J835" s="1379" t="s">
        <v>6105</v>
      </c>
      <c r="K835" s="1368" t="s">
        <v>5729</v>
      </c>
      <c r="L835" s="1398" t="s">
        <v>5746</v>
      </c>
      <c r="M835" s="1367">
        <v>6500000</v>
      </c>
      <c r="N835" s="1367"/>
      <c r="O835" s="1367"/>
      <c r="P835" s="1369" t="s">
        <v>5711</v>
      </c>
      <c r="Q835" s="1377">
        <v>15000000</v>
      </c>
      <c r="R835" s="1370">
        <v>0</v>
      </c>
      <c r="S835" s="1369" t="s">
        <v>5720</v>
      </c>
      <c r="T835" s="1368">
        <v>0</v>
      </c>
      <c r="U835" s="1367"/>
      <c r="V835" s="1367"/>
      <c r="W835" s="1367" t="s">
        <v>5737</v>
      </c>
    </row>
    <row r="836" spans="1:23" ht="26.25" hidden="1" x14ac:dyDescent="0.25">
      <c r="A836" s="1376">
        <v>826</v>
      </c>
      <c r="B836" s="1367" t="s">
        <v>4982</v>
      </c>
      <c r="C836" s="1368" t="s">
        <v>54</v>
      </c>
      <c r="D836" s="1367"/>
      <c r="E836" s="1389" t="s">
        <v>6104</v>
      </c>
      <c r="F836" s="1374">
        <v>1</v>
      </c>
      <c r="G836" s="1369" t="s">
        <v>5736</v>
      </c>
      <c r="H836" s="1369" t="s">
        <v>386</v>
      </c>
      <c r="I836" s="1369" t="s">
        <v>5735</v>
      </c>
      <c r="J836" s="1392" t="s">
        <v>6103</v>
      </c>
      <c r="K836" s="1368" t="s">
        <v>5729</v>
      </c>
      <c r="L836" s="1392" t="s">
        <v>5790</v>
      </c>
      <c r="M836" s="1367">
        <v>6500000</v>
      </c>
      <c r="N836" s="1367"/>
      <c r="O836" s="1367"/>
      <c r="P836" s="1369" t="s">
        <v>5711</v>
      </c>
      <c r="Q836" s="1377">
        <v>15000000</v>
      </c>
      <c r="R836" s="1370">
        <v>0</v>
      </c>
      <c r="S836" s="1369" t="s">
        <v>5720</v>
      </c>
      <c r="T836" s="1368">
        <v>0</v>
      </c>
      <c r="U836" s="1367"/>
      <c r="V836" s="1367"/>
      <c r="W836" s="1367" t="s">
        <v>5737</v>
      </c>
    </row>
    <row r="837" spans="1:23" ht="38.25" hidden="1" x14ac:dyDescent="0.25">
      <c r="A837" s="1376">
        <v>827</v>
      </c>
      <c r="B837" s="1367" t="s">
        <v>4984</v>
      </c>
      <c r="C837" s="1368" t="s">
        <v>54</v>
      </c>
      <c r="D837" s="1367"/>
      <c r="E837" s="1389" t="s">
        <v>6102</v>
      </c>
      <c r="F837" s="1374">
        <v>1</v>
      </c>
      <c r="G837" s="1369" t="s">
        <v>5736</v>
      </c>
      <c r="H837" s="1369" t="s">
        <v>386</v>
      </c>
      <c r="I837" s="1369" t="s">
        <v>5735</v>
      </c>
      <c r="J837" s="1393" t="s">
        <v>6101</v>
      </c>
      <c r="K837" s="1368" t="s">
        <v>5729</v>
      </c>
      <c r="L837" s="1392" t="s">
        <v>5790</v>
      </c>
      <c r="M837" s="1367">
        <v>6500000</v>
      </c>
      <c r="N837" s="1367"/>
      <c r="O837" s="1367"/>
      <c r="P837" s="1369" t="s">
        <v>5711</v>
      </c>
      <c r="Q837" s="1377">
        <v>15000000</v>
      </c>
      <c r="R837" s="1370">
        <v>0</v>
      </c>
      <c r="S837" s="1369" t="s">
        <v>5720</v>
      </c>
      <c r="T837" s="1368">
        <v>0</v>
      </c>
      <c r="U837" s="1367"/>
      <c r="V837" s="1367"/>
      <c r="W837" s="1367" t="s">
        <v>5737</v>
      </c>
    </row>
    <row r="838" spans="1:23" ht="26.25" hidden="1" x14ac:dyDescent="0.25">
      <c r="A838" s="1376">
        <v>828</v>
      </c>
      <c r="B838" s="1367" t="s">
        <v>4986</v>
      </c>
      <c r="C838" s="1368" t="s">
        <v>54</v>
      </c>
      <c r="D838" s="1367"/>
      <c r="E838" s="1389" t="s">
        <v>6100</v>
      </c>
      <c r="F838" s="1374">
        <v>1</v>
      </c>
      <c r="G838" s="1369" t="s">
        <v>5736</v>
      </c>
      <c r="H838" s="1369" t="s">
        <v>386</v>
      </c>
      <c r="I838" s="1369" t="s">
        <v>5735</v>
      </c>
      <c r="J838" s="1379" t="s">
        <v>6099</v>
      </c>
      <c r="K838" s="1368" t="s">
        <v>5729</v>
      </c>
      <c r="L838" s="1398" t="s">
        <v>5746</v>
      </c>
      <c r="M838" s="1367">
        <v>6500000</v>
      </c>
      <c r="N838" s="1367"/>
      <c r="O838" s="1367"/>
      <c r="P838" s="1369" t="s">
        <v>5714</v>
      </c>
      <c r="Q838" s="1377">
        <v>5000000</v>
      </c>
      <c r="R838" s="1370">
        <v>0</v>
      </c>
      <c r="S838" s="1369" t="s">
        <v>5720</v>
      </c>
      <c r="T838" s="1368">
        <v>0</v>
      </c>
      <c r="U838" s="1367"/>
      <c r="V838" s="1367"/>
      <c r="W838" s="1367" t="s">
        <v>5737</v>
      </c>
    </row>
    <row r="839" spans="1:23" ht="26.25" hidden="1" x14ac:dyDescent="0.25">
      <c r="A839" s="1376">
        <v>829</v>
      </c>
      <c r="B839" s="1367" t="s">
        <v>4988</v>
      </c>
      <c r="C839" s="1368" t="s">
        <v>54</v>
      </c>
      <c r="D839" s="1367"/>
      <c r="E839" s="1389" t="s">
        <v>6098</v>
      </c>
      <c r="F839" s="1374">
        <v>1</v>
      </c>
      <c r="G839" s="1369" t="s">
        <v>5736</v>
      </c>
      <c r="H839" s="1369" t="s">
        <v>386</v>
      </c>
      <c r="I839" s="1369" t="s">
        <v>5735</v>
      </c>
      <c r="J839" s="1379" t="s">
        <v>6097</v>
      </c>
      <c r="K839" s="1368" t="s">
        <v>5729</v>
      </c>
      <c r="L839" s="1398" t="s">
        <v>5746</v>
      </c>
      <c r="M839" s="1367">
        <v>6500000</v>
      </c>
      <c r="N839" s="1367"/>
      <c r="O839" s="1367"/>
      <c r="P839" s="1369" t="s">
        <v>5716</v>
      </c>
      <c r="Q839" s="1377">
        <v>15000000</v>
      </c>
      <c r="R839" s="1370">
        <v>0</v>
      </c>
      <c r="S839" s="1369" t="s">
        <v>5720</v>
      </c>
      <c r="T839" s="1368">
        <v>0</v>
      </c>
      <c r="U839" s="1367"/>
      <c r="V839" s="1367"/>
      <c r="W839" s="1367" t="s">
        <v>5737</v>
      </c>
    </row>
    <row r="840" spans="1:23" ht="26.25" hidden="1" x14ac:dyDescent="0.25">
      <c r="A840" s="1376">
        <v>830</v>
      </c>
      <c r="B840" s="1367" t="s">
        <v>4990</v>
      </c>
      <c r="C840" s="1368" t="s">
        <v>54</v>
      </c>
      <c r="D840" s="1367"/>
      <c r="E840" s="1389" t="s">
        <v>6096</v>
      </c>
      <c r="F840" s="1374">
        <v>1</v>
      </c>
      <c r="G840" s="1369" t="s">
        <v>5736</v>
      </c>
      <c r="H840" s="1369" t="s">
        <v>386</v>
      </c>
      <c r="I840" s="1369" t="s">
        <v>5735</v>
      </c>
      <c r="J840" s="1379" t="s">
        <v>6095</v>
      </c>
      <c r="K840" s="1368" t="s">
        <v>5729</v>
      </c>
      <c r="L840" s="1398" t="s">
        <v>5746</v>
      </c>
      <c r="M840" s="1367">
        <v>6500000</v>
      </c>
      <c r="N840" s="1367"/>
      <c r="O840" s="1367"/>
      <c r="P840" s="1369" t="s">
        <v>5716</v>
      </c>
      <c r="Q840" s="1377">
        <v>15000000</v>
      </c>
      <c r="R840" s="1370">
        <v>0</v>
      </c>
      <c r="S840" s="1369" t="s">
        <v>5720</v>
      </c>
      <c r="T840" s="1368">
        <v>0</v>
      </c>
      <c r="U840" s="1367"/>
      <c r="V840" s="1367"/>
      <c r="W840" s="1367" t="s">
        <v>5737</v>
      </c>
    </row>
    <row r="841" spans="1:23" ht="26.25" hidden="1" x14ac:dyDescent="0.25">
      <c r="A841" s="1376">
        <v>831</v>
      </c>
      <c r="B841" s="1367" t="s">
        <v>4992</v>
      </c>
      <c r="C841" s="1368" t="s">
        <v>54</v>
      </c>
      <c r="D841" s="1367"/>
      <c r="E841" s="1389" t="s">
        <v>6094</v>
      </c>
      <c r="F841" s="1374">
        <v>1</v>
      </c>
      <c r="G841" s="1369" t="s">
        <v>5736</v>
      </c>
      <c r="H841" s="1369" t="s">
        <v>470</v>
      </c>
      <c r="I841" s="1369" t="s">
        <v>5735</v>
      </c>
      <c r="J841" s="1392" t="s">
        <v>6093</v>
      </c>
      <c r="K841" s="1368" t="s">
        <v>5734</v>
      </c>
      <c r="L841" s="1392" t="s">
        <v>5848</v>
      </c>
      <c r="M841" s="1367"/>
      <c r="N841" s="1367"/>
      <c r="O841" s="1367"/>
      <c r="P841" s="1369" t="s">
        <v>5710</v>
      </c>
      <c r="Q841" s="1381">
        <v>0</v>
      </c>
      <c r="R841" s="1370">
        <v>0</v>
      </c>
      <c r="S841" s="1369" t="s">
        <v>5720</v>
      </c>
      <c r="T841" s="1368">
        <v>0</v>
      </c>
      <c r="U841" s="1367"/>
      <c r="V841" s="1367"/>
      <c r="W841" s="1367" t="s">
        <v>5737</v>
      </c>
    </row>
    <row r="842" spans="1:23" ht="26.25" hidden="1" x14ac:dyDescent="0.25">
      <c r="A842" s="1376">
        <v>832</v>
      </c>
      <c r="B842" s="1367" t="s">
        <v>4994</v>
      </c>
      <c r="C842" s="1368" t="s">
        <v>54</v>
      </c>
      <c r="D842" s="1367"/>
      <c r="E842" s="1389" t="s">
        <v>6092</v>
      </c>
      <c r="F842" s="1374">
        <v>1</v>
      </c>
      <c r="G842" s="1369" t="s">
        <v>5736</v>
      </c>
      <c r="H842" s="1369" t="s">
        <v>386</v>
      </c>
      <c r="I842" s="1369" t="s">
        <v>5735</v>
      </c>
      <c r="J842" s="1379" t="s">
        <v>6091</v>
      </c>
      <c r="K842" s="1368" t="s">
        <v>5729</v>
      </c>
      <c r="L842" s="1398" t="s">
        <v>5746</v>
      </c>
      <c r="M842" s="1367">
        <v>6500000</v>
      </c>
      <c r="N842" s="1367"/>
      <c r="O842" s="1367"/>
      <c r="P842" s="1369" t="s">
        <v>5711</v>
      </c>
      <c r="Q842" s="1377">
        <v>15000000</v>
      </c>
      <c r="R842" s="1370">
        <v>0</v>
      </c>
      <c r="S842" s="1369" t="s">
        <v>5720</v>
      </c>
      <c r="T842" s="1368">
        <v>0</v>
      </c>
      <c r="U842" s="1367"/>
      <c r="V842" s="1367"/>
      <c r="W842" s="1367" t="s">
        <v>5737</v>
      </c>
    </row>
    <row r="843" spans="1:23" ht="26.25" hidden="1" x14ac:dyDescent="0.25">
      <c r="A843" s="1376">
        <v>833</v>
      </c>
      <c r="B843" s="1367" t="s">
        <v>4996</v>
      </c>
      <c r="C843" s="1368" t="s">
        <v>54</v>
      </c>
      <c r="D843" s="1367"/>
      <c r="E843" s="1389" t="s">
        <v>6090</v>
      </c>
      <c r="F843" s="1374">
        <v>1</v>
      </c>
      <c r="G843" s="1369" t="s">
        <v>5736</v>
      </c>
      <c r="H843" s="1369" t="s">
        <v>386</v>
      </c>
      <c r="I843" s="1369" t="s">
        <v>5735</v>
      </c>
      <c r="J843" s="1392" t="s">
        <v>6089</v>
      </c>
      <c r="K843" s="1368" t="s">
        <v>5729</v>
      </c>
      <c r="L843" s="1392" t="s">
        <v>5790</v>
      </c>
      <c r="M843" s="1367">
        <v>6500000</v>
      </c>
      <c r="N843" s="1367"/>
      <c r="O843" s="1367"/>
      <c r="P843" s="1369" t="s">
        <v>5714</v>
      </c>
      <c r="Q843" s="1377">
        <v>15000000</v>
      </c>
      <c r="R843" s="1370">
        <v>0</v>
      </c>
      <c r="S843" s="1369" t="s">
        <v>5720</v>
      </c>
      <c r="T843" s="1368">
        <v>0</v>
      </c>
      <c r="U843" s="1367"/>
      <c r="V843" s="1367"/>
      <c r="W843" s="1367" t="s">
        <v>5737</v>
      </c>
    </row>
    <row r="844" spans="1:23" ht="26.25" hidden="1" x14ac:dyDescent="0.25">
      <c r="A844" s="1376">
        <v>834</v>
      </c>
      <c r="B844" s="1367" t="s">
        <v>4998</v>
      </c>
      <c r="C844" s="1368" t="s">
        <v>54</v>
      </c>
      <c r="D844" s="1367"/>
      <c r="E844" s="1389" t="s">
        <v>6088</v>
      </c>
      <c r="F844" s="1374">
        <v>1</v>
      </c>
      <c r="G844" s="1369" t="s">
        <v>5731</v>
      </c>
      <c r="H844" s="1369" t="s">
        <v>386</v>
      </c>
      <c r="I844" s="1369" t="s">
        <v>5735</v>
      </c>
      <c r="J844" s="1391" t="s">
        <v>6069</v>
      </c>
      <c r="K844" s="1368" t="s">
        <v>5729</v>
      </c>
      <c r="L844" s="1398" t="s">
        <v>5746</v>
      </c>
      <c r="M844" s="1367">
        <v>6500000</v>
      </c>
      <c r="N844" s="1367"/>
      <c r="O844" s="1367"/>
      <c r="P844" s="1369" t="s">
        <v>5714</v>
      </c>
      <c r="Q844" s="1377">
        <v>15000000</v>
      </c>
      <c r="R844" s="1370">
        <v>0</v>
      </c>
      <c r="S844" s="1369" t="s">
        <v>5720</v>
      </c>
      <c r="T844" s="1368">
        <v>0</v>
      </c>
      <c r="U844" s="1367"/>
      <c r="V844" s="1367"/>
      <c r="W844" s="1367" t="s">
        <v>5737</v>
      </c>
    </row>
    <row r="845" spans="1:23" ht="26.25" hidden="1" x14ac:dyDescent="0.25">
      <c r="A845" s="1376">
        <v>835</v>
      </c>
      <c r="B845" s="1367" t="s">
        <v>5000</v>
      </c>
      <c r="C845" s="1368" t="s">
        <v>54</v>
      </c>
      <c r="D845" s="1367"/>
      <c r="E845" s="1389" t="s">
        <v>6087</v>
      </c>
      <c r="F845" s="1374">
        <v>1</v>
      </c>
      <c r="G845" s="1369" t="s">
        <v>5731</v>
      </c>
      <c r="H845" s="1369" t="s">
        <v>386</v>
      </c>
      <c r="I845" s="1369" t="s">
        <v>5735</v>
      </c>
      <c r="J845" s="1405" t="s">
        <v>5901</v>
      </c>
      <c r="K845" s="1368" t="s">
        <v>5729</v>
      </c>
      <c r="L845" s="1392" t="s">
        <v>5790</v>
      </c>
      <c r="M845" s="1367">
        <v>6500000</v>
      </c>
      <c r="N845" s="1367"/>
      <c r="O845" s="1367"/>
      <c r="P845" s="1369" t="s">
        <v>5711</v>
      </c>
      <c r="Q845" s="1377">
        <v>20000000</v>
      </c>
      <c r="R845" s="1370">
        <v>0</v>
      </c>
      <c r="S845" s="1369" t="s">
        <v>5720</v>
      </c>
      <c r="T845" s="1368">
        <v>0</v>
      </c>
      <c r="U845" s="1367"/>
      <c r="V845" s="1367"/>
      <c r="W845" s="1367" t="s">
        <v>5737</v>
      </c>
    </row>
    <row r="846" spans="1:23" ht="26.25" hidden="1" x14ac:dyDescent="0.25">
      <c r="A846" s="1376">
        <v>836</v>
      </c>
      <c r="B846" s="1367" t="s">
        <v>5002</v>
      </c>
      <c r="C846" s="1368" t="s">
        <v>54</v>
      </c>
      <c r="D846" s="1367"/>
      <c r="E846" s="1389" t="s">
        <v>6086</v>
      </c>
      <c r="F846" s="1374">
        <v>1</v>
      </c>
      <c r="G846" s="1369" t="s">
        <v>5731</v>
      </c>
      <c r="H846" s="1369" t="s">
        <v>386</v>
      </c>
      <c r="I846" s="1369" t="s">
        <v>5735</v>
      </c>
      <c r="J846" s="1391" t="s">
        <v>6081</v>
      </c>
      <c r="K846" s="1368" t="s">
        <v>5729</v>
      </c>
      <c r="L846" s="1398" t="s">
        <v>5746</v>
      </c>
      <c r="M846" s="1367">
        <v>6500000</v>
      </c>
      <c r="N846" s="1367"/>
      <c r="O846" s="1367"/>
      <c r="P846" s="1369" t="s">
        <v>5728</v>
      </c>
      <c r="Q846" s="1377">
        <v>15000000</v>
      </c>
      <c r="R846" s="1370">
        <v>0</v>
      </c>
      <c r="S846" s="1369" t="s">
        <v>5720</v>
      </c>
      <c r="T846" s="1368">
        <v>0</v>
      </c>
      <c r="U846" s="1367"/>
      <c r="V846" s="1367"/>
      <c r="W846" s="1367" t="s">
        <v>5737</v>
      </c>
    </row>
    <row r="847" spans="1:23" ht="26.25" hidden="1" x14ac:dyDescent="0.25">
      <c r="A847" s="1376">
        <v>837</v>
      </c>
      <c r="B847" s="1367" t="s">
        <v>5004</v>
      </c>
      <c r="C847" s="1368" t="s">
        <v>54</v>
      </c>
      <c r="D847" s="1367"/>
      <c r="E847" s="1389" t="s">
        <v>6085</v>
      </c>
      <c r="F847" s="1374">
        <v>1</v>
      </c>
      <c r="G847" s="1369" t="s">
        <v>5731</v>
      </c>
      <c r="H847" s="1369" t="s">
        <v>386</v>
      </c>
      <c r="I847" s="1369" t="s">
        <v>5735</v>
      </c>
      <c r="J847" s="1391" t="s">
        <v>6081</v>
      </c>
      <c r="K847" s="1368" t="s">
        <v>5729</v>
      </c>
      <c r="L847" s="1398" t="s">
        <v>5746</v>
      </c>
      <c r="M847" s="1367">
        <v>6500000</v>
      </c>
      <c r="N847" s="1367"/>
      <c r="O847" s="1367"/>
      <c r="P847" s="1369" t="s">
        <v>5710</v>
      </c>
      <c r="Q847" s="1377">
        <v>15000000</v>
      </c>
      <c r="R847" s="1370">
        <v>0</v>
      </c>
      <c r="S847" s="1369" t="s">
        <v>5720</v>
      </c>
      <c r="T847" s="1368">
        <v>0</v>
      </c>
      <c r="U847" s="1367"/>
      <c r="V847" s="1367"/>
      <c r="W847" s="1367" t="s">
        <v>5737</v>
      </c>
    </row>
    <row r="848" spans="1:23" ht="26.25" hidden="1" x14ac:dyDescent="0.25">
      <c r="A848" s="1376">
        <v>838</v>
      </c>
      <c r="B848" s="1367" t="s">
        <v>5006</v>
      </c>
      <c r="C848" s="1368" t="s">
        <v>54</v>
      </c>
      <c r="D848" s="1367"/>
      <c r="E848" s="1389" t="s">
        <v>6084</v>
      </c>
      <c r="F848" s="1374">
        <v>1</v>
      </c>
      <c r="G848" s="1369" t="s">
        <v>5731</v>
      </c>
      <c r="H848" s="1369" t="s">
        <v>386</v>
      </c>
      <c r="I848" s="1369" t="s">
        <v>5735</v>
      </c>
      <c r="J848" s="1391" t="s">
        <v>6081</v>
      </c>
      <c r="K848" s="1368" t="s">
        <v>5729</v>
      </c>
      <c r="L848" s="1398" t="s">
        <v>5746</v>
      </c>
      <c r="M848" s="1367">
        <v>6500000</v>
      </c>
      <c r="N848" s="1367"/>
      <c r="O848" s="1367"/>
      <c r="P848" s="1369" t="s">
        <v>5714</v>
      </c>
      <c r="Q848" s="1377">
        <v>15000000</v>
      </c>
      <c r="R848" s="1370">
        <v>0</v>
      </c>
      <c r="S848" s="1369" t="s">
        <v>5720</v>
      </c>
      <c r="T848" s="1368">
        <v>0</v>
      </c>
      <c r="U848" s="1367"/>
      <c r="V848" s="1367"/>
      <c r="W848" s="1367" t="s">
        <v>5737</v>
      </c>
    </row>
    <row r="849" spans="1:23" ht="26.25" hidden="1" x14ac:dyDescent="0.25">
      <c r="A849" s="1376">
        <v>839</v>
      </c>
      <c r="B849" s="1367" t="s">
        <v>5008</v>
      </c>
      <c r="C849" s="1368" t="s">
        <v>54</v>
      </c>
      <c r="D849" s="1367"/>
      <c r="E849" s="1389" t="s">
        <v>6083</v>
      </c>
      <c r="F849" s="1374">
        <v>1</v>
      </c>
      <c r="G849" s="1369" t="s">
        <v>5731</v>
      </c>
      <c r="H849" s="1369" t="s">
        <v>386</v>
      </c>
      <c r="I849" s="1369" t="s">
        <v>5735</v>
      </c>
      <c r="J849" s="1391" t="s">
        <v>6069</v>
      </c>
      <c r="K849" s="1368" t="s">
        <v>5729</v>
      </c>
      <c r="L849" s="1398" t="s">
        <v>5746</v>
      </c>
      <c r="M849" s="1367">
        <v>6500000</v>
      </c>
      <c r="N849" s="1367"/>
      <c r="O849" s="1367"/>
      <c r="P849" s="1369" t="s">
        <v>5716</v>
      </c>
      <c r="Q849" s="1377">
        <v>30000000</v>
      </c>
      <c r="R849" s="1370">
        <v>0</v>
      </c>
      <c r="S849" s="1369" t="s">
        <v>5720</v>
      </c>
      <c r="T849" s="1368">
        <v>0</v>
      </c>
      <c r="U849" s="1367"/>
      <c r="V849" s="1367"/>
      <c r="W849" s="1367" t="s">
        <v>5737</v>
      </c>
    </row>
    <row r="850" spans="1:23" ht="26.25" hidden="1" x14ac:dyDescent="0.25">
      <c r="A850" s="1376">
        <v>840</v>
      </c>
      <c r="B850" s="1367" t="s">
        <v>5010</v>
      </c>
      <c r="C850" s="1368" t="s">
        <v>54</v>
      </c>
      <c r="D850" s="1367"/>
      <c r="E850" s="1389" t="s">
        <v>6082</v>
      </c>
      <c r="F850" s="1374">
        <v>1</v>
      </c>
      <c r="G850" s="1369" t="s">
        <v>5731</v>
      </c>
      <c r="H850" s="1369" t="s">
        <v>386</v>
      </c>
      <c r="I850" s="1369" t="s">
        <v>5735</v>
      </c>
      <c r="J850" s="1391" t="s">
        <v>6081</v>
      </c>
      <c r="K850" s="1368" t="s">
        <v>5729</v>
      </c>
      <c r="L850" s="1398" t="s">
        <v>5746</v>
      </c>
      <c r="M850" s="1367">
        <v>6500000</v>
      </c>
      <c r="N850" s="1367"/>
      <c r="O850" s="1367"/>
      <c r="P850" s="1369" t="s">
        <v>5714</v>
      </c>
      <c r="Q850" s="1377">
        <v>15000000</v>
      </c>
      <c r="R850" s="1370">
        <v>0</v>
      </c>
      <c r="S850" s="1369" t="s">
        <v>5720</v>
      </c>
      <c r="T850" s="1368">
        <v>0</v>
      </c>
      <c r="U850" s="1367"/>
      <c r="V850" s="1367"/>
      <c r="W850" s="1367" t="s">
        <v>5737</v>
      </c>
    </row>
    <row r="851" spans="1:23" ht="26.25" hidden="1" x14ac:dyDescent="0.25">
      <c r="A851" s="1376">
        <v>841</v>
      </c>
      <c r="B851" s="1367" t="s">
        <v>5011</v>
      </c>
      <c r="C851" s="1368" t="s">
        <v>54</v>
      </c>
      <c r="D851" s="1367"/>
      <c r="E851" s="1389" t="s">
        <v>6080</v>
      </c>
      <c r="F851" s="1374">
        <v>1</v>
      </c>
      <c r="G851" s="1369" t="s">
        <v>5736</v>
      </c>
      <c r="H851" s="1369" t="s">
        <v>1245</v>
      </c>
      <c r="I851" s="1369" t="s">
        <v>5735</v>
      </c>
      <c r="J851" s="1406" t="s">
        <v>6079</v>
      </c>
      <c r="K851" s="1368" t="s">
        <v>5729</v>
      </c>
      <c r="L851" s="1392" t="s">
        <v>5937</v>
      </c>
      <c r="M851" s="1367">
        <v>6500000</v>
      </c>
      <c r="N851" s="1367"/>
      <c r="O851" s="1367"/>
      <c r="P851" s="1369" t="s">
        <v>5710</v>
      </c>
      <c r="Q851" s="1371">
        <v>0</v>
      </c>
      <c r="R851" s="1370">
        <v>0</v>
      </c>
      <c r="S851" s="1369" t="s">
        <v>5720</v>
      </c>
      <c r="T851" s="1368">
        <v>0</v>
      </c>
      <c r="U851" s="1367"/>
      <c r="V851" s="1367"/>
      <c r="W851" s="1367" t="s">
        <v>5737</v>
      </c>
    </row>
    <row r="852" spans="1:23" ht="26.25" hidden="1" x14ac:dyDescent="0.25">
      <c r="A852" s="1376">
        <v>842</v>
      </c>
      <c r="B852" s="1367" t="s">
        <v>5012</v>
      </c>
      <c r="C852" s="1368" t="s">
        <v>54</v>
      </c>
      <c r="D852" s="1367"/>
      <c r="E852" s="1389" t="s">
        <v>6078</v>
      </c>
      <c r="F852" s="1374">
        <v>1</v>
      </c>
      <c r="G852" s="1369" t="s">
        <v>5736</v>
      </c>
      <c r="H852" s="1369" t="s">
        <v>470</v>
      </c>
      <c r="I852" s="1369" t="s">
        <v>5735</v>
      </c>
      <c r="J852" s="1392" t="s">
        <v>6077</v>
      </c>
      <c r="K852" s="1368" t="s">
        <v>5734</v>
      </c>
      <c r="L852" s="1392" t="s">
        <v>5848</v>
      </c>
      <c r="M852" s="1367"/>
      <c r="N852" s="1367"/>
      <c r="O852" s="1367"/>
      <c r="P852" s="1369" t="s">
        <v>5710</v>
      </c>
      <c r="Q852" s="1381">
        <v>0</v>
      </c>
      <c r="R852" s="1370">
        <v>0</v>
      </c>
      <c r="S852" s="1369" t="s">
        <v>5720</v>
      </c>
      <c r="T852" s="1368">
        <v>0</v>
      </c>
      <c r="U852" s="1367"/>
      <c r="V852" s="1367"/>
      <c r="W852" s="1367" t="s">
        <v>5737</v>
      </c>
    </row>
    <row r="853" spans="1:23" ht="26.25" hidden="1" x14ac:dyDescent="0.25">
      <c r="A853" s="1376">
        <v>843</v>
      </c>
      <c r="B853" s="1367" t="s">
        <v>5013</v>
      </c>
      <c r="C853" s="1368" t="s">
        <v>54</v>
      </c>
      <c r="D853" s="1367"/>
      <c r="E853" s="1389" t="s">
        <v>6076</v>
      </c>
      <c r="F853" s="1374">
        <v>1</v>
      </c>
      <c r="G853" s="1369" t="s">
        <v>5736</v>
      </c>
      <c r="H853" s="1369" t="s">
        <v>404</v>
      </c>
      <c r="I853" s="1369" t="s">
        <v>5735</v>
      </c>
      <c r="J853" s="1379" t="s">
        <v>6075</v>
      </c>
      <c r="K853" s="1368" t="s">
        <v>5729</v>
      </c>
      <c r="L853" s="1398" t="s">
        <v>5746</v>
      </c>
      <c r="M853" s="1367">
        <v>6500000</v>
      </c>
      <c r="N853" s="1367"/>
      <c r="O853" s="1367"/>
      <c r="P853" s="1369" t="s">
        <v>5711</v>
      </c>
      <c r="Q853" s="1377">
        <v>51003000</v>
      </c>
      <c r="R853" s="1370">
        <v>0</v>
      </c>
      <c r="S853" s="1369" t="s">
        <v>5720</v>
      </c>
      <c r="T853" s="1368">
        <v>0</v>
      </c>
      <c r="U853" s="1367"/>
      <c r="V853" s="1367"/>
      <c r="W853" s="1367" t="s">
        <v>5737</v>
      </c>
    </row>
    <row r="854" spans="1:23" ht="26.25" hidden="1" x14ac:dyDescent="0.25">
      <c r="A854" s="1376">
        <v>844</v>
      </c>
      <c r="B854" s="1367" t="s">
        <v>5015</v>
      </c>
      <c r="C854" s="1368" t="s">
        <v>54</v>
      </c>
      <c r="D854" s="1367"/>
      <c r="E854" s="1389" t="s">
        <v>6074</v>
      </c>
      <c r="F854" s="1374">
        <v>1</v>
      </c>
      <c r="G854" s="1369" t="s">
        <v>5736</v>
      </c>
      <c r="H854" s="1369" t="s">
        <v>386</v>
      </c>
      <c r="I854" s="1369" t="s">
        <v>5735</v>
      </c>
      <c r="J854" s="1392" t="s">
        <v>6073</v>
      </c>
      <c r="K854" s="1368" t="s">
        <v>5729</v>
      </c>
      <c r="L854" s="1392" t="s">
        <v>5790</v>
      </c>
      <c r="M854" s="1367">
        <v>6500000</v>
      </c>
      <c r="N854" s="1367"/>
      <c r="O854" s="1367"/>
      <c r="P854" s="1369" t="s">
        <v>5714</v>
      </c>
      <c r="Q854" s="1381">
        <v>0</v>
      </c>
      <c r="R854" s="1370">
        <v>0</v>
      </c>
      <c r="S854" s="1369" t="s">
        <v>5720</v>
      </c>
      <c r="T854" s="1368">
        <v>0</v>
      </c>
      <c r="U854" s="1367"/>
      <c r="V854" s="1367"/>
      <c r="W854" s="1367" t="s">
        <v>5737</v>
      </c>
    </row>
    <row r="855" spans="1:23" ht="26.25" hidden="1" x14ac:dyDescent="0.25">
      <c r="A855" s="1376">
        <v>845</v>
      </c>
      <c r="B855" s="1367" t="s">
        <v>5017</v>
      </c>
      <c r="C855" s="1368" t="s">
        <v>54</v>
      </c>
      <c r="D855" s="1367"/>
      <c r="E855" s="1389" t="s">
        <v>6072</v>
      </c>
      <c r="F855" s="1374">
        <v>1</v>
      </c>
      <c r="G855" s="1369" t="s">
        <v>5736</v>
      </c>
      <c r="H855" s="1369" t="s">
        <v>1235</v>
      </c>
      <c r="I855" s="1369" t="s">
        <v>5735</v>
      </c>
      <c r="J855" s="1393" t="s">
        <v>6071</v>
      </c>
      <c r="K855" s="1368" t="s">
        <v>5734</v>
      </c>
      <c r="L855" s="1392" t="s">
        <v>5848</v>
      </c>
      <c r="M855" s="1367"/>
      <c r="N855" s="1367"/>
      <c r="O855" s="1367"/>
      <c r="P855" s="1369" t="s">
        <v>5710</v>
      </c>
      <c r="Q855" s="1381">
        <v>0</v>
      </c>
      <c r="R855" s="1370">
        <v>0</v>
      </c>
      <c r="S855" s="1369" t="s">
        <v>5720</v>
      </c>
      <c r="T855" s="1368">
        <v>0</v>
      </c>
      <c r="U855" s="1367"/>
      <c r="V855" s="1367"/>
      <c r="W855" s="1367" t="s">
        <v>5737</v>
      </c>
    </row>
    <row r="856" spans="1:23" ht="26.25" hidden="1" x14ac:dyDescent="0.25">
      <c r="A856" s="1376">
        <v>846</v>
      </c>
      <c r="B856" s="1367" t="s">
        <v>5019</v>
      </c>
      <c r="C856" s="1368" t="s">
        <v>54</v>
      </c>
      <c r="D856" s="1367"/>
      <c r="E856" s="1389" t="s">
        <v>6070</v>
      </c>
      <c r="F856" s="1374">
        <v>1</v>
      </c>
      <c r="G856" s="1369" t="s">
        <v>5731</v>
      </c>
      <c r="H856" s="1401" t="s">
        <v>1418</v>
      </c>
      <c r="I856" s="1369" t="s">
        <v>5735</v>
      </c>
      <c r="J856" s="1410" t="s">
        <v>6069</v>
      </c>
      <c r="K856" s="1368" t="s">
        <v>5729</v>
      </c>
      <c r="L856" s="1387" t="s">
        <v>5746</v>
      </c>
      <c r="M856" s="1367">
        <v>6500000</v>
      </c>
      <c r="N856" s="1367"/>
      <c r="O856" s="1367"/>
      <c r="P856" s="1369" t="s">
        <v>5710</v>
      </c>
      <c r="Q856" s="1371">
        <v>0</v>
      </c>
      <c r="R856" s="1370">
        <v>0</v>
      </c>
      <c r="S856" s="1369" t="s">
        <v>5720</v>
      </c>
      <c r="T856" s="1368">
        <v>0</v>
      </c>
      <c r="U856" s="1367"/>
      <c r="V856" s="1367"/>
      <c r="W856" s="1367" t="s">
        <v>5737</v>
      </c>
    </row>
    <row r="857" spans="1:23" ht="26.25" hidden="1" x14ac:dyDescent="0.25">
      <c r="A857" s="1376">
        <v>847</v>
      </c>
      <c r="B857" s="1367" t="s">
        <v>5021</v>
      </c>
      <c r="C857" s="1368" t="s">
        <v>54</v>
      </c>
      <c r="D857" s="1367"/>
      <c r="E857" s="1389" t="s">
        <v>6068</v>
      </c>
      <c r="F857" s="1374">
        <v>1</v>
      </c>
      <c r="G857" s="1369" t="s">
        <v>5736</v>
      </c>
      <c r="H857" s="1369" t="s">
        <v>1235</v>
      </c>
      <c r="I857" s="1369" t="s">
        <v>5735</v>
      </c>
      <c r="J857" s="1393" t="s">
        <v>6067</v>
      </c>
      <c r="K857" s="1368" t="s">
        <v>5734</v>
      </c>
      <c r="L857" s="1392" t="s">
        <v>5848</v>
      </c>
      <c r="M857" s="1367"/>
      <c r="N857" s="1367"/>
      <c r="O857" s="1367"/>
      <c r="P857" s="1369" t="s">
        <v>5710</v>
      </c>
      <c r="Q857" s="1381">
        <v>0</v>
      </c>
      <c r="R857" s="1370">
        <v>0</v>
      </c>
      <c r="S857" s="1369" t="s">
        <v>5720</v>
      </c>
      <c r="T857" s="1368">
        <v>0</v>
      </c>
      <c r="U857" s="1367"/>
      <c r="V857" s="1367"/>
      <c r="W857" s="1367" t="s">
        <v>5737</v>
      </c>
    </row>
    <row r="858" spans="1:23" ht="26.25" hidden="1" x14ac:dyDescent="0.25">
      <c r="A858" s="1376">
        <v>848</v>
      </c>
      <c r="B858" s="1367" t="s">
        <v>5023</v>
      </c>
      <c r="C858" s="1368" t="s">
        <v>54</v>
      </c>
      <c r="D858" s="1367"/>
      <c r="E858" s="1389" t="s">
        <v>6066</v>
      </c>
      <c r="F858" s="1374">
        <v>1</v>
      </c>
      <c r="G858" s="1369" t="s">
        <v>5736</v>
      </c>
      <c r="H858" s="1369" t="s">
        <v>879</v>
      </c>
      <c r="I858" s="1369" t="s">
        <v>5735</v>
      </c>
      <c r="J858" s="1405" t="s">
        <v>6065</v>
      </c>
      <c r="K858" s="1368" t="s">
        <v>5729</v>
      </c>
      <c r="L858" s="1372" t="s">
        <v>5778</v>
      </c>
      <c r="M858" s="1367">
        <v>6500000</v>
      </c>
      <c r="N858" s="1367"/>
      <c r="O858" s="1367"/>
      <c r="P858" s="1369" t="s">
        <v>5711</v>
      </c>
      <c r="Q858" s="1371">
        <v>0</v>
      </c>
      <c r="R858" s="1370">
        <v>0</v>
      </c>
      <c r="S858" s="1369" t="s">
        <v>5720</v>
      </c>
      <c r="T858" s="1368">
        <v>0</v>
      </c>
      <c r="U858" s="1367"/>
      <c r="V858" s="1367"/>
      <c r="W858" s="1367" t="s">
        <v>5737</v>
      </c>
    </row>
    <row r="859" spans="1:23" ht="26.25" hidden="1" x14ac:dyDescent="0.25">
      <c r="A859" s="1376">
        <v>849</v>
      </c>
      <c r="B859" s="1367" t="s">
        <v>5024</v>
      </c>
      <c r="C859" s="1368" t="s">
        <v>54</v>
      </c>
      <c r="D859" s="1367"/>
      <c r="E859" s="1389" t="s">
        <v>6064</v>
      </c>
      <c r="F859" s="1374">
        <v>1</v>
      </c>
      <c r="G859" s="1369" t="s">
        <v>5736</v>
      </c>
      <c r="H859" s="1369" t="s">
        <v>879</v>
      </c>
      <c r="I859" s="1369" t="s">
        <v>5735</v>
      </c>
      <c r="J859" s="1405" t="s">
        <v>6063</v>
      </c>
      <c r="K859" s="1368" t="s">
        <v>5729</v>
      </c>
      <c r="L859" s="1372" t="s">
        <v>5778</v>
      </c>
      <c r="M859" s="1367">
        <v>6500000</v>
      </c>
      <c r="N859" s="1367"/>
      <c r="O859" s="1367"/>
      <c r="P859" s="1369" t="s">
        <v>5711</v>
      </c>
      <c r="Q859" s="1371">
        <v>0</v>
      </c>
      <c r="R859" s="1370">
        <v>0</v>
      </c>
      <c r="S859" s="1369" t="s">
        <v>5720</v>
      </c>
      <c r="T859" s="1368">
        <v>0</v>
      </c>
      <c r="U859" s="1367"/>
      <c r="V859" s="1367"/>
      <c r="W859" s="1367" t="s">
        <v>5737</v>
      </c>
    </row>
    <row r="860" spans="1:23" ht="26.25" hidden="1" x14ac:dyDescent="0.25">
      <c r="A860" s="1376">
        <v>850</v>
      </c>
      <c r="B860" s="1367" t="s">
        <v>5025</v>
      </c>
      <c r="C860" s="1368" t="s">
        <v>54</v>
      </c>
      <c r="D860" s="1367"/>
      <c r="E860" s="1389" t="s">
        <v>6062</v>
      </c>
      <c r="F860" s="1374">
        <v>1</v>
      </c>
      <c r="G860" s="1369" t="s">
        <v>5736</v>
      </c>
      <c r="H860" s="1369" t="s">
        <v>852</v>
      </c>
      <c r="I860" s="1369" t="s">
        <v>5735</v>
      </c>
      <c r="J860" s="1400" t="s">
        <v>6061</v>
      </c>
      <c r="K860" s="1368" t="s">
        <v>5734</v>
      </c>
      <c r="L860" s="1372" t="s">
        <v>5738</v>
      </c>
      <c r="M860" s="1367"/>
      <c r="N860" s="1367"/>
      <c r="O860" s="1367"/>
      <c r="P860" s="1369" t="s">
        <v>5711</v>
      </c>
      <c r="Q860" s="1371">
        <v>40000000</v>
      </c>
      <c r="R860" s="1370">
        <v>0</v>
      </c>
      <c r="S860" s="1369" t="s">
        <v>5720</v>
      </c>
      <c r="T860" s="1368">
        <v>0</v>
      </c>
      <c r="U860" s="1367"/>
      <c r="V860" s="1367"/>
      <c r="W860" s="1367" t="s">
        <v>5737</v>
      </c>
    </row>
    <row r="861" spans="1:23" ht="51" hidden="1" x14ac:dyDescent="0.25">
      <c r="A861" s="1376">
        <v>851</v>
      </c>
      <c r="B861" s="1367" t="s">
        <v>5026</v>
      </c>
      <c r="C861" s="1368" t="s">
        <v>54</v>
      </c>
      <c r="D861" s="1367"/>
      <c r="E861" s="1389" t="s">
        <v>6060</v>
      </c>
      <c r="F861" s="1374">
        <v>1</v>
      </c>
      <c r="G861" s="1369" t="s">
        <v>5736</v>
      </c>
      <c r="H861" s="1369" t="s">
        <v>470</v>
      </c>
      <c r="I861" s="1369" t="s">
        <v>5722</v>
      </c>
      <c r="J861" s="1393" t="s">
        <v>6059</v>
      </c>
      <c r="K861" s="1368" t="s">
        <v>5734</v>
      </c>
      <c r="L861" s="1392" t="s">
        <v>6058</v>
      </c>
      <c r="M861" s="1367"/>
      <c r="N861" s="1367"/>
      <c r="O861" s="1367"/>
      <c r="P861" s="1369" t="s">
        <v>5710</v>
      </c>
      <c r="Q861" s="1371">
        <v>0</v>
      </c>
      <c r="R861" s="1370">
        <v>0</v>
      </c>
      <c r="S861" s="1369" t="s">
        <v>5720</v>
      </c>
      <c r="T861" s="1368">
        <v>0</v>
      </c>
      <c r="U861" s="1367"/>
      <c r="V861" s="1367"/>
      <c r="W861" s="1367" t="s">
        <v>5737</v>
      </c>
    </row>
    <row r="862" spans="1:23" ht="26.25" hidden="1" x14ac:dyDescent="0.25">
      <c r="A862" s="1376">
        <v>852</v>
      </c>
      <c r="B862" s="1367" t="s">
        <v>5028</v>
      </c>
      <c r="C862" s="1368" t="s">
        <v>54</v>
      </c>
      <c r="D862" s="1367"/>
      <c r="E862" s="1389" t="s">
        <v>6057</v>
      </c>
      <c r="F862" s="1374">
        <v>1</v>
      </c>
      <c r="G862" s="1369" t="s">
        <v>5736</v>
      </c>
      <c r="H862" s="1369" t="s">
        <v>404</v>
      </c>
      <c r="I862" s="1369" t="s">
        <v>5735</v>
      </c>
      <c r="J862" s="1391" t="s">
        <v>6056</v>
      </c>
      <c r="K862" s="1368" t="s">
        <v>5729</v>
      </c>
      <c r="L862" s="1398" t="s">
        <v>5746</v>
      </c>
      <c r="M862" s="1367">
        <v>6500000</v>
      </c>
      <c r="N862" s="1367"/>
      <c r="O862" s="1367"/>
      <c r="P862" s="1369" t="s">
        <v>5716</v>
      </c>
      <c r="Q862" s="1377">
        <v>4798683</v>
      </c>
      <c r="R862" s="1370">
        <v>0</v>
      </c>
      <c r="S862" s="1369" t="s">
        <v>5720</v>
      </c>
      <c r="T862" s="1368">
        <v>0</v>
      </c>
      <c r="U862" s="1367"/>
      <c r="V862" s="1367"/>
      <c r="W862" s="1367" t="s">
        <v>5737</v>
      </c>
    </row>
    <row r="863" spans="1:23" ht="26.25" hidden="1" x14ac:dyDescent="0.25">
      <c r="A863" s="1376">
        <v>853</v>
      </c>
      <c r="B863" s="1367" t="s">
        <v>5029</v>
      </c>
      <c r="C863" s="1368" t="s">
        <v>54</v>
      </c>
      <c r="D863" s="1367"/>
      <c r="E863" s="1389" t="s">
        <v>6055</v>
      </c>
      <c r="F863" s="1374">
        <v>1</v>
      </c>
      <c r="G863" s="1369" t="s">
        <v>5736</v>
      </c>
      <c r="H863" s="1369" t="s">
        <v>404</v>
      </c>
      <c r="I863" s="1369" t="s">
        <v>5735</v>
      </c>
      <c r="J863" s="1391" t="s">
        <v>6054</v>
      </c>
      <c r="K863" s="1368" t="s">
        <v>5729</v>
      </c>
      <c r="L863" s="1398" t="s">
        <v>5746</v>
      </c>
      <c r="M863" s="1367">
        <v>6500000</v>
      </c>
      <c r="N863" s="1367"/>
      <c r="O863" s="1367"/>
      <c r="P863" s="1369" t="s">
        <v>5711</v>
      </c>
      <c r="Q863" s="1371">
        <v>0</v>
      </c>
      <c r="R863" s="1370">
        <v>0</v>
      </c>
      <c r="S863" s="1369" t="s">
        <v>5720</v>
      </c>
      <c r="T863" s="1368">
        <v>0</v>
      </c>
      <c r="U863" s="1367"/>
      <c r="V863" s="1367"/>
      <c r="W863" s="1367" t="s">
        <v>5737</v>
      </c>
    </row>
    <row r="864" spans="1:23" ht="26.25" hidden="1" x14ac:dyDescent="0.25">
      <c r="A864" s="1376">
        <v>854</v>
      </c>
      <c r="B864" s="1367" t="s">
        <v>5031</v>
      </c>
      <c r="C864" s="1368" t="s">
        <v>54</v>
      </c>
      <c r="D864" s="1367"/>
      <c r="E864" s="1389" t="s">
        <v>6053</v>
      </c>
      <c r="F864" s="1374">
        <v>1</v>
      </c>
      <c r="G864" s="1369" t="s">
        <v>5736</v>
      </c>
      <c r="H864" s="1369" t="s">
        <v>414</v>
      </c>
      <c r="I864" s="1369" t="s">
        <v>5735</v>
      </c>
      <c r="J864" s="1405" t="s">
        <v>6052</v>
      </c>
      <c r="K864" s="1368" t="s">
        <v>5734</v>
      </c>
      <c r="L864" s="1372" t="s">
        <v>5738</v>
      </c>
      <c r="M864" s="1367"/>
      <c r="N864" s="1367"/>
      <c r="O864" s="1367"/>
      <c r="P864" s="1369" t="s">
        <v>5714</v>
      </c>
      <c r="Q864" s="1403">
        <v>1687000</v>
      </c>
      <c r="R864" s="1370">
        <v>0</v>
      </c>
      <c r="S864" s="1369" t="s">
        <v>5720</v>
      </c>
      <c r="T864" s="1368">
        <v>0</v>
      </c>
      <c r="U864" s="1367"/>
      <c r="V864" s="1367"/>
      <c r="W864" s="1367" t="s">
        <v>5737</v>
      </c>
    </row>
    <row r="865" spans="1:23" ht="26.25" hidden="1" x14ac:dyDescent="0.25">
      <c r="A865" s="1376">
        <v>855</v>
      </c>
      <c r="B865" s="1367" t="s">
        <v>5033</v>
      </c>
      <c r="C865" s="1368" t="s">
        <v>54</v>
      </c>
      <c r="D865" s="1367"/>
      <c r="E865" s="1389" t="s">
        <v>6051</v>
      </c>
      <c r="F865" s="1374">
        <v>1</v>
      </c>
      <c r="G865" s="1369" t="s">
        <v>5736</v>
      </c>
      <c r="H865" s="1369" t="s">
        <v>1235</v>
      </c>
      <c r="I865" s="1369" t="s">
        <v>5735</v>
      </c>
      <c r="J865" s="1393" t="s">
        <v>6050</v>
      </c>
      <c r="K865" s="1368" t="s">
        <v>5734</v>
      </c>
      <c r="L865" s="1392" t="s">
        <v>5848</v>
      </c>
      <c r="M865" s="1367"/>
      <c r="N865" s="1367"/>
      <c r="O865" s="1367"/>
      <c r="P865" s="1369" t="s">
        <v>5710</v>
      </c>
      <c r="Q865" s="1381">
        <v>0</v>
      </c>
      <c r="R865" s="1370">
        <v>0</v>
      </c>
      <c r="S865" s="1369" t="s">
        <v>5720</v>
      </c>
      <c r="T865" s="1368">
        <v>0</v>
      </c>
      <c r="U865" s="1367"/>
      <c r="V865" s="1367"/>
      <c r="W865" s="1367" t="s">
        <v>5737</v>
      </c>
    </row>
    <row r="866" spans="1:23" ht="26.25" hidden="1" x14ac:dyDescent="0.25">
      <c r="A866" s="1376">
        <v>856</v>
      </c>
      <c r="B866" s="1367" t="s">
        <v>5035</v>
      </c>
      <c r="C866" s="1368" t="s">
        <v>54</v>
      </c>
      <c r="D866" s="1367"/>
      <c r="E866" s="1389" t="s">
        <v>6049</v>
      </c>
      <c r="F866" s="1374">
        <v>1</v>
      </c>
      <c r="G866" s="1369" t="s">
        <v>5736</v>
      </c>
      <c r="H866" s="1369" t="s">
        <v>1235</v>
      </c>
      <c r="I866" s="1369" t="s">
        <v>5735</v>
      </c>
      <c r="J866" s="1393" t="s">
        <v>6048</v>
      </c>
      <c r="K866" s="1368" t="s">
        <v>5734</v>
      </c>
      <c r="L866" s="1392" t="s">
        <v>5848</v>
      </c>
      <c r="M866" s="1367"/>
      <c r="N866" s="1367"/>
      <c r="O866" s="1367"/>
      <c r="P866" s="1369" t="s">
        <v>5710</v>
      </c>
      <c r="Q866" s="1371">
        <v>0</v>
      </c>
      <c r="R866" s="1370">
        <v>0</v>
      </c>
      <c r="S866" s="1369" t="s">
        <v>5720</v>
      </c>
      <c r="T866" s="1368">
        <v>0</v>
      </c>
      <c r="U866" s="1367"/>
      <c r="V866" s="1367"/>
      <c r="W866" s="1367" t="s">
        <v>5737</v>
      </c>
    </row>
    <row r="867" spans="1:23" ht="26.25" hidden="1" x14ac:dyDescent="0.25">
      <c r="A867" s="1376">
        <v>857</v>
      </c>
      <c r="B867" s="1367" t="s">
        <v>5037</v>
      </c>
      <c r="C867" s="1368" t="s">
        <v>54</v>
      </c>
      <c r="D867" s="1367"/>
      <c r="E867" s="1389" t="s">
        <v>6047</v>
      </c>
      <c r="F867" s="1374">
        <v>1</v>
      </c>
      <c r="G867" s="1369" t="s">
        <v>5736</v>
      </c>
      <c r="H867" s="1369" t="s">
        <v>1235</v>
      </c>
      <c r="I867" s="1369" t="s">
        <v>5735</v>
      </c>
      <c r="J867" s="1393" t="s">
        <v>6046</v>
      </c>
      <c r="K867" s="1368" t="s">
        <v>5734</v>
      </c>
      <c r="L867" s="1392" t="s">
        <v>5848</v>
      </c>
      <c r="M867" s="1367"/>
      <c r="N867" s="1367"/>
      <c r="O867" s="1367"/>
      <c r="P867" s="1369" t="s">
        <v>5710</v>
      </c>
      <c r="Q867" s="1371">
        <v>0</v>
      </c>
      <c r="R867" s="1370">
        <v>0</v>
      </c>
      <c r="S867" s="1369" t="s">
        <v>5720</v>
      </c>
      <c r="T867" s="1368">
        <v>0</v>
      </c>
      <c r="U867" s="1367"/>
      <c r="V867" s="1367"/>
      <c r="W867" s="1367" t="s">
        <v>5737</v>
      </c>
    </row>
    <row r="868" spans="1:23" ht="26.25" hidden="1" x14ac:dyDescent="0.25">
      <c r="A868" s="1376">
        <v>858</v>
      </c>
      <c r="B868" s="1367" t="s">
        <v>5039</v>
      </c>
      <c r="C868" s="1368" t="s">
        <v>54</v>
      </c>
      <c r="D868" s="1367"/>
      <c r="E868" s="1389" t="s">
        <v>6045</v>
      </c>
      <c r="F868" s="1374">
        <v>1</v>
      </c>
      <c r="G868" s="1369" t="s">
        <v>5736</v>
      </c>
      <c r="H868" s="1369" t="s">
        <v>1331</v>
      </c>
      <c r="I868" s="1369" t="s">
        <v>5735</v>
      </c>
      <c r="J868" s="1395" t="s">
        <v>6044</v>
      </c>
      <c r="K868" s="1368" t="s">
        <v>5729</v>
      </c>
      <c r="L868" s="1398" t="s">
        <v>5746</v>
      </c>
      <c r="M868" s="1367">
        <v>6500000</v>
      </c>
      <c r="N868" s="1367"/>
      <c r="O868" s="1367"/>
      <c r="P868" s="1369" t="s">
        <v>5714</v>
      </c>
      <c r="Q868" s="1396">
        <v>5793750000</v>
      </c>
      <c r="R868" s="1370">
        <v>0</v>
      </c>
      <c r="S868" s="1369" t="s">
        <v>5720</v>
      </c>
      <c r="T868" s="1368">
        <v>0</v>
      </c>
      <c r="U868" s="1367"/>
      <c r="V868" s="1367"/>
      <c r="W868" s="1367" t="s">
        <v>5737</v>
      </c>
    </row>
    <row r="869" spans="1:23" ht="26.25" hidden="1" x14ac:dyDescent="0.25">
      <c r="A869" s="1376">
        <v>859</v>
      </c>
      <c r="B869" s="1367" t="s">
        <v>5041</v>
      </c>
      <c r="C869" s="1368" t="s">
        <v>54</v>
      </c>
      <c r="D869" s="1367"/>
      <c r="E869" s="1389" t="s">
        <v>6043</v>
      </c>
      <c r="F869" s="1374">
        <v>1</v>
      </c>
      <c r="G869" s="1369" t="s">
        <v>5731</v>
      </c>
      <c r="H869" s="1369" t="s">
        <v>404</v>
      </c>
      <c r="I869" s="1369" t="s">
        <v>5735</v>
      </c>
      <c r="J869" s="1391" t="s">
        <v>5803</v>
      </c>
      <c r="K869" s="1368" t="s">
        <v>5729</v>
      </c>
      <c r="L869" s="1398" t="s">
        <v>5746</v>
      </c>
      <c r="M869" s="1367">
        <v>6500000</v>
      </c>
      <c r="N869" s="1367"/>
      <c r="O869" s="1367"/>
      <c r="P869" s="1369" t="s">
        <v>5718</v>
      </c>
      <c r="Q869" s="1371">
        <v>0</v>
      </c>
      <c r="R869" s="1370">
        <v>0</v>
      </c>
      <c r="S869" s="1369" t="s">
        <v>5720</v>
      </c>
      <c r="T869" s="1368">
        <v>0</v>
      </c>
      <c r="U869" s="1367"/>
      <c r="V869" s="1367"/>
      <c r="W869" s="1367" t="s">
        <v>5737</v>
      </c>
    </row>
    <row r="870" spans="1:23" ht="26.25" hidden="1" x14ac:dyDescent="0.25">
      <c r="A870" s="1376">
        <v>860</v>
      </c>
      <c r="B870" s="1367" t="s">
        <v>5043</v>
      </c>
      <c r="C870" s="1368" t="s">
        <v>54</v>
      </c>
      <c r="D870" s="1367"/>
      <c r="E870" s="1389" t="s">
        <v>6042</v>
      </c>
      <c r="F870" s="1374">
        <v>1</v>
      </c>
      <c r="G870" s="1369" t="s">
        <v>5731</v>
      </c>
      <c r="H870" s="1369" t="s">
        <v>363</v>
      </c>
      <c r="I870" s="1369" t="s">
        <v>5735</v>
      </c>
      <c r="J870" s="1393" t="s">
        <v>6041</v>
      </c>
      <c r="K870" s="1368" t="s">
        <v>5729</v>
      </c>
      <c r="L870" s="1372" t="s">
        <v>5778</v>
      </c>
      <c r="M870" s="1367">
        <v>6500000</v>
      </c>
      <c r="N870" s="1367"/>
      <c r="O870" s="1367"/>
      <c r="P870" s="1369" t="s">
        <v>5711</v>
      </c>
      <c r="Q870" s="1371">
        <v>0</v>
      </c>
      <c r="R870" s="1370">
        <v>0</v>
      </c>
      <c r="S870" s="1369" t="s">
        <v>5720</v>
      </c>
      <c r="T870" s="1368">
        <v>0</v>
      </c>
      <c r="U870" s="1367"/>
      <c r="V870" s="1367"/>
      <c r="W870" s="1367" t="s">
        <v>5737</v>
      </c>
    </row>
    <row r="871" spans="1:23" ht="26.25" hidden="1" x14ac:dyDescent="0.25">
      <c r="A871" s="1376">
        <v>861</v>
      </c>
      <c r="B871" s="1367" t="s">
        <v>5045</v>
      </c>
      <c r="C871" s="1368" t="s">
        <v>54</v>
      </c>
      <c r="D871" s="1367"/>
      <c r="E871" s="1389" t="s">
        <v>6040</v>
      </c>
      <c r="F871" s="1374">
        <v>1</v>
      </c>
      <c r="G871" s="1369" t="s">
        <v>5731</v>
      </c>
      <c r="H871" s="1369" t="s">
        <v>414</v>
      </c>
      <c r="I871" s="1369" t="s">
        <v>5735</v>
      </c>
      <c r="J871" s="1405" t="s">
        <v>5813</v>
      </c>
      <c r="K871" s="1368" t="s">
        <v>5734</v>
      </c>
      <c r="L871" s="1372" t="s">
        <v>5738</v>
      </c>
      <c r="M871" s="1367"/>
      <c r="N871" s="1367"/>
      <c r="O871" s="1367"/>
      <c r="P871" s="1369" t="s">
        <v>5711</v>
      </c>
      <c r="Q871" s="1371">
        <v>0</v>
      </c>
      <c r="R871" s="1370">
        <v>0</v>
      </c>
      <c r="S871" s="1369" t="s">
        <v>5720</v>
      </c>
      <c r="T871" s="1368">
        <v>0</v>
      </c>
      <c r="U871" s="1367"/>
      <c r="V871" s="1367"/>
      <c r="W871" s="1367" t="s">
        <v>5737</v>
      </c>
    </row>
    <row r="872" spans="1:23" ht="26.25" hidden="1" x14ac:dyDescent="0.25">
      <c r="A872" s="1376">
        <v>862</v>
      </c>
      <c r="B872" s="1367" t="s">
        <v>5047</v>
      </c>
      <c r="C872" s="1368" t="s">
        <v>54</v>
      </c>
      <c r="D872" s="1367"/>
      <c r="E872" s="1389" t="s">
        <v>6039</v>
      </c>
      <c r="F872" s="1374">
        <v>1</v>
      </c>
      <c r="G872" s="1369" t="s">
        <v>5731</v>
      </c>
      <c r="H872" s="1369" t="s">
        <v>414</v>
      </c>
      <c r="I872" s="1369" t="s">
        <v>5735</v>
      </c>
      <c r="J872" s="1405" t="s">
        <v>6038</v>
      </c>
      <c r="K872" s="1368" t="s">
        <v>5734</v>
      </c>
      <c r="L872" s="1372" t="s">
        <v>5738</v>
      </c>
      <c r="M872" s="1367"/>
      <c r="N872" s="1367"/>
      <c r="O872" s="1367"/>
      <c r="P872" s="1369" t="s">
        <v>5714</v>
      </c>
      <c r="Q872" s="1371">
        <v>0</v>
      </c>
      <c r="R872" s="1370">
        <v>0</v>
      </c>
      <c r="S872" s="1369" t="s">
        <v>5720</v>
      </c>
      <c r="T872" s="1368">
        <v>0</v>
      </c>
      <c r="U872" s="1367"/>
      <c r="V872" s="1367"/>
      <c r="W872" s="1367" t="s">
        <v>5737</v>
      </c>
    </row>
    <row r="873" spans="1:23" ht="38.25" hidden="1" x14ac:dyDescent="0.25">
      <c r="A873" s="1376">
        <v>863</v>
      </c>
      <c r="B873" s="1367" t="s">
        <v>5049</v>
      </c>
      <c r="C873" s="1368" t="s">
        <v>54</v>
      </c>
      <c r="D873" s="1367"/>
      <c r="E873" s="1389" t="s">
        <v>6037</v>
      </c>
      <c r="F873" s="1374">
        <v>1</v>
      </c>
      <c r="G873" s="1369" t="s">
        <v>5731</v>
      </c>
      <c r="H873" s="1369" t="s">
        <v>404</v>
      </c>
      <c r="I873" s="1369" t="s">
        <v>5735</v>
      </c>
      <c r="J873" s="1391" t="s">
        <v>6036</v>
      </c>
      <c r="K873" s="1368" t="s">
        <v>5729</v>
      </c>
      <c r="L873" s="1398" t="s">
        <v>5746</v>
      </c>
      <c r="M873" s="1367">
        <v>6500000</v>
      </c>
      <c r="N873" s="1367"/>
      <c r="O873" s="1367"/>
      <c r="P873" s="1369" t="s">
        <v>5718</v>
      </c>
      <c r="Q873" s="1371">
        <v>0</v>
      </c>
      <c r="R873" s="1370">
        <v>0</v>
      </c>
      <c r="S873" s="1369" t="s">
        <v>5720</v>
      </c>
      <c r="T873" s="1368">
        <v>0</v>
      </c>
      <c r="U873" s="1367"/>
      <c r="V873" s="1367"/>
      <c r="W873" s="1367" t="s">
        <v>5737</v>
      </c>
    </row>
    <row r="874" spans="1:23" ht="26.25" hidden="1" x14ac:dyDescent="0.25">
      <c r="A874" s="1376">
        <v>864</v>
      </c>
      <c r="B874" s="1367" t="s">
        <v>5051</v>
      </c>
      <c r="C874" s="1368" t="s">
        <v>54</v>
      </c>
      <c r="D874" s="1367"/>
      <c r="E874" s="1389" t="s">
        <v>6035</v>
      </c>
      <c r="F874" s="1374">
        <v>1</v>
      </c>
      <c r="G874" s="1369" t="s">
        <v>5736</v>
      </c>
      <c r="H874" s="1369" t="s">
        <v>404</v>
      </c>
      <c r="I874" s="1369" t="s">
        <v>5735</v>
      </c>
      <c r="J874" s="1391" t="s">
        <v>6034</v>
      </c>
      <c r="K874" s="1368" t="s">
        <v>5729</v>
      </c>
      <c r="L874" s="1398" t="s">
        <v>5746</v>
      </c>
      <c r="M874" s="1367">
        <v>6500000</v>
      </c>
      <c r="N874" s="1367"/>
      <c r="O874" s="1367"/>
      <c r="P874" s="1369" t="s">
        <v>5718</v>
      </c>
      <c r="Q874" s="1371">
        <v>0</v>
      </c>
      <c r="R874" s="1370">
        <v>0</v>
      </c>
      <c r="S874" s="1369" t="s">
        <v>5720</v>
      </c>
      <c r="T874" s="1368">
        <v>0</v>
      </c>
      <c r="U874" s="1367"/>
      <c r="V874" s="1367"/>
      <c r="W874" s="1367" t="s">
        <v>5737</v>
      </c>
    </row>
    <row r="875" spans="1:23" ht="26.25" hidden="1" x14ac:dyDescent="0.25">
      <c r="A875" s="1376">
        <v>865</v>
      </c>
      <c r="B875" s="1367" t="s">
        <v>5053</v>
      </c>
      <c r="C875" s="1368" t="s">
        <v>54</v>
      </c>
      <c r="D875" s="1367"/>
      <c r="E875" s="1389" t="s">
        <v>6033</v>
      </c>
      <c r="F875" s="1374">
        <v>1</v>
      </c>
      <c r="G875" s="1369" t="s">
        <v>5736</v>
      </c>
      <c r="H875" s="1369" t="s">
        <v>404</v>
      </c>
      <c r="I875" s="1369" t="s">
        <v>5735</v>
      </c>
      <c r="J875" s="1391" t="s">
        <v>6032</v>
      </c>
      <c r="K875" s="1368" t="s">
        <v>5729</v>
      </c>
      <c r="L875" s="1398" t="s">
        <v>5746</v>
      </c>
      <c r="M875" s="1367">
        <v>6500000</v>
      </c>
      <c r="N875" s="1367"/>
      <c r="O875" s="1367"/>
      <c r="P875" s="1369" t="s">
        <v>5718</v>
      </c>
      <c r="Q875" s="1403">
        <v>50000000</v>
      </c>
      <c r="R875" s="1370">
        <v>0</v>
      </c>
      <c r="S875" s="1369" t="s">
        <v>5720</v>
      </c>
      <c r="T875" s="1368">
        <v>0</v>
      </c>
      <c r="U875" s="1367"/>
      <c r="V875" s="1367"/>
      <c r="W875" s="1367" t="s">
        <v>5737</v>
      </c>
    </row>
    <row r="876" spans="1:23" ht="39" hidden="1" x14ac:dyDescent="0.25">
      <c r="A876" s="1376">
        <v>866</v>
      </c>
      <c r="B876" s="1367" t="s">
        <v>5055</v>
      </c>
      <c r="C876" s="1368" t="s">
        <v>54</v>
      </c>
      <c r="D876" s="1367"/>
      <c r="E876" s="1389" t="s">
        <v>6031</v>
      </c>
      <c r="F876" s="1374">
        <v>1</v>
      </c>
      <c r="G876" s="1369" t="s">
        <v>5731</v>
      </c>
      <c r="H876" s="1369" t="s">
        <v>446</v>
      </c>
      <c r="I876" s="1369" t="s">
        <v>5722</v>
      </c>
      <c r="J876" s="1393" t="s">
        <v>5852</v>
      </c>
      <c r="K876" s="1368" t="s">
        <v>5729</v>
      </c>
      <c r="L876" s="1372" t="s">
        <v>5778</v>
      </c>
      <c r="M876" s="1367">
        <v>6500000</v>
      </c>
      <c r="N876" s="1367"/>
      <c r="O876" s="1367"/>
      <c r="P876" s="1369" t="s">
        <v>5711</v>
      </c>
      <c r="Q876" s="1371">
        <v>0</v>
      </c>
      <c r="R876" s="1370">
        <v>0</v>
      </c>
      <c r="S876" s="1369" t="s">
        <v>5720</v>
      </c>
      <c r="T876" s="1368">
        <v>0</v>
      </c>
      <c r="U876" s="1367"/>
      <c r="V876" s="1367"/>
      <c r="W876" s="1367" t="s">
        <v>5737</v>
      </c>
    </row>
    <row r="877" spans="1:23" ht="39" hidden="1" x14ac:dyDescent="0.25">
      <c r="A877" s="1376">
        <v>867</v>
      </c>
      <c r="B877" s="1367" t="s">
        <v>5057</v>
      </c>
      <c r="C877" s="1368" t="s">
        <v>54</v>
      </c>
      <c r="D877" s="1367"/>
      <c r="E877" s="1389" t="s">
        <v>6030</v>
      </c>
      <c r="F877" s="1374">
        <v>1</v>
      </c>
      <c r="G877" s="1369" t="s">
        <v>5736</v>
      </c>
      <c r="H877" s="1369" t="s">
        <v>446</v>
      </c>
      <c r="I877" s="1369" t="s">
        <v>5722</v>
      </c>
      <c r="J877" s="1392" t="s">
        <v>6029</v>
      </c>
      <c r="K877" s="1368" t="s">
        <v>5729</v>
      </c>
      <c r="L877" s="1372" t="s">
        <v>5778</v>
      </c>
      <c r="M877" s="1367">
        <v>6500000</v>
      </c>
      <c r="N877" s="1367"/>
      <c r="O877" s="1367"/>
      <c r="P877" s="1369" t="s">
        <v>5714</v>
      </c>
      <c r="Q877" s="1381">
        <v>0</v>
      </c>
      <c r="R877" s="1370">
        <v>0</v>
      </c>
      <c r="S877" s="1369" t="s">
        <v>5720</v>
      </c>
      <c r="T877" s="1368">
        <v>0</v>
      </c>
      <c r="U877" s="1367"/>
      <c r="V877" s="1367"/>
      <c r="W877" s="1367" t="s">
        <v>5737</v>
      </c>
    </row>
    <row r="878" spans="1:23" ht="26.25" hidden="1" x14ac:dyDescent="0.25">
      <c r="A878" s="1376">
        <v>868</v>
      </c>
      <c r="B878" s="1367" t="s">
        <v>5059</v>
      </c>
      <c r="C878" s="1368" t="s">
        <v>54</v>
      </c>
      <c r="D878" s="1367"/>
      <c r="E878" s="1389" t="s">
        <v>6028</v>
      </c>
      <c r="F878" s="1374">
        <v>1</v>
      </c>
      <c r="G878" s="1369" t="s">
        <v>5731</v>
      </c>
      <c r="H878" s="1369" t="s">
        <v>674</v>
      </c>
      <c r="I878" s="1369" t="s">
        <v>5735</v>
      </c>
      <c r="J878" s="1393" t="s">
        <v>6027</v>
      </c>
      <c r="K878" s="1368" t="s">
        <v>5729</v>
      </c>
      <c r="L878" s="1372" t="s">
        <v>5778</v>
      </c>
      <c r="M878" s="1367">
        <v>6500000</v>
      </c>
      <c r="N878" s="1367"/>
      <c r="O878" s="1367"/>
      <c r="P878" s="1369" t="s">
        <v>5711</v>
      </c>
      <c r="Q878" s="1409">
        <v>553431220</v>
      </c>
      <c r="R878" s="1370">
        <v>0</v>
      </c>
      <c r="S878" s="1369" t="s">
        <v>5720</v>
      </c>
      <c r="T878" s="1368">
        <v>0</v>
      </c>
      <c r="U878" s="1367"/>
      <c r="V878" s="1367"/>
      <c r="W878" s="1367" t="s">
        <v>5737</v>
      </c>
    </row>
    <row r="879" spans="1:23" ht="51.75" hidden="1" x14ac:dyDescent="0.25">
      <c r="A879" s="1376">
        <v>869</v>
      </c>
      <c r="B879" s="1367" t="s">
        <v>5061</v>
      </c>
      <c r="C879" s="1368" t="s">
        <v>54</v>
      </c>
      <c r="D879" s="1367"/>
      <c r="E879" s="1389" t="s">
        <v>6026</v>
      </c>
      <c r="F879" s="1374">
        <v>1</v>
      </c>
      <c r="G879" s="1369" t="s">
        <v>5731</v>
      </c>
      <c r="H879" s="1369" t="s">
        <v>727</v>
      </c>
      <c r="I879" s="1401" t="s">
        <v>161</v>
      </c>
      <c r="J879" s="1393" t="s">
        <v>5905</v>
      </c>
      <c r="K879" s="1368" t="s">
        <v>5729</v>
      </c>
      <c r="L879" s="1372" t="s">
        <v>5778</v>
      </c>
      <c r="M879" s="1367">
        <v>6500000</v>
      </c>
      <c r="N879" s="1367"/>
      <c r="O879" s="1367"/>
      <c r="P879" s="1369" t="s">
        <v>5711</v>
      </c>
      <c r="Q879" s="1371">
        <v>0</v>
      </c>
      <c r="R879" s="1370">
        <v>0</v>
      </c>
      <c r="S879" s="1369" t="s">
        <v>5720</v>
      </c>
      <c r="T879" s="1368">
        <v>0</v>
      </c>
      <c r="U879" s="1367"/>
      <c r="V879" s="1367"/>
      <c r="W879" s="1367" t="s">
        <v>5737</v>
      </c>
    </row>
    <row r="880" spans="1:23" ht="26.25" hidden="1" x14ac:dyDescent="0.25">
      <c r="A880" s="1376">
        <v>870</v>
      </c>
      <c r="B880" s="1367" t="s">
        <v>5063</v>
      </c>
      <c r="C880" s="1368" t="s">
        <v>54</v>
      </c>
      <c r="D880" s="1367"/>
      <c r="E880" s="1389" t="s">
        <v>6025</v>
      </c>
      <c r="F880" s="1374">
        <v>1</v>
      </c>
      <c r="G880" s="1369" t="s">
        <v>5736</v>
      </c>
      <c r="H880" s="1369" t="s">
        <v>649</v>
      </c>
      <c r="I880" s="1369" t="s">
        <v>5735</v>
      </c>
      <c r="J880" s="1392" t="s">
        <v>6024</v>
      </c>
      <c r="K880" s="1368" t="s">
        <v>5729</v>
      </c>
      <c r="L880" s="1372" t="s">
        <v>5778</v>
      </c>
      <c r="M880" s="1367">
        <v>6500000</v>
      </c>
      <c r="N880" s="1367"/>
      <c r="O880" s="1367"/>
      <c r="P880" s="1369" t="s">
        <v>5718</v>
      </c>
      <c r="Q880" s="1408">
        <v>15000000</v>
      </c>
      <c r="R880" s="1370">
        <v>0</v>
      </c>
      <c r="S880" s="1369" t="s">
        <v>5720</v>
      </c>
      <c r="T880" s="1368">
        <v>0</v>
      </c>
      <c r="U880" s="1367"/>
      <c r="V880" s="1367"/>
      <c r="W880" s="1367" t="s">
        <v>5737</v>
      </c>
    </row>
    <row r="881" spans="1:23" ht="39" hidden="1" x14ac:dyDescent="0.25">
      <c r="A881" s="1376">
        <v>871</v>
      </c>
      <c r="B881" s="1367" t="s">
        <v>5065</v>
      </c>
      <c r="C881" s="1368" t="s">
        <v>54</v>
      </c>
      <c r="D881" s="1367"/>
      <c r="E881" s="1389" t="s">
        <v>6023</v>
      </c>
      <c r="F881" s="1374">
        <v>1</v>
      </c>
      <c r="G881" s="1369" t="s">
        <v>5736</v>
      </c>
      <c r="H881" s="1369" t="s">
        <v>727</v>
      </c>
      <c r="I881" s="1369" t="s">
        <v>5722</v>
      </c>
      <c r="J881" s="1405" t="s">
        <v>6022</v>
      </c>
      <c r="K881" s="1368" t="s">
        <v>5729</v>
      </c>
      <c r="L881" s="1372" t="s">
        <v>5778</v>
      </c>
      <c r="M881" s="1367">
        <v>6500000</v>
      </c>
      <c r="N881" s="1367"/>
      <c r="O881" s="1367"/>
      <c r="P881" s="1369" t="s">
        <v>5710</v>
      </c>
      <c r="Q881" s="1371">
        <v>0</v>
      </c>
      <c r="R881" s="1370">
        <v>0</v>
      </c>
      <c r="S881" s="1369" t="s">
        <v>5720</v>
      </c>
      <c r="T881" s="1368">
        <v>0</v>
      </c>
      <c r="U881" s="1367"/>
      <c r="V881" s="1367"/>
      <c r="W881" s="1367" t="s">
        <v>5737</v>
      </c>
    </row>
    <row r="882" spans="1:23" ht="26.25" hidden="1" x14ac:dyDescent="0.25">
      <c r="A882" s="1376">
        <v>872</v>
      </c>
      <c r="B882" s="1367" t="s">
        <v>5067</v>
      </c>
      <c r="C882" s="1368" t="s">
        <v>54</v>
      </c>
      <c r="D882" s="1367"/>
      <c r="E882" s="1389" t="s">
        <v>6021</v>
      </c>
      <c r="F882" s="1374">
        <v>1</v>
      </c>
      <c r="G882" s="1369" t="s">
        <v>5736</v>
      </c>
      <c r="H882" s="1369" t="s">
        <v>879</v>
      </c>
      <c r="I882" s="1369" t="s">
        <v>5735</v>
      </c>
      <c r="J882" s="1372" t="s">
        <v>6020</v>
      </c>
      <c r="K882" s="1368" t="s">
        <v>5729</v>
      </c>
      <c r="L882" s="1372" t="s">
        <v>5778</v>
      </c>
      <c r="M882" s="1367">
        <v>6500000</v>
      </c>
      <c r="N882" s="1367"/>
      <c r="O882" s="1367"/>
      <c r="P882" s="1369" t="s">
        <v>5712</v>
      </c>
      <c r="Q882" s="1381">
        <v>0</v>
      </c>
      <c r="R882" s="1370">
        <v>0</v>
      </c>
      <c r="S882" s="1369" t="s">
        <v>5720</v>
      </c>
      <c r="T882" s="1368">
        <v>0</v>
      </c>
      <c r="U882" s="1367"/>
      <c r="V882" s="1367"/>
      <c r="W882" s="1367" t="s">
        <v>5737</v>
      </c>
    </row>
    <row r="883" spans="1:23" ht="39" hidden="1" x14ac:dyDescent="0.25">
      <c r="A883" s="1376">
        <v>873</v>
      </c>
      <c r="B883" s="1367" t="s">
        <v>5069</v>
      </c>
      <c r="C883" s="1368" t="s">
        <v>54</v>
      </c>
      <c r="D883" s="1367"/>
      <c r="E883" s="1389" t="s">
        <v>6019</v>
      </c>
      <c r="F883" s="1374">
        <v>1</v>
      </c>
      <c r="G883" s="1369" t="s">
        <v>5736</v>
      </c>
      <c r="H883" s="1369" t="s">
        <v>404</v>
      </c>
      <c r="I883" s="1369" t="s">
        <v>5722</v>
      </c>
      <c r="J883" s="1392" t="s">
        <v>6018</v>
      </c>
      <c r="K883" s="1368" t="s">
        <v>5729</v>
      </c>
      <c r="L883" s="1372" t="s">
        <v>5778</v>
      </c>
      <c r="M883" s="1367">
        <v>6500000</v>
      </c>
      <c r="N883" s="1367"/>
      <c r="O883" s="1367"/>
      <c r="P883" s="1369" t="s">
        <v>5711</v>
      </c>
      <c r="Q883" s="1371">
        <v>100000000</v>
      </c>
      <c r="R883" s="1370">
        <v>0</v>
      </c>
      <c r="S883" s="1369" t="s">
        <v>5720</v>
      </c>
      <c r="T883" s="1368">
        <v>0</v>
      </c>
      <c r="U883" s="1367"/>
      <c r="V883" s="1367"/>
      <c r="W883" s="1367" t="s">
        <v>5737</v>
      </c>
    </row>
    <row r="884" spans="1:23" ht="26.25" hidden="1" x14ac:dyDescent="0.25">
      <c r="A884" s="1376">
        <v>874</v>
      </c>
      <c r="B884" s="1367" t="s">
        <v>5071</v>
      </c>
      <c r="C884" s="1368" t="s">
        <v>54</v>
      </c>
      <c r="D884" s="1367"/>
      <c r="E884" s="1389" t="s">
        <v>6017</v>
      </c>
      <c r="F884" s="1374">
        <v>1</v>
      </c>
      <c r="G884" s="1369" t="s">
        <v>5731</v>
      </c>
      <c r="H884" s="1369" t="s">
        <v>404</v>
      </c>
      <c r="I884" s="1369" t="s">
        <v>5735</v>
      </c>
      <c r="J884" s="1405" t="s">
        <v>6016</v>
      </c>
      <c r="K884" s="1368" t="s">
        <v>5729</v>
      </c>
      <c r="L884" s="1372" t="s">
        <v>5778</v>
      </c>
      <c r="M884" s="1367">
        <v>6500000</v>
      </c>
      <c r="N884" s="1367"/>
      <c r="O884" s="1367"/>
      <c r="P884" s="1369" t="s">
        <v>5711</v>
      </c>
      <c r="Q884" s="1371">
        <v>0</v>
      </c>
      <c r="R884" s="1370">
        <v>0</v>
      </c>
      <c r="S884" s="1369" t="s">
        <v>5720</v>
      </c>
      <c r="T884" s="1368">
        <v>0</v>
      </c>
      <c r="U884" s="1367"/>
      <c r="V884" s="1367"/>
      <c r="W884" s="1367" t="s">
        <v>5737</v>
      </c>
    </row>
    <row r="885" spans="1:23" ht="26.25" hidden="1" x14ac:dyDescent="0.25">
      <c r="A885" s="1376">
        <v>875</v>
      </c>
      <c r="B885" s="1367" t="s">
        <v>5073</v>
      </c>
      <c r="C885" s="1368" t="s">
        <v>54</v>
      </c>
      <c r="D885" s="1367"/>
      <c r="E885" s="1389" t="s">
        <v>6015</v>
      </c>
      <c r="F885" s="1374">
        <v>1</v>
      </c>
      <c r="G885" s="1369" t="s">
        <v>5731</v>
      </c>
      <c r="H885" s="1369" t="s">
        <v>1238</v>
      </c>
      <c r="I885" s="1369" t="s">
        <v>5735</v>
      </c>
      <c r="J885" s="1405" t="s">
        <v>6014</v>
      </c>
      <c r="K885" s="1368" t="s">
        <v>5729</v>
      </c>
      <c r="L885" s="1372" t="s">
        <v>5778</v>
      </c>
      <c r="M885" s="1367">
        <v>6500000</v>
      </c>
      <c r="N885" s="1367"/>
      <c r="O885" s="1367"/>
      <c r="P885" s="1369" t="s">
        <v>5711</v>
      </c>
      <c r="Q885" s="1371">
        <v>0</v>
      </c>
      <c r="R885" s="1370">
        <v>0</v>
      </c>
      <c r="S885" s="1369" t="s">
        <v>5720</v>
      </c>
      <c r="T885" s="1368">
        <v>0</v>
      </c>
      <c r="U885" s="1367"/>
      <c r="V885" s="1367"/>
      <c r="W885" s="1367" t="s">
        <v>5737</v>
      </c>
    </row>
    <row r="886" spans="1:23" ht="39" hidden="1" x14ac:dyDescent="0.25">
      <c r="A886" s="1376">
        <v>876</v>
      </c>
      <c r="B886" s="1367" t="s">
        <v>5075</v>
      </c>
      <c r="C886" s="1368" t="s">
        <v>54</v>
      </c>
      <c r="D886" s="1367"/>
      <c r="E886" s="1389" t="s">
        <v>6013</v>
      </c>
      <c r="F886" s="1374">
        <v>1</v>
      </c>
      <c r="G886" s="1369" t="s">
        <v>5736</v>
      </c>
      <c r="H886" s="1369" t="s">
        <v>404</v>
      </c>
      <c r="I886" s="1369" t="s">
        <v>5722</v>
      </c>
      <c r="J886" s="1392" t="s">
        <v>6012</v>
      </c>
      <c r="K886" s="1368" t="s">
        <v>5729</v>
      </c>
      <c r="L886" s="1372" t="s">
        <v>5778</v>
      </c>
      <c r="M886" s="1367">
        <v>6500000</v>
      </c>
      <c r="N886" s="1367"/>
      <c r="O886" s="1367"/>
      <c r="P886" s="1369" t="s">
        <v>5714</v>
      </c>
      <c r="Q886" s="1381">
        <v>0</v>
      </c>
      <c r="R886" s="1370">
        <v>0</v>
      </c>
      <c r="S886" s="1369" t="s">
        <v>5720</v>
      </c>
      <c r="T886" s="1368">
        <v>0</v>
      </c>
      <c r="U886" s="1367"/>
      <c r="V886" s="1367"/>
      <c r="W886" s="1367" t="s">
        <v>5737</v>
      </c>
    </row>
    <row r="887" spans="1:23" ht="26.25" hidden="1" x14ac:dyDescent="0.25">
      <c r="A887" s="1376">
        <v>877</v>
      </c>
      <c r="B887" s="1367" t="s">
        <v>5077</v>
      </c>
      <c r="C887" s="1368" t="s">
        <v>54</v>
      </c>
      <c r="D887" s="1367"/>
      <c r="E887" s="1389" t="s">
        <v>6011</v>
      </c>
      <c r="F887" s="1374">
        <v>1</v>
      </c>
      <c r="G887" s="1369" t="s">
        <v>5736</v>
      </c>
      <c r="H887" s="1369" t="s">
        <v>404</v>
      </c>
      <c r="I887" s="1369" t="s">
        <v>5735</v>
      </c>
      <c r="J887" s="1402" t="s">
        <v>6010</v>
      </c>
      <c r="K887" s="1368" t="s">
        <v>5729</v>
      </c>
      <c r="L887" s="1372" t="s">
        <v>5778</v>
      </c>
      <c r="M887" s="1367">
        <v>6500000</v>
      </c>
      <c r="N887" s="1367"/>
      <c r="O887" s="1367"/>
      <c r="P887" s="1369" t="s">
        <v>5714</v>
      </c>
      <c r="Q887" s="1381">
        <v>0</v>
      </c>
      <c r="R887" s="1370">
        <v>0</v>
      </c>
      <c r="S887" s="1369" t="s">
        <v>5720</v>
      </c>
      <c r="T887" s="1368">
        <v>0</v>
      </c>
      <c r="U887" s="1367"/>
      <c r="V887" s="1367"/>
      <c r="W887" s="1367" t="s">
        <v>5737</v>
      </c>
    </row>
    <row r="888" spans="1:23" ht="38.25" hidden="1" x14ac:dyDescent="0.25">
      <c r="A888" s="1376">
        <v>878</v>
      </c>
      <c r="B888" s="1367" t="s">
        <v>5079</v>
      </c>
      <c r="C888" s="1368" t="s">
        <v>54</v>
      </c>
      <c r="D888" s="1367"/>
      <c r="E888" s="1389" t="s">
        <v>6009</v>
      </c>
      <c r="F888" s="1374">
        <v>1</v>
      </c>
      <c r="G888" s="1369" t="s">
        <v>5731</v>
      </c>
      <c r="H888" s="1369" t="s">
        <v>404</v>
      </c>
      <c r="I888" s="1369" t="s">
        <v>5735</v>
      </c>
      <c r="J888" s="1405" t="s">
        <v>6008</v>
      </c>
      <c r="K888" s="1368" t="s">
        <v>5729</v>
      </c>
      <c r="L888" s="1372" t="s">
        <v>5778</v>
      </c>
      <c r="M888" s="1367">
        <v>6500000</v>
      </c>
      <c r="N888" s="1367"/>
      <c r="O888" s="1367"/>
      <c r="P888" s="1369" t="s">
        <v>5714</v>
      </c>
      <c r="Q888" s="1377">
        <v>10836947</v>
      </c>
      <c r="R888" s="1370">
        <v>0</v>
      </c>
      <c r="S888" s="1369" t="s">
        <v>5720</v>
      </c>
      <c r="T888" s="1368">
        <v>0</v>
      </c>
      <c r="U888" s="1367"/>
      <c r="V888" s="1367"/>
      <c r="W888" s="1367" t="s">
        <v>5737</v>
      </c>
    </row>
    <row r="889" spans="1:23" ht="51" hidden="1" x14ac:dyDescent="0.25">
      <c r="A889" s="1376">
        <v>879</v>
      </c>
      <c r="B889" s="1367" t="s">
        <v>5081</v>
      </c>
      <c r="C889" s="1368" t="s">
        <v>54</v>
      </c>
      <c r="D889" s="1367"/>
      <c r="E889" s="1389" t="s">
        <v>6007</v>
      </c>
      <c r="F889" s="1374">
        <v>1</v>
      </c>
      <c r="G889" s="1369" t="s">
        <v>5731</v>
      </c>
      <c r="H889" s="1369" t="s">
        <v>404</v>
      </c>
      <c r="I889" s="1369" t="s">
        <v>5735</v>
      </c>
      <c r="J889" s="1405" t="s">
        <v>6006</v>
      </c>
      <c r="K889" s="1368" t="s">
        <v>5729</v>
      </c>
      <c r="L889" s="1372" t="s">
        <v>5778</v>
      </c>
      <c r="M889" s="1367">
        <v>6500000</v>
      </c>
      <c r="N889" s="1367"/>
      <c r="O889" s="1367"/>
      <c r="P889" s="1369" t="s">
        <v>5714</v>
      </c>
      <c r="Q889" s="1371">
        <v>3407220</v>
      </c>
      <c r="R889" s="1370">
        <v>0</v>
      </c>
      <c r="S889" s="1369" t="s">
        <v>5720</v>
      </c>
      <c r="T889" s="1368">
        <v>0</v>
      </c>
      <c r="U889" s="1367"/>
      <c r="V889" s="1367"/>
      <c r="W889" s="1367" t="s">
        <v>5737</v>
      </c>
    </row>
    <row r="890" spans="1:23" ht="26.25" hidden="1" x14ac:dyDescent="0.25">
      <c r="A890" s="1376">
        <v>880</v>
      </c>
      <c r="B890" s="1367" t="s">
        <v>5082</v>
      </c>
      <c r="C890" s="1368" t="s">
        <v>54</v>
      </c>
      <c r="D890" s="1367"/>
      <c r="E890" s="1389" t="s">
        <v>5850</v>
      </c>
      <c r="F890" s="1374">
        <v>1</v>
      </c>
      <c r="G890" s="1369" t="s">
        <v>5736</v>
      </c>
      <c r="H890" s="1369" t="s">
        <v>404</v>
      </c>
      <c r="I890" s="1369" t="s">
        <v>5735</v>
      </c>
      <c r="J890" s="1402" t="s">
        <v>5849</v>
      </c>
      <c r="K890" s="1368" t="s">
        <v>5729</v>
      </c>
      <c r="L890" s="1372" t="s">
        <v>5778</v>
      </c>
      <c r="M890" s="1367">
        <v>6500000</v>
      </c>
      <c r="N890" s="1367"/>
      <c r="O890" s="1367"/>
      <c r="P890" s="1369" t="s">
        <v>5714</v>
      </c>
      <c r="Q890" s="1371">
        <v>0</v>
      </c>
      <c r="R890" s="1370">
        <v>0</v>
      </c>
      <c r="S890" s="1369" t="s">
        <v>5720</v>
      </c>
      <c r="T890" s="1368">
        <v>0</v>
      </c>
      <c r="U890" s="1367"/>
      <c r="V890" s="1367"/>
      <c r="W890" s="1367" t="s">
        <v>5737</v>
      </c>
    </row>
    <row r="891" spans="1:23" ht="26.25" hidden="1" x14ac:dyDescent="0.25">
      <c r="A891" s="1376">
        <v>881</v>
      </c>
      <c r="B891" s="1367" t="s">
        <v>5084</v>
      </c>
      <c r="C891" s="1368" t="s">
        <v>54</v>
      </c>
      <c r="D891" s="1367"/>
      <c r="E891" s="1389" t="s">
        <v>6005</v>
      </c>
      <c r="F891" s="1374">
        <v>1</v>
      </c>
      <c r="G891" s="1369" t="s">
        <v>5731</v>
      </c>
      <c r="H891" s="1369" t="s">
        <v>404</v>
      </c>
      <c r="I891" s="1369" t="s">
        <v>5735</v>
      </c>
      <c r="J891" s="1393" t="s">
        <v>6004</v>
      </c>
      <c r="K891" s="1368" t="s">
        <v>5729</v>
      </c>
      <c r="L891" s="1372" t="s">
        <v>5778</v>
      </c>
      <c r="M891" s="1367">
        <v>6500000</v>
      </c>
      <c r="N891" s="1367"/>
      <c r="O891" s="1367"/>
      <c r="P891" s="1369" t="s">
        <v>5714</v>
      </c>
      <c r="Q891" s="1371">
        <v>0</v>
      </c>
      <c r="R891" s="1370">
        <v>0</v>
      </c>
      <c r="S891" s="1369" t="s">
        <v>5720</v>
      </c>
      <c r="T891" s="1368">
        <v>0</v>
      </c>
      <c r="U891" s="1367"/>
      <c r="V891" s="1367"/>
      <c r="W891" s="1367" t="s">
        <v>5737</v>
      </c>
    </row>
    <row r="892" spans="1:23" ht="26.25" hidden="1" x14ac:dyDescent="0.25">
      <c r="A892" s="1376">
        <v>882</v>
      </c>
      <c r="B892" s="1367" t="s">
        <v>5086</v>
      </c>
      <c r="C892" s="1368" t="s">
        <v>54</v>
      </c>
      <c r="D892" s="1367"/>
      <c r="E892" s="1389" t="s">
        <v>6003</v>
      </c>
      <c r="F892" s="1374">
        <v>1</v>
      </c>
      <c r="G892" s="1369" t="s">
        <v>5731</v>
      </c>
      <c r="H892" s="1369" t="s">
        <v>404</v>
      </c>
      <c r="I892" s="1369" t="s">
        <v>5735</v>
      </c>
      <c r="J892" s="1406" t="s">
        <v>6002</v>
      </c>
      <c r="K892" s="1368" t="s">
        <v>5729</v>
      </c>
      <c r="L892" s="1372" t="s">
        <v>5778</v>
      </c>
      <c r="M892" s="1367">
        <v>6500000</v>
      </c>
      <c r="N892" s="1367"/>
      <c r="O892" s="1367"/>
      <c r="P892" s="1369" t="s">
        <v>5714</v>
      </c>
      <c r="Q892" s="1396">
        <v>53000000</v>
      </c>
      <c r="R892" s="1370">
        <v>0</v>
      </c>
      <c r="S892" s="1369" t="s">
        <v>5720</v>
      </c>
      <c r="T892" s="1368">
        <v>0</v>
      </c>
      <c r="U892" s="1367"/>
      <c r="V892" s="1367"/>
      <c r="W892" s="1367" t="s">
        <v>5737</v>
      </c>
    </row>
    <row r="893" spans="1:23" ht="26.25" hidden="1" x14ac:dyDescent="0.25">
      <c r="A893" s="1376">
        <v>883</v>
      </c>
      <c r="B893" s="1367" t="s">
        <v>5088</v>
      </c>
      <c r="C893" s="1368" t="s">
        <v>54</v>
      </c>
      <c r="D893" s="1367"/>
      <c r="E893" s="1389" t="s">
        <v>6001</v>
      </c>
      <c r="F893" s="1374">
        <v>1</v>
      </c>
      <c r="G893" s="1369" t="s">
        <v>5736</v>
      </c>
      <c r="H893" s="1369" t="s">
        <v>404</v>
      </c>
      <c r="I893" s="1369" t="s">
        <v>5735</v>
      </c>
      <c r="J893" s="1392" t="s">
        <v>6000</v>
      </c>
      <c r="K893" s="1368" t="s">
        <v>5729</v>
      </c>
      <c r="L893" s="1372" t="s">
        <v>5778</v>
      </c>
      <c r="M893" s="1367">
        <v>6500000</v>
      </c>
      <c r="N893" s="1367"/>
      <c r="O893" s="1367"/>
      <c r="P893" s="1369" t="s">
        <v>5714</v>
      </c>
      <c r="Q893" s="1371">
        <v>0</v>
      </c>
      <c r="R893" s="1370">
        <v>0</v>
      </c>
      <c r="S893" s="1369" t="s">
        <v>5720</v>
      </c>
      <c r="T893" s="1368">
        <v>0</v>
      </c>
      <c r="U893" s="1367"/>
      <c r="V893" s="1367"/>
      <c r="W893" s="1367" t="s">
        <v>5737</v>
      </c>
    </row>
    <row r="894" spans="1:23" ht="26.25" hidden="1" x14ac:dyDescent="0.25">
      <c r="A894" s="1376">
        <v>884</v>
      </c>
      <c r="B894" s="1367" t="s">
        <v>5090</v>
      </c>
      <c r="C894" s="1368" t="s">
        <v>54</v>
      </c>
      <c r="D894" s="1367"/>
      <c r="E894" s="1389" t="s">
        <v>5999</v>
      </c>
      <c r="F894" s="1374">
        <v>1</v>
      </c>
      <c r="G894" s="1369" t="s">
        <v>5731</v>
      </c>
      <c r="H894" s="1369" t="s">
        <v>404</v>
      </c>
      <c r="I894" s="1369" t="s">
        <v>5735</v>
      </c>
      <c r="J894" s="1393" t="s">
        <v>5998</v>
      </c>
      <c r="K894" s="1368" t="s">
        <v>5729</v>
      </c>
      <c r="L894" s="1372" t="s">
        <v>5778</v>
      </c>
      <c r="M894" s="1367">
        <v>6500000</v>
      </c>
      <c r="N894" s="1367"/>
      <c r="O894" s="1367"/>
      <c r="P894" s="1369" t="s">
        <v>5710</v>
      </c>
      <c r="Q894" s="1371">
        <v>0</v>
      </c>
      <c r="R894" s="1370">
        <v>0</v>
      </c>
      <c r="S894" s="1369" t="s">
        <v>5720</v>
      </c>
      <c r="T894" s="1368">
        <v>0</v>
      </c>
      <c r="U894" s="1367"/>
      <c r="V894" s="1367"/>
      <c r="W894" s="1367" t="s">
        <v>5737</v>
      </c>
    </row>
    <row r="895" spans="1:23" ht="38.25" hidden="1" x14ac:dyDescent="0.25">
      <c r="A895" s="1376">
        <v>885</v>
      </c>
      <c r="B895" s="1367" t="s">
        <v>5092</v>
      </c>
      <c r="C895" s="1368" t="s">
        <v>54</v>
      </c>
      <c r="D895" s="1367"/>
      <c r="E895" s="1389" t="s">
        <v>5997</v>
      </c>
      <c r="F895" s="1374">
        <v>1</v>
      </c>
      <c r="G895" s="1369" t="s">
        <v>5731</v>
      </c>
      <c r="H895" s="1369" t="s">
        <v>404</v>
      </c>
      <c r="I895" s="1369" t="s">
        <v>5735</v>
      </c>
      <c r="J895" s="1393" t="s">
        <v>5996</v>
      </c>
      <c r="K895" s="1368" t="s">
        <v>5729</v>
      </c>
      <c r="L895" s="1372" t="s">
        <v>5778</v>
      </c>
      <c r="M895" s="1367">
        <v>6500000</v>
      </c>
      <c r="N895" s="1367"/>
      <c r="O895" s="1367"/>
      <c r="P895" s="1369" t="s">
        <v>5714</v>
      </c>
      <c r="Q895" s="1377">
        <v>2959300</v>
      </c>
      <c r="R895" s="1370">
        <v>0</v>
      </c>
      <c r="S895" s="1369" t="s">
        <v>5720</v>
      </c>
      <c r="T895" s="1368">
        <v>0</v>
      </c>
      <c r="U895" s="1367"/>
      <c r="V895" s="1367"/>
      <c r="W895" s="1367" t="s">
        <v>5737</v>
      </c>
    </row>
    <row r="896" spans="1:23" ht="26.25" hidden="1" x14ac:dyDescent="0.25">
      <c r="A896" s="1376">
        <v>886</v>
      </c>
      <c r="B896" s="1367" t="s">
        <v>5094</v>
      </c>
      <c r="C896" s="1368" t="s">
        <v>54</v>
      </c>
      <c r="D896" s="1367"/>
      <c r="E896" s="1389" t="s">
        <v>5995</v>
      </c>
      <c r="F896" s="1374">
        <v>1</v>
      </c>
      <c r="G896" s="1369" t="s">
        <v>5736</v>
      </c>
      <c r="H896" s="1369" t="s">
        <v>1198</v>
      </c>
      <c r="I896" s="1369" t="s">
        <v>5735</v>
      </c>
      <c r="J896" s="1392" t="s">
        <v>5994</v>
      </c>
      <c r="K896" s="1368" t="s">
        <v>5729</v>
      </c>
      <c r="L896" s="1372" t="s">
        <v>5778</v>
      </c>
      <c r="M896" s="1367">
        <v>6500000</v>
      </c>
      <c r="N896" s="1367"/>
      <c r="O896" s="1367"/>
      <c r="P896" s="1369" t="s">
        <v>5714</v>
      </c>
      <c r="Q896" s="1381">
        <v>0</v>
      </c>
      <c r="R896" s="1370">
        <v>0</v>
      </c>
      <c r="S896" s="1369" t="s">
        <v>5720</v>
      </c>
      <c r="T896" s="1368">
        <v>0</v>
      </c>
      <c r="U896" s="1367"/>
      <c r="V896" s="1367"/>
      <c r="W896" s="1367" t="s">
        <v>5737</v>
      </c>
    </row>
    <row r="897" spans="1:23" ht="26.25" hidden="1" x14ac:dyDescent="0.25">
      <c r="A897" s="1376">
        <v>887</v>
      </c>
      <c r="B897" s="1367" t="s">
        <v>5096</v>
      </c>
      <c r="C897" s="1368" t="s">
        <v>54</v>
      </c>
      <c r="D897" s="1367"/>
      <c r="E897" s="1389" t="s">
        <v>5993</v>
      </c>
      <c r="F897" s="1374">
        <v>1</v>
      </c>
      <c r="G897" s="1369" t="s">
        <v>5731</v>
      </c>
      <c r="H897" s="1369" t="s">
        <v>1198</v>
      </c>
      <c r="I897" s="1369" t="s">
        <v>5735</v>
      </c>
      <c r="J897" s="1400" t="s">
        <v>5992</v>
      </c>
      <c r="K897" s="1368" t="s">
        <v>5729</v>
      </c>
      <c r="L897" s="1372" t="s">
        <v>5778</v>
      </c>
      <c r="M897" s="1367">
        <v>6500000</v>
      </c>
      <c r="N897" s="1367"/>
      <c r="O897" s="1367"/>
      <c r="P897" s="1369" t="s">
        <v>5714</v>
      </c>
      <c r="Q897" s="1371">
        <v>463</v>
      </c>
      <c r="R897" s="1370">
        <v>0</v>
      </c>
      <c r="S897" s="1369" t="s">
        <v>5720</v>
      </c>
      <c r="T897" s="1368">
        <v>0</v>
      </c>
      <c r="U897" s="1367"/>
      <c r="V897" s="1367"/>
      <c r="W897" s="1367" t="s">
        <v>5737</v>
      </c>
    </row>
    <row r="898" spans="1:23" ht="39" hidden="1" x14ac:dyDescent="0.25">
      <c r="A898" s="1376">
        <v>888</v>
      </c>
      <c r="B898" s="1367" t="s">
        <v>5098</v>
      </c>
      <c r="C898" s="1368" t="s">
        <v>54</v>
      </c>
      <c r="D898" s="1367"/>
      <c r="E898" s="1389" t="s">
        <v>5991</v>
      </c>
      <c r="F898" s="1374">
        <v>1</v>
      </c>
      <c r="G898" s="1369" t="s">
        <v>5736</v>
      </c>
      <c r="H898" s="1369" t="s">
        <v>414</v>
      </c>
      <c r="I898" s="1369" t="s">
        <v>5722</v>
      </c>
      <c r="J898" s="1402" t="s">
        <v>5990</v>
      </c>
      <c r="K898" s="1368" t="s">
        <v>5729</v>
      </c>
      <c r="L898" s="1372" t="s">
        <v>5778</v>
      </c>
      <c r="M898" s="1367">
        <v>6500000</v>
      </c>
      <c r="N898" s="1367"/>
      <c r="O898" s="1367"/>
      <c r="P898" s="1369" t="s">
        <v>5714</v>
      </c>
      <c r="Q898" s="1371">
        <v>515600000</v>
      </c>
      <c r="R898" s="1370">
        <v>0</v>
      </c>
      <c r="S898" s="1369" t="s">
        <v>5720</v>
      </c>
      <c r="T898" s="1368">
        <v>0</v>
      </c>
      <c r="U898" s="1367"/>
      <c r="V898" s="1367"/>
      <c r="W898" s="1367" t="s">
        <v>5737</v>
      </c>
    </row>
    <row r="899" spans="1:23" ht="26.25" hidden="1" x14ac:dyDescent="0.25">
      <c r="A899" s="1376">
        <v>889</v>
      </c>
      <c r="B899" s="1367" t="s">
        <v>5100</v>
      </c>
      <c r="C899" s="1368" t="s">
        <v>54</v>
      </c>
      <c r="D899" s="1367"/>
      <c r="E899" s="1389" t="s">
        <v>5989</v>
      </c>
      <c r="F899" s="1374">
        <v>1</v>
      </c>
      <c r="G899" s="1369" t="s">
        <v>5731</v>
      </c>
      <c r="H899" s="1369" t="s">
        <v>363</v>
      </c>
      <c r="I899" s="1369" t="s">
        <v>5735</v>
      </c>
      <c r="J899" s="1406" t="s">
        <v>5803</v>
      </c>
      <c r="K899" s="1368" t="s">
        <v>5729</v>
      </c>
      <c r="L899" s="1372" t="s">
        <v>5778</v>
      </c>
      <c r="M899" s="1367">
        <v>6500000</v>
      </c>
      <c r="N899" s="1367"/>
      <c r="O899" s="1367"/>
      <c r="P899" s="1369" t="s">
        <v>5711</v>
      </c>
      <c r="Q899" s="1371">
        <v>0</v>
      </c>
      <c r="R899" s="1370">
        <v>0</v>
      </c>
      <c r="S899" s="1369" t="s">
        <v>5720</v>
      </c>
      <c r="T899" s="1368">
        <v>0</v>
      </c>
      <c r="U899" s="1367"/>
      <c r="V899" s="1367"/>
      <c r="W899" s="1367" t="s">
        <v>5737</v>
      </c>
    </row>
    <row r="900" spans="1:23" ht="26.25" hidden="1" x14ac:dyDescent="0.25">
      <c r="A900" s="1376">
        <v>890</v>
      </c>
      <c r="B900" s="1367" t="s">
        <v>5102</v>
      </c>
      <c r="C900" s="1368" t="s">
        <v>54</v>
      </c>
      <c r="D900" s="1367"/>
      <c r="E900" s="1389" t="s">
        <v>5988</v>
      </c>
      <c r="F900" s="1374">
        <v>1</v>
      </c>
      <c r="G900" s="1369" t="s">
        <v>5731</v>
      </c>
      <c r="H900" s="1369" t="s">
        <v>363</v>
      </c>
      <c r="I900" s="1369" t="s">
        <v>5735</v>
      </c>
      <c r="J900" s="1406" t="s">
        <v>5803</v>
      </c>
      <c r="K900" s="1368" t="s">
        <v>5729</v>
      </c>
      <c r="L900" s="1372" t="s">
        <v>5778</v>
      </c>
      <c r="M900" s="1367">
        <v>6500000</v>
      </c>
      <c r="N900" s="1367"/>
      <c r="O900" s="1367"/>
      <c r="P900" s="1369" t="s">
        <v>5711</v>
      </c>
      <c r="Q900" s="1371">
        <v>0</v>
      </c>
      <c r="R900" s="1370">
        <v>0</v>
      </c>
      <c r="S900" s="1369" t="s">
        <v>5720</v>
      </c>
      <c r="T900" s="1368">
        <v>0</v>
      </c>
      <c r="U900" s="1367"/>
      <c r="V900" s="1367"/>
      <c r="W900" s="1367" t="s">
        <v>5737</v>
      </c>
    </row>
    <row r="901" spans="1:23" ht="39" hidden="1" x14ac:dyDescent="0.25">
      <c r="A901" s="1376">
        <v>891</v>
      </c>
      <c r="B901" s="1367" t="s">
        <v>5103</v>
      </c>
      <c r="C901" s="1368" t="s">
        <v>54</v>
      </c>
      <c r="D901" s="1367"/>
      <c r="E901" s="1389" t="s">
        <v>5987</v>
      </c>
      <c r="F901" s="1374">
        <v>1</v>
      </c>
      <c r="G901" s="1369" t="s">
        <v>5736</v>
      </c>
      <c r="H901" s="1369" t="s">
        <v>1067</v>
      </c>
      <c r="I901" s="1369" t="s">
        <v>5722</v>
      </c>
      <c r="J901" s="1407" t="s">
        <v>5986</v>
      </c>
      <c r="K901" s="1368" t="s">
        <v>5729</v>
      </c>
      <c r="L901" s="1372" t="s">
        <v>5778</v>
      </c>
      <c r="M901" s="1367">
        <v>6500000</v>
      </c>
      <c r="N901" s="1367"/>
      <c r="O901" s="1367"/>
      <c r="P901" s="1369" t="s">
        <v>5710</v>
      </c>
      <c r="Q901" s="1381">
        <v>0</v>
      </c>
      <c r="R901" s="1370">
        <v>0</v>
      </c>
      <c r="S901" s="1369" t="s">
        <v>5720</v>
      </c>
      <c r="T901" s="1368">
        <v>0</v>
      </c>
      <c r="U901" s="1367"/>
      <c r="V901" s="1367"/>
      <c r="W901" s="1367" t="s">
        <v>5737</v>
      </c>
    </row>
    <row r="902" spans="1:23" ht="26.25" hidden="1" x14ac:dyDescent="0.25">
      <c r="A902" s="1376">
        <v>892</v>
      </c>
      <c r="B902" s="1367" t="s">
        <v>5104</v>
      </c>
      <c r="C902" s="1368" t="s">
        <v>54</v>
      </c>
      <c r="D902" s="1367"/>
      <c r="E902" s="1389" t="s">
        <v>5985</v>
      </c>
      <c r="F902" s="1374">
        <v>1</v>
      </c>
      <c r="G902" s="1369" t="s">
        <v>5736</v>
      </c>
      <c r="H902" s="1369" t="s">
        <v>879</v>
      </c>
      <c r="I902" s="1369" t="s">
        <v>5735</v>
      </c>
      <c r="J902" s="1407" t="s">
        <v>5984</v>
      </c>
      <c r="K902" s="1368" t="s">
        <v>5729</v>
      </c>
      <c r="L902" s="1372" t="s">
        <v>5778</v>
      </c>
      <c r="M902" s="1367">
        <v>6500000</v>
      </c>
      <c r="N902" s="1367"/>
      <c r="O902" s="1367"/>
      <c r="P902" s="1369" t="s">
        <v>5714</v>
      </c>
      <c r="Q902" s="1371">
        <v>0</v>
      </c>
      <c r="R902" s="1370">
        <v>0</v>
      </c>
      <c r="S902" s="1369" t="s">
        <v>5720</v>
      </c>
      <c r="T902" s="1368">
        <v>0</v>
      </c>
      <c r="U902" s="1367"/>
      <c r="V902" s="1367"/>
      <c r="W902" s="1367" t="s">
        <v>5737</v>
      </c>
    </row>
    <row r="903" spans="1:23" ht="26.25" hidden="1" x14ac:dyDescent="0.25">
      <c r="A903" s="1376">
        <v>893</v>
      </c>
      <c r="B903" s="1367" t="s">
        <v>5106</v>
      </c>
      <c r="C903" s="1368" t="s">
        <v>54</v>
      </c>
      <c r="D903" s="1367"/>
      <c r="E903" s="1394">
        <v>0</v>
      </c>
      <c r="F903" s="1374">
        <v>1</v>
      </c>
      <c r="G903" s="1369" t="s">
        <v>5736</v>
      </c>
      <c r="H903" s="1369" t="s">
        <v>1198</v>
      </c>
      <c r="I903" s="1369" t="s">
        <v>5735</v>
      </c>
      <c r="J903" s="1407" t="s">
        <v>5983</v>
      </c>
      <c r="K903" s="1368" t="s">
        <v>5729</v>
      </c>
      <c r="L903" s="1372" t="s">
        <v>5778</v>
      </c>
      <c r="M903" s="1367">
        <v>6500000</v>
      </c>
      <c r="N903" s="1367"/>
      <c r="O903" s="1367"/>
      <c r="P903" s="1369" t="s">
        <v>5716</v>
      </c>
      <c r="Q903" s="1381">
        <v>0</v>
      </c>
      <c r="R903" s="1370">
        <v>0</v>
      </c>
      <c r="S903" s="1369" t="s">
        <v>5720</v>
      </c>
      <c r="T903" s="1368">
        <v>0</v>
      </c>
      <c r="U903" s="1367"/>
      <c r="V903" s="1367"/>
      <c r="W903" s="1367" t="s">
        <v>5737</v>
      </c>
    </row>
    <row r="904" spans="1:23" ht="26.25" hidden="1" x14ac:dyDescent="0.25">
      <c r="A904" s="1376">
        <v>894</v>
      </c>
      <c r="B904" s="1367" t="s">
        <v>5108</v>
      </c>
      <c r="C904" s="1368" t="s">
        <v>54</v>
      </c>
      <c r="D904" s="1367"/>
      <c r="E904" s="1394">
        <v>0</v>
      </c>
      <c r="F904" s="1374">
        <v>1</v>
      </c>
      <c r="G904" s="1369" t="s">
        <v>5736</v>
      </c>
      <c r="H904" s="1369" t="s">
        <v>1198</v>
      </c>
      <c r="I904" s="1369" t="s">
        <v>5735</v>
      </c>
      <c r="J904" s="1407" t="s">
        <v>5982</v>
      </c>
      <c r="K904" s="1368" t="s">
        <v>5729</v>
      </c>
      <c r="L904" s="1372" t="s">
        <v>5778</v>
      </c>
      <c r="M904" s="1367">
        <v>6500000</v>
      </c>
      <c r="N904" s="1367"/>
      <c r="O904" s="1367"/>
      <c r="P904" s="1369" t="s">
        <v>5710</v>
      </c>
      <c r="Q904" s="1381">
        <v>0</v>
      </c>
      <c r="R904" s="1370">
        <v>0</v>
      </c>
      <c r="S904" s="1369" t="s">
        <v>5720</v>
      </c>
      <c r="T904" s="1368">
        <v>0</v>
      </c>
      <c r="U904" s="1367"/>
      <c r="V904" s="1367"/>
      <c r="W904" s="1367" t="s">
        <v>5737</v>
      </c>
    </row>
    <row r="905" spans="1:23" ht="51.75" hidden="1" x14ac:dyDescent="0.25">
      <c r="A905" s="1376">
        <v>895</v>
      </c>
      <c r="B905" s="1367" t="s">
        <v>5110</v>
      </c>
      <c r="C905" s="1368" t="s">
        <v>54</v>
      </c>
      <c r="D905" s="1367"/>
      <c r="E905" s="1389" t="s">
        <v>5981</v>
      </c>
      <c r="F905" s="1374">
        <v>1</v>
      </c>
      <c r="G905" s="1369" t="s">
        <v>5736</v>
      </c>
      <c r="H905" s="1369" t="s">
        <v>470</v>
      </c>
      <c r="I905" s="1401" t="s">
        <v>161</v>
      </c>
      <c r="J905" s="1393" t="s">
        <v>5980</v>
      </c>
      <c r="K905" s="1368" t="s">
        <v>5734</v>
      </c>
      <c r="L905" s="1392" t="s">
        <v>5848</v>
      </c>
      <c r="M905" s="1367"/>
      <c r="N905" s="1367"/>
      <c r="O905" s="1367"/>
      <c r="P905" s="1369" t="s">
        <v>5710</v>
      </c>
      <c r="Q905" s="1377">
        <v>10000000</v>
      </c>
      <c r="R905" s="1370">
        <v>0</v>
      </c>
      <c r="S905" s="1369" t="s">
        <v>5720</v>
      </c>
      <c r="T905" s="1368">
        <v>0</v>
      </c>
      <c r="U905" s="1367"/>
      <c r="V905" s="1367"/>
      <c r="W905" s="1367" t="s">
        <v>5737</v>
      </c>
    </row>
    <row r="906" spans="1:23" ht="26.25" hidden="1" x14ac:dyDescent="0.25">
      <c r="A906" s="1376">
        <v>896</v>
      </c>
      <c r="B906" s="1367" t="s">
        <v>5112</v>
      </c>
      <c r="C906" s="1368" t="s">
        <v>54</v>
      </c>
      <c r="D906" s="1367"/>
      <c r="E906" s="1394">
        <v>0</v>
      </c>
      <c r="F906" s="1374">
        <v>1</v>
      </c>
      <c r="G906" s="1369" t="s">
        <v>5736</v>
      </c>
      <c r="H906" s="1369" t="s">
        <v>961</v>
      </c>
      <c r="I906" s="1369" t="s">
        <v>5735</v>
      </c>
      <c r="J906" s="1392" t="s">
        <v>5979</v>
      </c>
      <c r="K906" s="1368" t="s">
        <v>5729</v>
      </c>
      <c r="L906" s="1392" t="s">
        <v>5790</v>
      </c>
      <c r="M906" s="1367">
        <v>6500000</v>
      </c>
      <c r="N906" s="1367"/>
      <c r="O906" s="1367"/>
      <c r="P906" s="1369" t="s">
        <v>5710</v>
      </c>
      <c r="Q906" s="1377">
        <v>10000000</v>
      </c>
      <c r="R906" s="1370">
        <v>0</v>
      </c>
      <c r="S906" s="1369" t="s">
        <v>5720</v>
      </c>
      <c r="T906" s="1368">
        <v>0</v>
      </c>
      <c r="U906" s="1367"/>
      <c r="V906" s="1367"/>
      <c r="W906" s="1367" t="s">
        <v>5737</v>
      </c>
    </row>
    <row r="907" spans="1:23" ht="26.25" hidden="1" x14ac:dyDescent="0.25">
      <c r="A907" s="1376">
        <v>897</v>
      </c>
      <c r="B907" s="1367" t="s">
        <v>5113</v>
      </c>
      <c r="C907" s="1368" t="s">
        <v>54</v>
      </c>
      <c r="D907" s="1367"/>
      <c r="E907" s="1389" t="s">
        <v>5978</v>
      </c>
      <c r="F907" s="1374">
        <v>1</v>
      </c>
      <c r="G907" s="1369" t="s">
        <v>5736</v>
      </c>
      <c r="H907" s="1369" t="s">
        <v>386</v>
      </c>
      <c r="I907" s="1369" t="s">
        <v>5735</v>
      </c>
      <c r="J907" s="1393" t="s">
        <v>5977</v>
      </c>
      <c r="K907" s="1368" t="s">
        <v>5729</v>
      </c>
      <c r="L907" s="1392" t="s">
        <v>5790</v>
      </c>
      <c r="M907" s="1367">
        <v>6500000</v>
      </c>
      <c r="N907" s="1367"/>
      <c r="O907" s="1367"/>
      <c r="P907" s="1369" t="s">
        <v>5711</v>
      </c>
      <c r="Q907" s="1377">
        <v>11648000</v>
      </c>
      <c r="R907" s="1370">
        <v>0</v>
      </c>
      <c r="S907" s="1369" t="s">
        <v>5720</v>
      </c>
      <c r="T907" s="1368">
        <v>0</v>
      </c>
      <c r="U907" s="1367"/>
      <c r="V907" s="1367"/>
      <c r="W907" s="1367" t="s">
        <v>5737</v>
      </c>
    </row>
    <row r="908" spans="1:23" ht="26.25" hidden="1" x14ac:dyDescent="0.25">
      <c r="A908" s="1376">
        <v>898</v>
      </c>
      <c r="B908" s="1367" t="s">
        <v>5115</v>
      </c>
      <c r="C908" s="1368" t="s">
        <v>54</v>
      </c>
      <c r="D908" s="1367"/>
      <c r="E908" s="1389" t="s">
        <v>5976</v>
      </c>
      <c r="F908" s="1374">
        <v>1</v>
      </c>
      <c r="G908" s="1369" t="s">
        <v>5736</v>
      </c>
      <c r="H908" s="1401" t="s">
        <v>1418</v>
      </c>
      <c r="I908" s="1369" t="s">
        <v>5735</v>
      </c>
      <c r="J908" s="1393" t="s">
        <v>5975</v>
      </c>
      <c r="K908" s="1368" t="s">
        <v>5729</v>
      </c>
      <c r="L908" s="1392" t="s">
        <v>5790</v>
      </c>
      <c r="M908" s="1367">
        <v>6500000</v>
      </c>
      <c r="N908" s="1367"/>
      <c r="O908" s="1367"/>
      <c r="P908" s="1369" t="s">
        <v>5710</v>
      </c>
      <c r="Q908" s="1371">
        <v>0</v>
      </c>
      <c r="R908" s="1370">
        <v>0</v>
      </c>
      <c r="S908" s="1369" t="s">
        <v>5720</v>
      </c>
      <c r="T908" s="1368">
        <v>0</v>
      </c>
      <c r="U908" s="1367"/>
      <c r="V908" s="1367"/>
      <c r="W908" s="1367" t="s">
        <v>5737</v>
      </c>
    </row>
    <row r="909" spans="1:23" ht="26.25" hidden="1" x14ac:dyDescent="0.25">
      <c r="A909" s="1376">
        <v>899</v>
      </c>
      <c r="B909" s="1367" t="s">
        <v>5116</v>
      </c>
      <c r="C909" s="1368" t="s">
        <v>54</v>
      </c>
      <c r="D909" s="1367"/>
      <c r="E909" s="1389" t="s">
        <v>5974</v>
      </c>
      <c r="F909" s="1374">
        <v>1</v>
      </c>
      <c r="G909" s="1369" t="s">
        <v>5736</v>
      </c>
      <c r="H909" s="1369" t="s">
        <v>269</v>
      </c>
      <c r="I909" s="1369" t="s">
        <v>5735</v>
      </c>
      <c r="J909" s="1393" t="s">
        <v>5973</v>
      </c>
      <c r="K909" s="1368" t="s">
        <v>5729</v>
      </c>
      <c r="L909" s="1392" t="s">
        <v>5790</v>
      </c>
      <c r="M909" s="1367">
        <v>6500000</v>
      </c>
      <c r="N909" s="1367"/>
      <c r="O909" s="1367"/>
      <c r="P909" s="1369" t="s">
        <v>5710</v>
      </c>
      <c r="Q909" s="1371">
        <v>0</v>
      </c>
      <c r="R909" s="1370">
        <v>0</v>
      </c>
      <c r="S909" s="1369" t="s">
        <v>5720</v>
      </c>
      <c r="T909" s="1368">
        <v>0</v>
      </c>
      <c r="U909" s="1367"/>
      <c r="V909" s="1367"/>
      <c r="W909" s="1367" t="s">
        <v>5737</v>
      </c>
    </row>
    <row r="910" spans="1:23" ht="26.25" hidden="1" x14ac:dyDescent="0.25">
      <c r="A910" s="1376">
        <v>900</v>
      </c>
      <c r="B910" s="1367" t="s">
        <v>5118</v>
      </c>
      <c r="C910" s="1368" t="s">
        <v>54</v>
      </c>
      <c r="D910" s="1367"/>
      <c r="E910" s="1389">
        <v>38220724</v>
      </c>
      <c r="F910" s="1374">
        <v>1</v>
      </c>
      <c r="G910" s="1369" t="s">
        <v>5731</v>
      </c>
      <c r="H910" s="1369" t="s">
        <v>243</v>
      </c>
      <c r="I910" s="1369" t="s">
        <v>5735</v>
      </c>
      <c r="J910" s="1400" t="s">
        <v>5972</v>
      </c>
      <c r="K910" s="1368" t="s">
        <v>5729</v>
      </c>
      <c r="L910" s="1392" t="s">
        <v>5790</v>
      </c>
      <c r="M910" s="1367">
        <v>6500000</v>
      </c>
      <c r="N910" s="1367"/>
      <c r="O910" s="1367"/>
      <c r="P910" s="1369" t="s">
        <v>5710</v>
      </c>
      <c r="Q910" s="1381">
        <v>0</v>
      </c>
      <c r="R910" s="1370">
        <v>0</v>
      </c>
      <c r="S910" s="1369" t="s">
        <v>5720</v>
      </c>
      <c r="T910" s="1368">
        <v>0</v>
      </c>
      <c r="U910" s="1367"/>
      <c r="V910" s="1367"/>
      <c r="W910" s="1367" t="s">
        <v>5737</v>
      </c>
    </row>
    <row r="911" spans="1:23" ht="26.25" hidden="1" x14ac:dyDescent="0.25">
      <c r="A911" s="1376">
        <v>901</v>
      </c>
      <c r="B911" s="1367" t="s">
        <v>5119</v>
      </c>
      <c r="C911" s="1368" t="s">
        <v>54</v>
      </c>
      <c r="D911" s="1367"/>
      <c r="E911" s="1389" t="s">
        <v>5971</v>
      </c>
      <c r="F911" s="1374">
        <v>1</v>
      </c>
      <c r="G911" s="1369" t="s">
        <v>5731</v>
      </c>
      <c r="H911" s="1369" t="s">
        <v>838</v>
      </c>
      <c r="I911" s="1369" t="s">
        <v>5735</v>
      </c>
      <c r="J911" s="1400" t="s">
        <v>5970</v>
      </c>
      <c r="K911" s="1368" t="s">
        <v>5729</v>
      </c>
      <c r="L911" s="1392" t="s">
        <v>5790</v>
      </c>
      <c r="M911" s="1367">
        <v>6500000</v>
      </c>
      <c r="N911" s="1367"/>
      <c r="O911" s="1367"/>
      <c r="P911" s="1369" t="s">
        <v>5710</v>
      </c>
      <c r="Q911" s="1371">
        <v>0</v>
      </c>
      <c r="R911" s="1370">
        <v>0</v>
      </c>
      <c r="S911" s="1369" t="s">
        <v>5720</v>
      </c>
      <c r="T911" s="1368">
        <v>0</v>
      </c>
      <c r="U911" s="1367"/>
      <c r="V911" s="1367"/>
      <c r="W911" s="1367" t="s">
        <v>5737</v>
      </c>
    </row>
    <row r="912" spans="1:23" ht="39" hidden="1" x14ac:dyDescent="0.25">
      <c r="A912" s="1376">
        <v>902</v>
      </c>
      <c r="B912" s="1367" t="s">
        <v>5121</v>
      </c>
      <c r="C912" s="1368" t="s">
        <v>54</v>
      </c>
      <c r="D912" s="1367"/>
      <c r="E912" s="1389" t="s">
        <v>5969</v>
      </c>
      <c r="F912" s="1374">
        <v>1</v>
      </c>
      <c r="G912" s="1369" t="s">
        <v>5736</v>
      </c>
      <c r="H912" s="1369" t="s">
        <v>404</v>
      </c>
      <c r="I912" s="1369" t="s">
        <v>5722</v>
      </c>
      <c r="J912" s="1392" t="s">
        <v>5968</v>
      </c>
      <c r="K912" s="1368" t="s">
        <v>5729</v>
      </c>
      <c r="L912" s="1392" t="s">
        <v>5961</v>
      </c>
      <c r="M912" s="1367">
        <v>11299759</v>
      </c>
      <c r="N912" s="1367"/>
      <c r="O912" s="1367"/>
      <c r="P912" s="1369" t="s">
        <v>5714</v>
      </c>
      <c r="Q912" s="1381">
        <v>0</v>
      </c>
      <c r="R912" s="1370">
        <v>0</v>
      </c>
      <c r="S912" s="1369" t="s">
        <v>5720</v>
      </c>
      <c r="T912" s="1368">
        <v>0</v>
      </c>
      <c r="U912" s="1367"/>
      <c r="V912" s="1367"/>
      <c r="W912" s="1367" t="s">
        <v>5737</v>
      </c>
    </row>
    <row r="913" spans="1:23" ht="26.25" hidden="1" x14ac:dyDescent="0.25">
      <c r="A913" s="1376">
        <v>903</v>
      </c>
      <c r="B913" s="1367" t="s">
        <v>5122</v>
      </c>
      <c r="C913" s="1368" t="s">
        <v>54</v>
      </c>
      <c r="D913" s="1367"/>
      <c r="E913" s="1389" t="s">
        <v>5967</v>
      </c>
      <c r="F913" s="1374">
        <v>1</v>
      </c>
      <c r="G913" s="1369" t="s">
        <v>5736</v>
      </c>
      <c r="H913" s="1369" t="s">
        <v>404</v>
      </c>
      <c r="I913" s="1369" t="s">
        <v>5735</v>
      </c>
      <c r="J913" s="1392" t="s">
        <v>5966</v>
      </c>
      <c r="K913" s="1368" t="s">
        <v>5729</v>
      </c>
      <c r="L913" s="1392" t="s">
        <v>5961</v>
      </c>
      <c r="M913" s="1367">
        <v>11299759</v>
      </c>
      <c r="N913" s="1367"/>
      <c r="O913" s="1367"/>
      <c r="P913" s="1369" t="s">
        <v>5710</v>
      </c>
      <c r="Q913" s="1381">
        <v>0</v>
      </c>
      <c r="R913" s="1370">
        <v>0</v>
      </c>
      <c r="S913" s="1369" t="s">
        <v>5720</v>
      </c>
      <c r="T913" s="1368">
        <v>0</v>
      </c>
      <c r="U913" s="1367"/>
      <c r="V913" s="1367"/>
      <c r="W913" s="1367" t="s">
        <v>5737</v>
      </c>
    </row>
    <row r="914" spans="1:23" ht="39" hidden="1" x14ac:dyDescent="0.25">
      <c r="A914" s="1376">
        <v>904</v>
      </c>
      <c r="B914" s="1367" t="s">
        <v>5124</v>
      </c>
      <c r="C914" s="1368" t="s">
        <v>54</v>
      </c>
      <c r="D914" s="1367"/>
      <c r="E914" s="1389" t="s">
        <v>5965</v>
      </c>
      <c r="F914" s="1374">
        <v>1</v>
      </c>
      <c r="G914" s="1369" t="s">
        <v>5736</v>
      </c>
      <c r="H914" s="1369" t="s">
        <v>404</v>
      </c>
      <c r="I914" s="1369" t="s">
        <v>5722</v>
      </c>
      <c r="J914" s="1392" t="s">
        <v>5964</v>
      </c>
      <c r="K914" s="1368" t="s">
        <v>5729</v>
      </c>
      <c r="L914" s="1392" t="s">
        <v>5797</v>
      </c>
      <c r="M914" s="1367">
        <v>6000000</v>
      </c>
      <c r="N914" s="1367"/>
      <c r="O914" s="1367"/>
      <c r="P914" s="1369" t="s">
        <v>5710</v>
      </c>
      <c r="Q914" s="1381">
        <v>0</v>
      </c>
      <c r="R914" s="1370">
        <v>0</v>
      </c>
      <c r="S914" s="1369" t="s">
        <v>5720</v>
      </c>
      <c r="T914" s="1368">
        <v>0</v>
      </c>
      <c r="U914" s="1367"/>
      <c r="V914" s="1367"/>
      <c r="W914" s="1367" t="s">
        <v>5737</v>
      </c>
    </row>
    <row r="915" spans="1:23" ht="26.25" hidden="1" x14ac:dyDescent="0.25">
      <c r="A915" s="1376">
        <v>905</v>
      </c>
      <c r="B915" s="1367" t="s">
        <v>5126</v>
      </c>
      <c r="C915" s="1368" t="s">
        <v>54</v>
      </c>
      <c r="D915" s="1367"/>
      <c r="E915" s="1389" t="s">
        <v>5963</v>
      </c>
      <c r="F915" s="1374">
        <v>1</v>
      </c>
      <c r="G915" s="1369" t="s">
        <v>5736</v>
      </c>
      <c r="H915" s="1369" t="s">
        <v>1245</v>
      </c>
      <c r="I915" s="1369" t="s">
        <v>5735</v>
      </c>
      <c r="J915" s="1392" t="s">
        <v>5962</v>
      </c>
      <c r="K915" s="1368" t="s">
        <v>5729</v>
      </c>
      <c r="L915" s="1392" t="s">
        <v>5961</v>
      </c>
      <c r="M915" s="1367">
        <v>11299759</v>
      </c>
      <c r="N915" s="1367"/>
      <c r="O915" s="1367"/>
      <c r="P915" s="1369" t="s">
        <v>5710</v>
      </c>
      <c r="Q915" s="1371">
        <v>0</v>
      </c>
      <c r="R915" s="1370">
        <v>0</v>
      </c>
      <c r="S915" s="1369" t="s">
        <v>5720</v>
      </c>
      <c r="T915" s="1368">
        <v>0</v>
      </c>
      <c r="U915" s="1367"/>
      <c r="V915" s="1367"/>
      <c r="W915" s="1367" t="s">
        <v>5737</v>
      </c>
    </row>
    <row r="916" spans="1:23" ht="39" hidden="1" x14ac:dyDescent="0.25">
      <c r="A916" s="1376">
        <v>906</v>
      </c>
      <c r="B916" s="1367" t="s">
        <v>5128</v>
      </c>
      <c r="C916" s="1368" t="s">
        <v>54</v>
      </c>
      <c r="D916" s="1367"/>
      <c r="E916" s="1389" t="s">
        <v>5960</v>
      </c>
      <c r="F916" s="1374">
        <v>1</v>
      </c>
      <c r="G916" s="1369" t="s">
        <v>5736</v>
      </c>
      <c r="H916" s="1369" t="s">
        <v>470</v>
      </c>
      <c r="I916" s="1369" t="s">
        <v>5722</v>
      </c>
      <c r="J916" s="1392" t="s">
        <v>5959</v>
      </c>
      <c r="K916" s="1368" t="s">
        <v>5729</v>
      </c>
      <c r="L916" s="1392" t="s">
        <v>5797</v>
      </c>
      <c r="M916" s="1367">
        <v>6000000</v>
      </c>
      <c r="N916" s="1367"/>
      <c r="O916" s="1367"/>
      <c r="P916" s="1369" t="s">
        <v>5710</v>
      </c>
      <c r="Q916" s="1377">
        <v>43120000</v>
      </c>
      <c r="R916" s="1370">
        <v>0</v>
      </c>
      <c r="S916" s="1369" t="s">
        <v>5720</v>
      </c>
      <c r="T916" s="1368">
        <v>0</v>
      </c>
      <c r="U916" s="1367"/>
      <c r="V916" s="1367"/>
      <c r="W916" s="1367" t="s">
        <v>5737</v>
      </c>
    </row>
    <row r="917" spans="1:23" ht="26.25" hidden="1" x14ac:dyDescent="0.25">
      <c r="A917" s="1376">
        <v>907</v>
      </c>
      <c r="B917" s="1367" t="s">
        <v>5130</v>
      </c>
      <c r="C917" s="1368" t="s">
        <v>54</v>
      </c>
      <c r="D917" s="1367"/>
      <c r="E917" s="1389" t="s">
        <v>5958</v>
      </c>
      <c r="F917" s="1374">
        <v>1</v>
      </c>
      <c r="G917" s="1369" t="s">
        <v>5736</v>
      </c>
      <c r="H917" s="1369" t="s">
        <v>404</v>
      </c>
      <c r="I917" s="1369" t="s">
        <v>5735</v>
      </c>
      <c r="J917" s="1392" t="s">
        <v>5957</v>
      </c>
      <c r="K917" s="1368" t="s">
        <v>5729</v>
      </c>
      <c r="L917" s="1392" t="s">
        <v>5797</v>
      </c>
      <c r="M917" s="1367">
        <v>6000000</v>
      </c>
      <c r="N917" s="1367"/>
      <c r="O917" s="1367"/>
      <c r="P917" s="1369" t="s">
        <v>5710</v>
      </c>
      <c r="Q917" s="1371">
        <v>0</v>
      </c>
      <c r="R917" s="1370">
        <v>0</v>
      </c>
      <c r="S917" s="1369" t="s">
        <v>5720</v>
      </c>
      <c r="T917" s="1368">
        <v>0</v>
      </c>
      <c r="U917" s="1367"/>
      <c r="V917" s="1367"/>
      <c r="W917" s="1367" t="s">
        <v>5737</v>
      </c>
    </row>
    <row r="918" spans="1:23" ht="39" hidden="1" x14ac:dyDescent="0.25">
      <c r="A918" s="1376">
        <v>908</v>
      </c>
      <c r="B918" s="1367" t="s">
        <v>5132</v>
      </c>
      <c r="C918" s="1368" t="s">
        <v>54</v>
      </c>
      <c r="D918" s="1367"/>
      <c r="E918" s="1389" t="s">
        <v>5956</v>
      </c>
      <c r="F918" s="1374">
        <v>1</v>
      </c>
      <c r="G918" s="1369" t="s">
        <v>5736</v>
      </c>
      <c r="H918" s="1369" t="s">
        <v>414</v>
      </c>
      <c r="I918" s="1369" t="s">
        <v>5722</v>
      </c>
      <c r="J918" s="1392" t="s">
        <v>5955</v>
      </c>
      <c r="K918" s="1368" t="s">
        <v>5734</v>
      </c>
      <c r="L918" s="1392" t="s">
        <v>5753</v>
      </c>
      <c r="M918" s="1367"/>
      <c r="N918" s="1367"/>
      <c r="O918" s="1367"/>
      <c r="P918" s="1369" t="s">
        <v>5718</v>
      </c>
      <c r="Q918" s="1371">
        <v>0</v>
      </c>
      <c r="R918" s="1370">
        <v>0</v>
      </c>
      <c r="S918" s="1369" t="s">
        <v>5720</v>
      </c>
      <c r="T918" s="1368">
        <v>0</v>
      </c>
      <c r="U918" s="1367"/>
      <c r="V918" s="1367"/>
      <c r="W918" s="1367" t="s">
        <v>5737</v>
      </c>
    </row>
    <row r="919" spans="1:23" ht="26.25" hidden="1" x14ac:dyDescent="0.25">
      <c r="A919" s="1376">
        <v>909</v>
      </c>
      <c r="B919" s="1367" t="s">
        <v>5134</v>
      </c>
      <c r="C919" s="1368" t="s">
        <v>54</v>
      </c>
      <c r="D919" s="1367"/>
      <c r="E919" s="1389">
        <v>19860064600</v>
      </c>
      <c r="F919" s="1374">
        <v>1</v>
      </c>
      <c r="G919" s="1369" t="s">
        <v>5731</v>
      </c>
      <c r="H919" s="1369" t="s">
        <v>682</v>
      </c>
      <c r="I919" s="1369" t="s">
        <v>5735</v>
      </c>
      <c r="J919" s="1393" t="s">
        <v>5954</v>
      </c>
      <c r="K919" s="1368" t="s">
        <v>5729</v>
      </c>
      <c r="L919" s="1392" t="s">
        <v>5797</v>
      </c>
      <c r="M919" s="1367">
        <v>6000000</v>
      </c>
      <c r="N919" s="1367"/>
      <c r="O919" s="1367"/>
      <c r="P919" s="1369" t="s">
        <v>5710</v>
      </c>
      <c r="Q919" s="1371">
        <v>0</v>
      </c>
      <c r="R919" s="1370">
        <v>0</v>
      </c>
      <c r="S919" s="1369" t="s">
        <v>5720</v>
      </c>
      <c r="T919" s="1368">
        <v>0</v>
      </c>
      <c r="U919" s="1367"/>
      <c r="V919" s="1367"/>
      <c r="W919" s="1367" t="s">
        <v>5737</v>
      </c>
    </row>
    <row r="920" spans="1:23" ht="26.25" hidden="1" x14ac:dyDescent="0.25">
      <c r="A920" s="1376">
        <v>910</v>
      </c>
      <c r="B920" s="1367" t="s">
        <v>5136</v>
      </c>
      <c r="C920" s="1368" t="s">
        <v>54</v>
      </c>
      <c r="D920" s="1367"/>
      <c r="E920" s="1389" t="s">
        <v>5953</v>
      </c>
      <c r="F920" s="1374">
        <v>1</v>
      </c>
      <c r="G920" s="1369" t="s">
        <v>5736</v>
      </c>
      <c r="H920" s="1369" t="s">
        <v>404</v>
      </c>
      <c r="I920" s="1369" t="s">
        <v>5735</v>
      </c>
      <c r="J920" s="1393" t="s">
        <v>5952</v>
      </c>
      <c r="K920" s="1368" t="s">
        <v>5729</v>
      </c>
      <c r="L920" s="1392" t="s">
        <v>5797</v>
      </c>
      <c r="M920" s="1367">
        <v>6000000</v>
      </c>
      <c r="N920" s="1367"/>
      <c r="O920" s="1367"/>
      <c r="P920" s="1369" t="s">
        <v>5710</v>
      </c>
      <c r="Q920" s="1371">
        <v>0</v>
      </c>
      <c r="R920" s="1370">
        <v>0</v>
      </c>
      <c r="S920" s="1369" t="s">
        <v>5720</v>
      </c>
      <c r="T920" s="1368">
        <v>0</v>
      </c>
      <c r="U920" s="1367"/>
      <c r="V920" s="1367"/>
      <c r="W920" s="1367" t="s">
        <v>5737</v>
      </c>
    </row>
    <row r="921" spans="1:23" ht="39" hidden="1" x14ac:dyDescent="0.25">
      <c r="A921" s="1376">
        <v>911</v>
      </c>
      <c r="B921" s="1367" t="s">
        <v>5137</v>
      </c>
      <c r="C921" s="1368" t="s">
        <v>54</v>
      </c>
      <c r="D921" s="1367"/>
      <c r="E921" s="1389" t="s">
        <v>5951</v>
      </c>
      <c r="F921" s="1374">
        <v>1</v>
      </c>
      <c r="G921" s="1369" t="s">
        <v>5736</v>
      </c>
      <c r="H921" s="1369" t="s">
        <v>404</v>
      </c>
      <c r="I921" s="1369" t="s">
        <v>5722</v>
      </c>
      <c r="J921" s="1393" t="s">
        <v>5950</v>
      </c>
      <c r="K921" s="1368" t="s">
        <v>5729</v>
      </c>
      <c r="L921" s="1392" t="s">
        <v>5937</v>
      </c>
      <c r="M921" s="1367">
        <v>6500000</v>
      </c>
      <c r="N921" s="1367"/>
      <c r="O921" s="1367"/>
      <c r="P921" s="1369" t="s">
        <v>5710</v>
      </c>
      <c r="Q921" s="1371">
        <v>0</v>
      </c>
      <c r="R921" s="1370">
        <v>0</v>
      </c>
      <c r="S921" s="1369" t="s">
        <v>5720</v>
      </c>
      <c r="T921" s="1368">
        <v>0</v>
      </c>
      <c r="U921" s="1367"/>
      <c r="V921" s="1367"/>
      <c r="W921" s="1367" t="s">
        <v>5737</v>
      </c>
    </row>
    <row r="922" spans="1:23" ht="26.25" hidden="1" x14ac:dyDescent="0.25">
      <c r="A922" s="1376">
        <v>912</v>
      </c>
      <c r="B922" s="1367" t="s">
        <v>5138</v>
      </c>
      <c r="C922" s="1368" t="s">
        <v>54</v>
      </c>
      <c r="D922" s="1367"/>
      <c r="E922" s="1389" t="s">
        <v>5949</v>
      </c>
      <c r="F922" s="1374">
        <v>1</v>
      </c>
      <c r="G922" s="1369" t="s">
        <v>5736</v>
      </c>
      <c r="H922" s="1369" t="s">
        <v>1245</v>
      </c>
      <c r="I922" s="1369" t="s">
        <v>5735</v>
      </c>
      <c r="J922" s="1406" t="s">
        <v>5948</v>
      </c>
      <c r="K922" s="1368" t="s">
        <v>5729</v>
      </c>
      <c r="L922" s="1392" t="s">
        <v>5937</v>
      </c>
      <c r="M922" s="1367">
        <v>6500000</v>
      </c>
      <c r="N922" s="1367"/>
      <c r="O922" s="1367"/>
      <c r="P922" s="1369" t="s">
        <v>5710</v>
      </c>
      <c r="Q922" s="1371">
        <v>0</v>
      </c>
      <c r="R922" s="1370">
        <v>0</v>
      </c>
      <c r="S922" s="1369" t="s">
        <v>5720</v>
      </c>
      <c r="T922" s="1368">
        <v>0</v>
      </c>
      <c r="U922" s="1367"/>
      <c r="V922" s="1367"/>
      <c r="W922" s="1367" t="s">
        <v>5737</v>
      </c>
    </row>
    <row r="923" spans="1:23" ht="26.25" hidden="1" x14ac:dyDescent="0.25">
      <c r="A923" s="1376">
        <v>913</v>
      </c>
      <c r="B923" s="1367" t="s">
        <v>5139</v>
      </c>
      <c r="C923" s="1368" t="s">
        <v>54</v>
      </c>
      <c r="D923" s="1367"/>
      <c r="E923" s="1389" t="s">
        <v>5947</v>
      </c>
      <c r="F923" s="1374">
        <v>1</v>
      </c>
      <c r="G923" s="1369" t="s">
        <v>5736</v>
      </c>
      <c r="H923" s="1369" t="s">
        <v>1245</v>
      </c>
      <c r="I923" s="1369" t="s">
        <v>5735</v>
      </c>
      <c r="J923" s="1406" t="s">
        <v>5946</v>
      </c>
      <c r="K923" s="1368" t="s">
        <v>5729</v>
      </c>
      <c r="L923" s="1392" t="s">
        <v>5937</v>
      </c>
      <c r="M923" s="1367">
        <v>6500000</v>
      </c>
      <c r="N923" s="1367"/>
      <c r="O923" s="1367"/>
      <c r="P923" s="1369" t="s">
        <v>5710</v>
      </c>
      <c r="Q923" s="1371">
        <v>0</v>
      </c>
      <c r="R923" s="1370">
        <v>0</v>
      </c>
      <c r="S923" s="1369" t="s">
        <v>5720</v>
      </c>
      <c r="T923" s="1368">
        <v>0</v>
      </c>
      <c r="U923" s="1367"/>
      <c r="V923" s="1367"/>
      <c r="W923" s="1367" t="s">
        <v>5737</v>
      </c>
    </row>
    <row r="924" spans="1:23" ht="38.25" hidden="1" x14ac:dyDescent="0.25">
      <c r="A924" s="1376">
        <v>914</v>
      </c>
      <c r="B924" s="1367" t="s">
        <v>5141</v>
      </c>
      <c r="C924" s="1368" t="s">
        <v>54</v>
      </c>
      <c r="D924" s="1367"/>
      <c r="E924" s="1389" t="s">
        <v>5945</v>
      </c>
      <c r="F924" s="1374">
        <v>1</v>
      </c>
      <c r="G924" s="1369" t="s">
        <v>5736</v>
      </c>
      <c r="H924" s="1369" t="s">
        <v>1245</v>
      </c>
      <c r="I924" s="1369" t="s">
        <v>5735</v>
      </c>
      <c r="J924" s="1393" t="s">
        <v>5944</v>
      </c>
      <c r="K924" s="1368" t="s">
        <v>5729</v>
      </c>
      <c r="L924" s="1392" t="s">
        <v>5937</v>
      </c>
      <c r="M924" s="1367">
        <v>6500000</v>
      </c>
      <c r="N924" s="1367"/>
      <c r="O924" s="1367"/>
      <c r="P924" s="1369" t="s">
        <v>5710</v>
      </c>
      <c r="Q924" s="1371">
        <v>0</v>
      </c>
      <c r="R924" s="1370">
        <v>0</v>
      </c>
      <c r="S924" s="1369" t="s">
        <v>5720</v>
      </c>
      <c r="T924" s="1368">
        <v>0</v>
      </c>
      <c r="U924" s="1367"/>
      <c r="V924" s="1367"/>
      <c r="W924" s="1367" t="s">
        <v>5737</v>
      </c>
    </row>
    <row r="925" spans="1:23" ht="26.25" hidden="1" x14ac:dyDescent="0.25">
      <c r="A925" s="1376">
        <v>915</v>
      </c>
      <c r="B925" s="1367" t="s">
        <v>5143</v>
      </c>
      <c r="C925" s="1368" t="s">
        <v>54</v>
      </c>
      <c r="D925" s="1367"/>
      <c r="E925" s="1389" t="s">
        <v>5943</v>
      </c>
      <c r="F925" s="1374">
        <v>1</v>
      </c>
      <c r="G925" s="1369" t="s">
        <v>5736</v>
      </c>
      <c r="H925" s="1369" t="s">
        <v>1245</v>
      </c>
      <c r="I925" s="1369" t="s">
        <v>5735</v>
      </c>
      <c r="J925" s="1393" t="s">
        <v>5942</v>
      </c>
      <c r="K925" s="1368" t="s">
        <v>5729</v>
      </c>
      <c r="L925" s="1392" t="s">
        <v>5937</v>
      </c>
      <c r="M925" s="1367">
        <v>6500000</v>
      </c>
      <c r="N925" s="1367"/>
      <c r="O925" s="1367"/>
      <c r="P925" s="1369" t="s">
        <v>5710</v>
      </c>
      <c r="Q925" s="1371">
        <v>0</v>
      </c>
      <c r="R925" s="1370">
        <v>0</v>
      </c>
      <c r="S925" s="1369" t="s">
        <v>5720</v>
      </c>
      <c r="T925" s="1368">
        <v>0</v>
      </c>
      <c r="U925" s="1367"/>
      <c r="V925" s="1367"/>
      <c r="W925" s="1367" t="s">
        <v>5737</v>
      </c>
    </row>
    <row r="926" spans="1:23" ht="26.25" hidden="1" x14ac:dyDescent="0.25">
      <c r="A926" s="1376">
        <v>916</v>
      </c>
      <c r="B926" s="1367" t="s">
        <v>5145</v>
      </c>
      <c r="C926" s="1368" t="s">
        <v>54</v>
      </c>
      <c r="D926" s="1367"/>
      <c r="E926" s="1389" t="s">
        <v>5941</v>
      </c>
      <c r="F926" s="1374">
        <v>1</v>
      </c>
      <c r="G926" s="1369" t="s">
        <v>5736</v>
      </c>
      <c r="H926" s="1369" t="s">
        <v>1245</v>
      </c>
      <c r="I926" s="1369" t="s">
        <v>5735</v>
      </c>
      <c r="J926" s="1393" t="s">
        <v>5940</v>
      </c>
      <c r="K926" s="1368" t="s">
        <v>5729</v>
      </c>
      <c r="L926" s="1392" t="s">
        <v>5937</v>
      </c>
      <c r="M926" s="1367">
        <v>6500000</v>
      </c>
      <c r="N926" s="1367"/>
      <c r="O926" s="1367"/>
      <c r="P926" s="1369" t="s">
        <v>5710</v>
      </c>
      <c r="Q926" s="1371">
        <v>0</v>
      </c>
      <c r="R926" s="1370">
        <v>0</v>
      </c>
      <c r="S926" s="1369" t="s">
        <v>5720</v>
      </c>
      <c r="T926" s="1368">
        <v>0</v>
      </c>
      <c r="U926" s="1367"/>
      <c r="V926" s="1367"/>
      <c r="W926" s="1367" t="s">
        <v>5737</v>
      </c>
    </row>
    <row r="927" spans="1:23" ht="26.25" hidden="1" x14ac:dyDescent="0.25">
      <c r="A927" s="1376">
        <v>917</v>
      </c>
      <c r="B927" s="1367" t="s">
        <v>5147</v>
      </c>
      <c r="C927" s="1368" t="s">
        <v>54</v>
      </c>
      <c r="D927" s="1367"/>
      <c r="E927" s="1389" t="s">
        <v>5939</v>
      </c>
      <c r="F927" s="1374">
        <v>1</v>
      </c>
      <c r="G927" s="1369" t="s">
        <v>5736</v>
      </c>
      <c r="H927" s="1369" t="s">
        <v>1245</v>
      </c>
      <c r="I927" s="1369" t="s">
        <v>5735</v>
      </c>
      <c r="J927" s="1393" t="s">
        <v>5938</v>
      </c>
      <c r="K927" s="1368" t="s">
        <v>5729</v>
      </c>
      <c r="L927" s="1392" t="s">
        <v>5937</v>
      </c>
      <c r="M927" s="1367">
        <v>6500000</v>
      </c>
      <c r="N927" s="1367"/>
      <c r="O927" s="1367"/>
      <c r="P927" s="1369" t="s">
        <v>5710</v>
      </c>
      <c r="Q927" s="1371">
        <v>0</v>
      </c>
      <c r="R927" s="1370">
        <v>0</v>
      </c>
      <c r="S927" s="1369" t="s">
        <v>5720</v>
      </c>
      <c r="T927" s="1368">
        <v>0</v>
      </c>
      <c r="U927" s="1367"/>
      <c r="V927" s="1367"/>
      <c r="W927" s="1367" t="s">
        <v>5737</v>
      </c>
    </row>
    <row r="928" spans="1:23" ht="39" hidden="1" x14ac:dyDescent="0.25">
      <c r="A928" s="1376">
        <v>918</v>
      </c>
      <c r="B928" s="1367" t="s">
        <v>5149</v>
      </c>
      <c r="C928" s="1368" t="s">
        <v>54</v>
      </c>
      <c r="D928" s="1367"/>
      <c r="E928" s="1389" t="s">
        <v>5936</v>
      </c>
      <c r="F928" s="1374">
        <v>1</v>
      </c>
      <c r="G928" s="1369" t="s">
        <v>5736</v>
      </c>
      <c r="H928" s="1369" t="s">
        <v>852</v>
      </c>
      <c r="I928" s="1369" t="s">
        <v>5722</v>
      </c>
      <c r="J928" s="1406" t="s">
        <v>5935</v>
      </c>
      <c r="K928" s="1368" t="s">
        <v>5729</v>
      </c>
      <c r="L928" s="1392" t="s">
        <v>5742</v>
      </c>
      <c r="M928" s="1367">
        <v>4500000</v>
      </c>
      <c r="N928" s="1367"/>
      <c r="O928" s="1367"/>
      <c r="P928" s="1369" t="s">
        <v>5710</v>
      </c>
      <c r="Q928" s="1371">
        <v>0</v>
      </c>
      <c r="R928" s="1370">
        <v>0</v>
      </c>
      <c r="S928" s="1369" t="s">
        <v>5720</v>
      </c>
      <c r="T928" s="1368">
        <v>0</v>
      </c>
      <c r="U928" s="1367"/>
      <c r="V928" s="1367"/>
      <c r="W928" s="1367" t="s">
        <v>5737</v>
      </c>
    </row>
    <row r="929" spans="1:23" ht="39" hidden="1" x14ac:dyDescent="0.25">
      <c r="A929" s="1376">
        <v>919</v>
      </c>
      <c r="B929" s="1367" t="s">
        <v>5151</v>
      </c>
      <c r="C929" s="1368" t="s">
        <v>54</v>
      </c>
      <c r="D929" s="1367"/>
      <c r="E929" s="1389" t="s">
        <v>5934</v>
      </c>
      <c r="F929" s="1374">
        <v>1</v>
      </c>
      <c r="G929" s="1369" t="s">
        <v>5736</v>
      </c>
      <c r="H929" s="1369" t="s">
        <v>1067</v>
      </c>
      <c r="I929" s="1369" t="s">
        <v>5722</v>
      </c>
      <c r="J929" s="1406" t="s">
        <v>5933</v>
      </c>
      <c r="K929" s="1368" t="s">
        <v>5729</v>
      </c>
      <c r="L929" s="1392" t="s">
        <v>5742</v>
      </c>
      <c r="M929" s="1367">
        <v>4500000</v>
      </c>
      <c r="N929" s="1367"/>
      <c r="O929" s="1367"/>
      <c r="P929" s="1369" t="s">
        <v>5710</v>
      </c>
      <c r="Q929" s="1371">
        <v>0</v>
      </c>
      <c r="R929" s="1370">
        <v>0</v>
      </c>
      <c r="S929" s="1369" t="s">
        <v>5720</v>
      </c>
      <c r="T929" s="1368">
        <v>0</v>
      </c>
      <c r="U929" s="1367"/>
      <c r="V929" s="1367"/>
      <c r="W929" s="1367" t="s">
        <v>5737</v>
      </c>
    </row>
    <row r="930" spans="1:23" ht="26.25" hidden="1" x14ac:dyDescent="0.25">
      <c r="A930" s="1376">
        <v>920</v>
      </c>
      <c r="B930" s="1367" t="s">
        <v>5152</v>
      </c>
      <c r="C930" s="1368" t="s">
        <v>54</v>
      </c>
      <c r="D930" s="1367"/>
      <c r="E930" s="1394">
        <v>0</v>
      </c>
      <c r="F930" s="1374">
        <v>1</v>
      </c>
      <c r="G930" s="1369" t="s">
        <v>5736</v>
      </c>
      <c r="H930" s="1369" t="s">
        <v>404</v>
      </c>
      <c r="I930" s="1369" t="s">
        <v>5735</v>
      </c>
      <c r="J930" s="1372" t="s">
        <v>5932</v>
      </c>
      <c r="K930" s="1368" t="s">
        <v>5734</v>
      </c>
      <c r="L930" s="1372" t="s">
        <v>5738</v>
      </c>
      <c r="M930" s="1367"/>
      <c r="N930" s="1367"/>
      <c r="O930" s="1367"/>
      <c r="P930" s="1369" t="s">
        <v>5714</v>
      </c>
      <c r="Q930" s="1403">
        <v>73000000</v>
      </c>
      <c r="R930" s="1370">
        <v>0</v>
      </c>
      <c r="S930" s="1369" t="s">
        <v>5720</v>
      </c>
      <c r="T930" s="1368">
        <v>0</v>
      </c>
      <c r="U930" s="1367"/>
      <c r="V930" s="1367"/>
      <c r="W930" s="1367" t="s">
        <v>5737</v>
      </c>
    </row>
    <row r="931" spans="1:23" ht="26.25" hidden="1" x14ac:dyDescent="0.25">
      <c r="A931" s="1376">
        <v>921</v>
      </c>
      <c r="B931" s="1367" t="s">
        <v>5154</v>
      </c>
      <c r="C931" s="1368" t="s">
        <v>54</v>
      </c>
      <c r="D931" s="1367"/>
      <c r="E931" s="1389" t="s">
        <v>5931</v>
      </c>
      <c r="F931" s="1374">
        <v>1</v>
      </c>
      <c r="G931" s="1369" t="s">
        <v>5736</v>
      </c>
      <c r="H931" s="1369" t="s">
        <v>404</v>
      </c>
      <c r="I931" s="1369" t="s">
        <v>5735</v>
      </c>
      <c r="J931" s="1372" t="s">
        <v>5930</v>
      </c>
      <c r="K931" s="1368" t="s">
        <v>5734</v>
      </c>
      <c r="L931" s="1372" t="s">
        <v>5738</v>
      </c>
      <c r="M931" s="1367"/>
      <c r="N931" s="1367"/>
      <c r="O931" s="1367"/>
      <c r="P931" s="1369" t="s">
        <v>5714</v>
      </c>
      <c r="Q931" s="1403">
        <v>27200000</v>
      </c>
      <c r="R931" s="1370">
        <v>0</v>
      </c>
      <c r="S931" s="1369" t="s">
        <v>5720</v>
      </c>
      <c r="T931" s="1368">
        <v>0</v>
      </c>
      <c r="U931" s="1367"/>
      <c r="V931" s="1367"/>
      <c r="W931" s="1367" t="s">
        <v>5737</v>
      </c>
    </row>
    <row r="932" spans="1:23" ht="39" hidden="1" x14ac:dyDescent="0.25">
      <c r="A932" s="1376">
        <v>922</v>
      </c>
      <c r="B932" s="1367" t="s">
        <v>5155</v>
      </c>
      <c r="C932" s="1368" t="s">
        <v>54</v>
      </c>
      <c r="D932" s="1367"/>
      <c r="E932" s="1389" t="s">
        <v>5929</v>
      </c>
      <c r="F932" s="1374">
        <v>1</v>
      </c>
      <c r="G932" s="1369" t="s">
        <v>5736</v>
      </c>
      <c r="H932" s="1369" t="s">
        <v>414</v>
      </c>
      <c r="I932" s="1369" t="s">
        <v>5722</v>
      </c>
      <c r="J932" s="1372" t="s">
        <v>5928</v>
      </c>
      <c r="K932" s="1368" t="s">
        <v>5734</v>
      </c>
      <c r="L932" s="1372" t="s">
        <v>5738</v>
      </c>
      <c r="M932" s="1367"/>
      <c r="N932" s="1367"/>
      <c r="O932" s="1367"/>
      <c r="P932" s="1369" t="s">
        <v>5714</v>
      </c>
      <c r="Q932" s="1381">
        <v>0</v>
      </c>
      <c r="R932" s="1370">
        <v>0</v>
      </c>
      <c r="S932" s="1369" t="s">
        <v>5720</v>
      </c>
      <c r="T932" s="1368">
        <v>0</v>
      </c>
      <c r="U932" s="1367"/>
      <c r="V932" s="1367"/>
      <c r="W932" s="1367" t="s">
        <v>5737</v>
      </c>
    </row>
    <row r="933" spans="1:23" ht="51.75" hidden="1" x14ac:dyDescent="0.25">
      <c r="A933" s="1376">
        <v>923</v>
      </c>
      <c r="B933" s="1367" t="s">
        <v>5157</v>
      </c>
      <c r="C933" s="1368" t="s">
        <v>54</v>
      </c>
      <c r="D933" s="1367"/>
      <c r="E933" s="1389" t="s">
        <v>5927</v>
      </c>
      <c r="F933" s="1374">
        <v>1</v>
      </c>
      <c r="G933" s="1369" t="s">
        <v>5731</v>
      </c>
      <c r="H933" s="1369" t="s">
        <v>1165</v>
      </c>
      <c r="I933" s="1401" t="s">
        <v>161</v>
      </c>
      <c r="J933" s="1405" t="s">
        <v>5925</v>
      </c>
      <c r="K933" s="1368" t="s">
        <v>5734</v>
      </c>
      <c r="L933" s="1372" t="s">
        <v>5738</v>
      </c>
      <c r="M933" s="1367"/>
      <c r="N933" s="1367"/>
      <c r="O933" s="1367"/>
      <c r="P933" s="1369" t="s">
        <v>5710</v>
      </c>
      <c r="Q933" s="1371">
        <v>0</v>
      </c>
      <c r="R933" s="1370">
        <v>0</v>
      </c>
      <c r="S933" s="1369" t="s">
        <v>5720</v>
      </c>
      <c r="T933" s="1368">
        <v>0</v>
      </c>
      <c r="U933" s="1367"/>
      <c r="V933" s="1367"/>
      <c r="W933" s="1367" t="s">
        <v>5737</v>
      </c>
    </row>
    <row r="934" spans="1:23" ht="51.75" hidden="1" x14ac:dyDescent="0.25">
      <c r="A934" s="1376">
        <v>924</v>
      </c>
      <c r="B934" s="1367" t="s">
        <v>5159</v>
      </c>
      <c r="C934" s="1368" t="s">
        <v>54</v>
      </c>
      <c r="D934" s="1367"/>
      <c r="E934" s="1389" t="s">
        <v>5926</v>
      </c>
      <c r="F934" s="1374">
        <v>1</v>
      </c>
      <c r="G934" s="1369" t="s">
        <v>5731</v>
      </c>
      <c r="H934" s="1369" t="s">
        <v>1165</v>
      </c>
      <c r="I934" s="1401" t="s">
        <v>161</v>
      </c>
      <c r="J934" s="1405" t="s">
        <v>5925</v>
      </c>
      <c r="K934" s="1368" t="s">
        <v>5734</v>
      </c>
      <c r="L934" s="1372" t="s">
        <v>5738</v>
      </c>
      <c r="M934" s="1367"/>
      <c r="N934" s="1367"/>
      <c r="O934" s="1367"/>
      <c r="P934" s="1369" t="s">
        <v>5710</v>
      </c>
      <c r="Q934" s="1371">
        <v>0</v>
      </c>
      <c r="R934" s="1370">
        <v>0</v>
      </c>
      <c r="S934" s="1369" t="s">
        <v>5720</v>
      </c>
      <c r="T934" s="1368">
        <v>0</v>
      </c>
      <c r="U934" s="1367"/>
      <c r="V934" s="1367"/>
      <c r="W934" s="1367" t="s">
        <v>5737</v>
      </c>
    </row>
    <row r="935" spans="1:23" ht="26.25" x14ac:dyDescent="0.25">
      <c r="A935" s="1376">
        <v>925</v>
      </c>
      <c r="B935" s="1367" t="s">
        <v>5161</v>
      </c>
      <c r="C935" s="1368" t="s">
        <v>54</v>
      </c>
      <c r="D935" s="1367"/>
      <c r="E935" s="1389" t="s">
        <v>5924</v>
      </c>
      <c r="F935" s="1374">
        <v>1</v>
      </c>
      <c r="G935" s="1369" t="s">
        <v>5736</v>
      </c>
      <c r="H935" s="1369" t="s">
        <v>1165</v>
      </c>
      <c r="I935" s="1369" t="s">
        <v>5735</v>
      </c>
      <c r="J935" s="1405" t="s">
        <v>5803</v>
      </c>
      <c r="K935" s="1368" t="s">
        <v>5734</v>
      </c>
      <c r="L935" s="1372" t="s">
        <v>5738</v>
      </c>
      <c r="M935" s="1367"/>
      <c r="N935" s="1367"/>
      <c r="O935" s="1367"/>
      <c r="P935" s="1369" t="s">
        <v>5710</v>
      </c>
      <c r="Q935" s="1404">
        <v>0</v>
      </c>
      <c r="R935" s="1370">
        <v>0</v>
      </c>
      <c r="S935" s="1369" t="s">
        <v>5720</v>
      </c>
      <c r="T935" s="1368">
        <v>0</v>
      </c>
      <c r="U935" s="1367"/>
      <c r="V935" s="1367"/>
      <c r="W935" s="1367" t="s">
        <v>5737</v>
      </c>
    </row>
    <row r="936" spans="1:23" ht="26.25" hidden="1" x14ac:dyDescent="0.25">
      <c r="A936" s="1376">
        <v>926</v>
      </c>
      <c r="B936" s="1367" t="s">
        <v>5163</v>
      </c>
      <c r="C936" s="1368" t="s">
        <v>54</v>
      </c>
      <c r="D936" s="1367"/>
      <c r="E936" s="1389" t="s">
        <v>5923</v>
      </c>
      <c r="F936" s="1374">
        <v>1</v>
      </c>
      <c r="G936" s="1369" t="s">
        <v>5736</v>
      </c>
      <c r="H936" s="1369" t="s">
        <v>414</v>
      </c>
      <c r="I936" s="1369" t="s">
        <v>5735</v>
      </c>
      <c r="J936" s="1372" t="s">
        <v>5922</v>
      </c>
      <c r="K936" s="1368" t="s">
        <v>5734</v>
      </c>
      <c r="L936" s="1372" t="s">
        <v>5738</v>
      </c>
      <c r="M936" s="1367"/>
      <c r="N936" s="1367"/>
      <c r="O936" s="1367"/>
      <c r="P936" s="1369" t="s">
        <v>5714</v>
      </c>
      <c r="Q936" s="1403">
        <v>24000000</v>
      </c>
      <c r="R936" s="1370">
        <v>0</v>
      </c>
      <c r="S936" s="1369" t="s">
        <v>5720</v>
      </c>
      <c r="T936" s="1368">
        <v>0</v>
      </c>
      <c r="U936" s="1367"/>
      <c r="V936" s="1367"/>
      <c r="W936" s="1367" t="s">
        <v>5737</v>
      </c>
    </row>
    <row r="937" spans="1:23" ht="27" hidden="1" x14ac:dyDescent="0.25">
      <c r="A937" s="1376">
        <v>927</v>
      </c>
      <c r="B937" s="1367" t="s">
        <v>5165</v>
      </c>
      <c r="C937" s="1368" t="s">
        <v>54</v>
      </c>
      <c r="D937" s="1367"/>
      <c r="E937" s="1389" t="s">
        <v>5921</v>
      </c>
      <c r="F937" s="1374">
        <v>1</v>
      </c>
      <c r="G937" s="1369" t="s">
        <v>5736</v>
      </c>
      <c r="H937" s="1369" t="s">
        <v>1386</v>
      </c>
      <c r="I937" s="1369" t="s">
        <v>5735</v>
      </c>
      <c r="J937" s="1402" t="s">
        <v>5920</v>
      </c>
      <c r="K937" s="1368" t="s">
        <v>5734</v>
      </c>
      <c r="L937" s="1372" t="s">
        <v>5738</v>
      </c>
      <c r="M937" s="1367"/>
      <c r="N937" s="1367"/>
      <c r="O937" s="1367"/>
      <c r="P937" s="1369" t="s">
        <v>5710</v>
      </c>
      <c r="Q937" s="1381">
        <v>0</v>
      </c>
      <c r="R937" s="1370">
        <v>0</v>
      </c>
      <c r="S937" s="1369" t="s">
        <v>5720</v>
      </c>
      <c r="T937" s="1368">
        <v>0</v>
      </c>
      <c r="U937" s="1367"/>
      <c r="V937" s="1367"/>
      <c r="W937" s="1367" t="s">
        <v>5737</v>
      </c>
    </row>
    <row r="938" spans="1:23" ht="26.25" hidden="1" x14ac:dyDescent="0.25">
      <c r="A938" s="1376">
        <v>928</v>
      </c>
      <c r="B938" s="1367" t="s">
        <v>5167</v>
      </c>
      <c r="C938" s="1368" t="s">
        <v>54</v>
      </c>
      <c r="D938" s="1367"/>
      <c r="E938" s="1389" t="s">
        <v>5919</v>
      </c>
      <c r="F938" s="1374">
        <v>1</v>
      </c>
      <c r="G938" s="1369" t="s">
        <v>5731</v>
      </c>
      <c r="H938" s="1369" t="s">
        <v>1168</v>
      </c>
      <c r="I938" s="1369" t="s">
        <v>5735</v>
      </c>
      <c r="J938" s="1400" t="s">
        <v>5918</v>
      </c>
      <c r="K938" s="1368" t="s">
        <v>5734</v>
      </c>
      <c r="L938" s="1372" t="s">
        <v>5738</v>
      </c>
      <c r="M938" s="1367"/>
      <c r="N938" s="1367"/>
      <c r="O938" s="1367"/>
      <c r="P938" s="1369" t="s">
        <v>5710</v>
      </c>
      <c r="Q938" s="1371">
        <v>0</v>
      </c>
      <c r="R938" s="1370">
        <v>0</v>
      </c>
      <c r="S938" s="1369" t="s">
        <v>5720</v>
      </c>
      <c r="T938" s="1368">
        <v>0</v>
      </c>
      <c r="U938" s="1367"/>
      <c r="V938" s="1367"/>
      <c r="W938" s="1367" t="s">
        <v>5737</v>
      </c>
    </row>
    <row r="939" spans="1:23" ht="26.25" hidden="1" x14ac:dyDescent="0.25">
      <c r="A939" s="1376">
        <v>929</v>
      </c>
      <c r="B939" s="1367" t="s">
        <v>5169</v>
      </c>
      <c r="C939" s="1368" t="s">
        <v>54</v>
      </c>
      <c r="D939" s="1367"/>
      <c r="E939" s="1389" t="s">
        <v>5917</v>
      </c>
      <c r="F939" s="1374">
        <v>1</v>
      </c>
      <c r="G939" s="1369" t="s">
        <v>5736</v>
      </c>
      <c r="H939" s="1369" t="s">
        <v>1198</v>
      </c>
      <c r="I939" s="1369" t="s">
        <v>5735</v>
      </c>
      <c r="J939" s="1400" t="s">
        <v>5916</v>
      </c>
      <c r="K939" s="1368" t="s">
        <v>5734</v>
      </c>
      <c r="L939" s="1372" t="s">
        <v>5738</v>
      </c>
      <c r="M939" s="1367"/>
      <c r="N939" s="1367"/>
      <c r="O939" s="1367"/>
      <c r="P939" s="1369" t="s">
        <v>5711</v>
      </c>
      <c r="Q939" s="1371">
        <v>0</v>
      </c>
      <c r="R939" s="1370">
        <v>0</v>
      </c>
      <c r="S939" s="1369" t="s">
        <v>5720</v>
      </c>
      <c r="T939" s="1368">
        <v>0</v>
      </c>
      <c r="U939" s="1367"/>
      <c r="V939" s="1367"/>
      <c r="W939" s="1367" t="s">
        <v>5737</v>
      </c>
    </row>
    <row r="940" spans="1:23" ht="39" hidden="1" x14ac:dyDescent="0.25">
      <c r="A940" s="1376">
        <v>930</v>
      </c>
      <c r="B940" s="1367" t="s">
        <v>5171</v>
      </c>
      <c r="C940" s="1368" t="s">
        <v>54</v>
      </c>
      <c r="D940" s="1367"/>
      <c r="E940" s="1389" t="s">
        <v>5915</v>
      </c>
      <c r="F940" s="1374">
        <v>1</v>
      </c>
      <c r="G940" s="1369" t="s">
        <v>5736</v>
      </c>
      <c r="H940" s="1369" t="s">
        <v>269</v>
      </c>
      <c r="I940" s="1369" t="s">
        <v>5722</v>
      </c>
      <c r="J940" s="1400" t="s">
        <v>5914</v>
      </c>
      <c r="K940" s="1368" t="s">
        <v>5734</v>
      </c>
      <c r="L940" s="1372" t="s">
        <v>5738</v>
      </c>
      <c r="M940" s="1367"/>
      <c r="N940" s="1367"/>
      <c r="O940" s="1367"/>
      <c r="P940" s="1369" t="s">
        <v>5710</v>
      </c>
      <c r="Q940" s="1371">
        <v>0</v>
      </c>
      <c r="R940" s="1370">
        <v>0</v>
      </c>
      <c r="S940" s="1369" t="s">
        <v>5720</v>
      </c>
      <c r="T940" s="1368">
        <v>0</v>
      </c>
      <c r="U940" s="1367"/>
      <c r="V940" s="1367"/>
      <c r="W940" s="1367" t="s">
        <v>5737</v>
      </c>
    </row>
    <row r="941" spans="1:23" ht="39" hidden="1" x14ac:dyDescent="0.25">
      <c r="A941" s="1376">
        <v>931</v>
      </c>
      <c r="B941" s="1367" t="s">
        <v>5173</v>
      </c>
      <c r="C941" s="1368" t="s">
        <v>54</v>
      </c>
      <c r="D941" s="1367"/>
      <c r="E941" s="1389" t="s">
        <v>5913</v>
      </c>
      <c r="F941" s="1374">
        <v>1</v>
      </c>
      <c r="G941" s="1369" t="s">
        <v>5736</v>
      </c>
      <c r="H941" s="1369" t="s">
        <v>273</v>
      </c>
      <c r="I941" s="1369" t="s">
        <v>5722</v>
      </c>
      <c r="J941" s="1400" t="s">
        <v>5912</v>
      </c>
      <c r="K941" s="1368" t="s">
        <v>5734</v>
      </c>
      <c r="L941" s="1372" t="s">
        <v>5738</v>
      </c>
      <c r="M941" s="1367"/>
      <c r="N941" s="1367"/>
      <c r="O941" s="1367"/>
      <c r="P941" s="1369" t="s">
        <v>5711</v>
      </c>
      <c r="Q941" s="1371">
        <v>0</v>
      </c>
      <c r="R941" s="1370">
        <v>0</v>
      </c>
      <c r="S941" s="1369" t="s">
        <v>5720</v>
      </c>
      <c r="T941" s="1368">
        <v>0</v>
      </c>
      <c r="U941" s="1367"/>
      <c r="V941" s="1367"/>
      <c r="W941" s="1367" t="s">
        <v>5737</v>
      </c>
    </row>
    <row r="942" spans="1:23" ht="26.25" hidden="1" x14ac:dyDescent="0.25">
      <c r="A942" s="1376">
        <v>932</v>
      </c>
      <c r="B942" s="1367" t="s">
        <v>5174</v>
      </c>
      <c r="C942" s="1368" t="s">
        <v>54</v>
      </c>
      <c r="D942" s="1367"/>
      <c r="E942" s="1389" t="s">
        <v>5911</v>
      </c>
      <c r="F942" s="1374">
        <v>1</v>
      </c>
      <c r="G942" s="1369" t="s">
        <v>5736</v>
      </c>
      <c r="H942" s="1369" t="s">
        <v>1198</v>
      </c>
      <c r="I942" s="1369" t="s">
        <v>5735</v>
      </c>
      <c r="J942" s="1402" t="s">
        <v>5910</v>
      </c>
      <c r="K942" s="1368" t="s">
        <v>5734</v>
      </c>
      <c r="L942" s="1372" t="s">
        <v>5738</v>
      </c>
      <c r="M942" s="1367"/>
      <c r="N942" s="1367"/>
      <c r="O942" s="1367"/>
      <c r="P942" s="1369" t="s">
        <v>5710</v>
      </c>
      <c r="Q942" s="1371">
        <v>0</v>
      </c>
      <c r="R942" s="1370">
        <v>0</v>
      </c>
      <c r="S942" s="1369" t="s">
        <v>5720</v>
      </c>
      <c r="T942" s="1368">
        <v>0</v>
      </c>
      <c r="U942" s="1367"/>
      <c r="V942" s="1367"/>
      <c r="W942" s="1367" t="s">
        <v>5737</v>
      </c>
    </row>
    <row r="943" spans="1:23" ht="26.25" hidden="1" x14ac:dyDescent="0.25">
      <c r="A943" s="1376">
        <v>933</v>
      </c>
      <c r="B943" s="1367" t="s">
        <v>5176</v>
      </c>
      <c r="C943" s="1368" t="s">
        <v>54</v>
      </c>
      <c r="D943" s="1367"/>
      <c r="E943" s="1389" t="s">
        <v>5909</v>
      </c>
      <c r="F943" s="1374">
        <v>1</v>
      </c>
      <c r="G943" s="1369" t="s">
        <v>5731</v>
      </c>
      <c r="H943" s="1369" t="s">
        <v>852</v>
      </c>
      <c r="I943" s="1369" t="s">
        <v>5735</v>
      </c>
      <c r="J943" s="1400" t="s">
        <v>5908</v>
      </c>
      <c r="K943" s="1368" t="s">
        <v>5734</v>
      </c>
      <c r="L943" s="1372" t="s">
        <v>5738</v>
      </c>
      <c r="M943" s="1367"/>
      <c r="N943" s="1367"/>
      <c r="O943" s="1367"/>
      <c r="P943" s="1369" t="s">
        <v>5718</v>
      </c>
      <c r="Q943" s="1371">
        <v>0</v>
      </c>
      <c r="R943" s="1370">
        <v>0</v>
      </c>
      <c r="S943" s="1369" t="s">
        <v>5720</v>
      </c>
      <c r="T943" s="1368">
        <v>0</v>
      </c>
      <c r="U943" s="1367"/>
      <c r="V943" s="1367"/>
      <c r="W943" s="1367" t="s">
        <v>5737</v>
      </c>
    </row>
    <row r="944" spans="1:23" ht="26.25" hidden="1" x14ac:dyDescent="0.25">
      <c r="A944" s="1376">
        <v>934</v>
      </c>
      <c r="B944" s="1367" t="s">
        <v>5178</v>
      </c>
      <c r="C944" s="1368" t="s">
        <v>54</v>
      </c>
      <c r="D944" s="1367"/>
      <c r="E944" s="1389" t="s">
        <v>5907</v>
      </c>
      <c r="F944" s="1374">
        <v>1</v>
      </c>
      <c r="G944" s="1369" t="s">
        <v>5731</v>
      </c>
      <c r="H944" s="1369" t="s">
        <v>404</v>
      </c>
      <c r="I944" s="1369" t="s">
        <v>5735</v>
      </c>
      <c r="J944" s="1393" t="s">
        <v>5803</v>
      </c>
      <c r="K944" s="1368" t="s">
        <v>5734</v>
      </c>
      <c r="L944" s="1392" t="s">
        <v>5848</v>
      </c>
      <c r="M944" s="1367"/>
      <c r="N944" s="1367"/>
      <c r="O944" s="1367"/>
      <c r="P944" s="1369" t="s">
        <v>5710</v>
      </c>
      <c r="Q944" s="1371">
        <v>0</v>
      </c>
      <c r="R944" s="1370">
        <v>0</v>
      </c>
      <c r="S944" s="1369" t="s">
        <v>5720</v>
      </c>
      <c r="T944" s="1368">
        <v>0</v>
      </c>
      <c r="U944" s="1367"/>
      <c r="V944" s="1367"/>
      <c r="W944" s="1367" t="s">
        <v>5737</v>
      </c>
    </row>
    <row r="945" spans="1:23" ht="39" hidden="1" x14ac:dyDescent="0.25">
      <c r="A945" s="1376">
        <v>935</v>
      </c>
      <c r="B945" s="1367" t="s">
        <v>5180</v>
      </c>
      <c r="C945" s="1368" t="s">
        <v>54</v>
      </c>
      <c r="D945" s="1367"/>
      <c r="E945" s="1389" t="s">
        <v>5906</v>
      </c>
      <c r="F945" s="1374">
        <v>1</v>
      </c>
      <c r="G945" s="1369" t="s">
        <v>5731</v>
      </c>
      <c r="H945" s="1369" t="s">
        <v>404</v>
      </c>
      <c r="I945" s="1369" t="s">
        <v>5722</v>
      </c>
      <c r="J945" s="1393" t="s">
        <v>5905</v>
      </c>
      <c r="K945" s="1368" t="s">
        <v>5734</v>
      </c>
      <c r="L945" s="1392" t="s">
        <v>5848</v>
      </c>
      <c r="M945" s="1367"/>
      <c r="N945" s="1367"/>
      <c r="O945" s="1367"/>
      <c r="P945" s="1369" t="s">
        <v>5710</v>
      </c>
      <c r="Q945" s="1371">
        <v>0</v>
      </c>
      <c r="R945" s="1370">
        <v>0</v>
      </c>
      <c r="S945" s="1369" t="s">
        <v>5720</v>
      </c>
      <c r="T945" s="1368">
        <v>0</v>
      </c>
      <c r="U945" s="1367"/>
      <c r="V945" s="1367"/>
      <c r="W945" s="1367" t="s">
        <v>5737</v>
      </c>
    </row>
    <row r="946" spans="1:23" ht="51.75" hidden="1" x14ac:dyDescent="0.25">
      <c r="A946" s="1376">
        <v>936</v>
      </c>
      <c r="B946" s="1367" t="s">
        <v>5182</v>
      </c>
      <c r="C946" s="1368" t="s">
        <v>54</v>
      </c>
      <c r="D946" s="1367"/>
      <c r="E946" s="1389" t="s">
        <v>5904</v>
      </c>
      <c r="F946" s="1374">
        <v>1</v>
      </c>
      <c r="G946" s="1369" t="s">
        <v>5736</v>
      </c>
      <c r="H946" s="1369" t="s">
        <v>404</v>
      </c>
      <c r="I946" s="1401" t="s">
        <v>161</v>
      </c>
      <c r="J946" s="1393" t="s">
        <v>5903</v>
      </c>
      <c r="K946" s="1368" t="s">
        <v>5734</v>
      </c>
      <c r="L946" s="1392" t="s">
        <v>5848</v>
      </c>
      <c r="M946" s="1367"/>
      <c r="N946" s="1367"/>
      <c r="O946" s="1367"/>
      <c r="P946" s="1369" t="s">
        <v>5710</v>
      </c>
      <c r="Q946" s="1371">
        <v>0</v>
      </c>
      <c r="R946" s="1370">
        <v>0</v>
      </c>
      <c r="S946" s="1369" t="s">
        <v>5720</v>
      </c>
      <c r="T946" s="1368">
        <v>0</v>
      </c>
      <c r="U946" s="1367"/>
      <c r="V946" s="1367"/>
      <c r="W946" s="1367" t="s">
        <v>5737</v>
      </c>
    </row>
    <row r="947" spans="1:23" ht="26.25" hidden="1" x14ac:dyDescent="0.25">
      <c r="A947" s="1376">
        <v>937</v>
      </c>
      <c r="B947" s="1367" t="s">
        <v>5184</v>
      </c>
      <c r="C947" s="1368" t="s">
        <v>54</v>
      </c>
      <c r="D947" s="1367"/>
      <c r="E947" s="1389" t="s">
        <v>5902</v>
      </c>
      <c r="F947" s="1374">
        <v>1</v>
      </c>
      <c r="G947" s="1369" t="s">
        <v>5731</v>
      </c>
      <c r="H947" s="1369" t="s">
        <v>404</v>
      </c>
      <c r="I947" s="1369" t="s">
        <v>5735</v>
      </c>
      <c r="J947" s="1393" t="s">
        <v>5901</v>
      </c>
      <c r="K947" s="1368" t="s">
        <v>5734</v>
      </c>
      <c r="L947" s="1392" t="s">
        <v>5848</v>
      </c>
      <c r="M947" s="1367"/>
      <c r="N947" s="1367"/>
      <c r="O947" s="1367"/>
      <c r="P947" s="1369" t="s">
        <v>5710</v>
      </c>
      <c r="Q947" s="1371">
        <v>0</v>
      </c>
      <c r="R947" s="1370">
        <v>0</v>
      </c>
      <c r="S947" s="1369" t="s">
        <v>5720</v>
      </c>
      <c r="T947" s="1368">
        <v>0</v>
      </c>
      <c r="U947" s="1367"/>
      <c r="V947" s="1367"/>
      <c r="W947" s="1367" t="s">
        <v>5737</v>
      </c>
    </row>
    <row r="948" spans="1:23" ht="39" hidden="1" x14ac:dyDescent="0.25">
      <c r="A948" s="1376">
        <v>938</v>
      </c>
      <c r="B948" s="1367" t="s">
        <v>5900</v>
      </c>
      <c r="C948" s="1368" t="s">
        <v>54</v>
      </c>
      <c r="D948" s="1367"/>
      <c r="E948" s="1389" t="s">
        <v>5899</v>
      </c>
      <c r="F948" s="1374">
        <v>1</v>
      </c>
      <c r="G948" s="1369" t="s">
        <v>5731</v>
      </c>
      <c r="H948" s="1369" t="s">
        <v>404</v>
      </c>
      <c r="I948" s="1369" t="s">
        <v>5722</v>
      </c>
      <c r="J948" s="1393" t="s">
        <v>5898</v>
      </c>
      <c r="K948" s="1368" t="s">
        <v>5734</v>
      </c>
      <c r="L948" s="1392" t="s">
        <v>5848</v>
      </c>
      <c r="M948" s="1367"/>
      <c r="N948" s="1367"/>
      <c r="O948" s="1367"/>
      <c r="P948" s="1369" t="s">
        <v>5710</v>
      </c>
      <c r="Q948" s="1371">
        <v>0</v>
      </c>
      <c r="R948" s="1370">
        <v>0</v>
      </c>
      <c r="S948" s="1369" t="s">
        <v>5720</v>
      </c>
      <c r="T948" s="1368">
        <v>0</v>
      </c>
      <c r="U948" s="1367"/>
      <c r="V948" s="1367"/>
      <c r="W948" s="1367" t="s">
        <v>5737</v>
      </c>
    </row>
    <row r="949" spans="1:23" ht="26.25" hidden="1" x14ac:dyDescent="0.25">
      <c r="A949" s="1376">
        <v>939</v>
      </c>
      <c r="B949" s="1367" t="s">
        <v>5897</v>
      </c>
      <c r="C949" s="1368" t="s">
        <v>54</v>
      </c>
      <c r="D949" s="1367"/>
      <c r="E949" s="1389" t="s">
        <v>5896</v>
      </c>
      <c r="F949" s="1374">
        <v>1</v>
      </c>
      <c r="G949" s="1369" t="s">
        <v>5731</v>
      </c>
      <c r="H949" s="1369" t="s">
        <v>547</v>
      </c>
      <c r="I949" s="1369" t="s">
        <v>5735</v>
      </c>
      <c r="J949" s="1393" t="s">
        <v>5895</v>
      </c>
      <c r="K949" s="1368" t="s">
        <v>5734</v>
      </c>
      <c r="L949" s="1392" t="s">
        <v>5848</v>
      </c>
      <c r="M949" s="1367"/>
      <c r="N949" s="1367"/>
      <c r="O949" s="1367"/>
      <c r="P949" s="1369" t="s">
        <v>5710</v>
      </c>
      <c r="Q949" s="1371">
        <v>0</v>
      </c>
      <c r="R949" s="1370">
        <v>0</v>
      </c>
      <c r="S949" s="1369" t="s">
        <v>5720</v>
      </c>
      <c r="T949" s="1368">
        <v>0</v>
      </c>
      <c r="U949" s="1367"/>
      <c r="V949" s="1367"/>
      <c r="W949" s="1367" t="s">
        <v>5737</v>
      </c>
    </row>
    <row r="950" spans="1:23" ht="51.75" hidden="1" x14ac:dyDescent="0.25">
      <c r="A950" s="1376">
        <v>940</v>
      </c>
      <c r="B950" s="1367" t="s">
        <v>5894</v>
      </c>
      <c r="C950" s="1368" t="s">
        <v>54</v>
      </c>
      <c r="D950" s="1367"/>
      <c r="E950" s="1389">
        <v>201204438</v>
      </c>
      <c r="F950" s="1374">
        <v>1</v>
      </c>
      <c r="G950" s="1369" t="s">
        <v>5736</v>
      </c>
      <c r="H950" s="1369" t="s">
        <v>404</v>
      </c>
      <c r="I950" s="1401" t="s">
        <v>161</v>
      </c>
      <c r="J950" s="1393" t="s">
        <v>5893</v>
      </c>
      <c r="K950" s="1368" t="s">
        <v>5734</v>
      </c>
      <c r="L950" s="1392" t="s">
        <v>5848</v>
      </c>
      <c r="M950" s="1367"/>
      <c r="N950" s="1367"/>
      <c r="O950" s="1367"/>
      <c r="P950" s="1369" t="s">
        <v>5710</v>
      </c>
      <c r="Q950" s="1371">
        <v>0</v>
      </c>
      <c r="R950" s="1370">
        <v>0</v>
      </c>
      <c r="S950" s="1369" t="s">
        <v>5720</v>
      </c>
      <c r="T950" s="1368">
        <v>0</v>
      </c>
      <c r="U950" s="1367"/>
      <c r="V950" s="1367"/>
      <c r="W950" s="1367" t="s">
        <v>5737</v>
      </c>
    </row>
    <row r="951" spans="1:23" ht="39" hidden="1" x14ac:dyDescent="0.25">
      <c r="A951" s="1376">
        <v>941</v>
      </c>
      <c r="B951" s="1367" t="s">
        <v>5892</v>
      </c>
      <c r="C951" s="1368" t="s">
        <v>54</v>
      </c>
      <c r="D951" s="1367"/>
      <c r="E951" s="1389" t="s">
        <v>5891</v>
      </c>
      <c r="F951" s="1374">
        <v>1</v>
      </c>
      <c r="G951" s="1369" t="s">
        <v>5736</v>
      </c>
      <c r="H951" s="1369" t="s">
        <v>404</v>
      </c>
      <c r="I951" s="1369" t="s">
        <v>5722</v>
      </c>
      <c r="J951" s="1393" t="s">
        <v>5890</v>
      </c>
      <c r="K951" s="1368" t="s">
        <v>5734</v>
      </c>
      <c r="L951" s="1392" t="s">
        <v>5848</v>
      </c>
      <c r="M951" s="1367"/>
      <c r="N951" s="1367"/>
      <c r="O951" s="1367"/>
      <c r="P951" s="1369" t="s">
        <v>5710</v>
      </c>
      <c r="Q951" s="1371">
        <v>0</v>
      </c>
      <c r="R951" s="1370">
        <v>0</v>
      </c>
      <c r="S951" s="1369" t="s">
        <v>5720</v>
      </c>
      <c r="T951" s="1368">
        <v>0</v>
      </c>
      <c r="U951" s="1367"/>
      <c r="V951" s="1367"/>
      <c r="W951" s="1367" t="s">
        <v>5737</v>
      </c>
    </row>
    <row r="952" spans="1:23" ht="26.25" hidden="1" x14ac:dyDescent="0.25">
      <c r="A952" s="1376">
        <v>942</v>
      </c>
      <c r="B952" s="1367" t="s">
        <v>5889</v>
      </c>
      <c r="C952" s="1368" t="s">
        <v>54</v>
      </c>
      <c r="D952" s="1367"/>
      <c r="E952" s="1389" t="s">
        <v>5888</v>
      </c>
      <c r="F952" s="1374">
        <v>1</v>
      </c>
      <c r="G952" s="1369" t="s">
        <v>5736</v>
      </c>
      <c r="H952" s="1369" t="s">
        <v>404</v>
      </c>
      <c r="I952" s="1369" t="s">
        <v>5719</v>
      </c>
      <c r="J952" s="1372" t="s">
        <v>5887</v>
      </c>
      <c r="K952" s="1368" t="s">
        <v>5734</v>
      </c>
      <c r="L952" s="1392" t="s">
        <v>5848</v>
      </c>
      <c r="M952" s="1367"/>
      <c r="N952" s="1367"/>
      <c r="O952" s="1367"/>
      <c r="P952" s="1369" t="s">
        <v>5710</v>
      </c>
      <c r="Q952" s="1377">
        <v>24000000</v>
      </c>
      <c r="R952" s="1370">
        <v>0</v>
      </c>
      <c r="S952" s="1369" t="s">
        <v>5720</v>
      </c>
      <c r="T952" s="1368">
        <v>0</v>
      </c>
      <c r="U952" s="1367"/>
      <c r="V952" s="1367"/>
      <c r="W952" s="1367" t="s">
        <v>5737</v>
      </c>
    </row>
    <row r="953" spans="1:23" ht="39" hidden="1" x14ac:dyDescent="0.25">
      <c r="A953" s="1376">
        <v>943</v>
      </c>
      <c r="B953" s="1367" t="s">
        <v>5886</v>
      </c>
      <c r="C953" s="1368" t="s">
        <v>54</v>
      </c>
      <c r="D953" s="1367"/>
      <c r="E953" s="1386" t="s">
        <v>5885</v>
      </c>
      <c r="F953" s="1374">
        <v>1</v>
      </c>
      <c r="G953" s="1369" t="s">
        <v>5736</v>
      </c>
      <c r="H953" s="1369" t="s">
        <v>1235</v>
      </c>
      <c r="I953" s="1369" t="s">
        <v>5722</v>
      </c>
      <c r="J953" s="1392" t="s">
        <v>5884</v>
      </c>
      <c r="K953" s="1368" t="s">
        <v>5729</v>
      </c>
      <c r="L953" s="1392" t="s">
        <v>5782</v>
      </c>
      <c r="M953" s="1367">
        <v>6500000</v>
      </c>
      <c r="N953" s="1367"/>
      <c r="O953" s="1367"/>
      <c r="P953" s="1369" t="s">
        <v>5710</v>
      </c>
      <c r="Q953" s="1371">
        <v>0</v>
      </c>
      <c r="R953" s="1370">
        <v>0</v>
      </c>
      <c r="S953" s="1369" t="s">
        <v>5720</v>
      </c>
      <c r="T953" s="1368">
        <v>0</v>
      </c>
      <c r="U953" s="1367"/>
      <c r="V953" s="1367"/>
      <c r="W953" s="1367" t="s">
        <v>5737</v>
      </c>
    </row>
    <row r="954" spans="1:23" ht="39" hidden="1" x14ac:dyDescent="0.25">
      <c r="A954" s="1376">
        <v>944</v>
      </c>
      <c r="B954" s="1367" t="s">
        <v>5883</v>
      </c>
      <c r="C954" s="1368" t="s">
        <v>54</v>
      </c>
      <c r="D954" s="1367"/>
      <c r="E954" s="1389" t="s">
        <v>5882</v>
      </c>
      <c r="F954" s="1374">
        <v>1</v>
      </c>
      <c r="G954" s="1369" t="s">
        <v>5736</v>
      </c>
      <c r="H954" s="1369" t="s">
        <v>470</v>
      </c>
      <c r="I954" s="1369" t="s">
        <v>5722</v>
      </c>
      <c r="J954" s="1393" t="s">
        <v>5881</v>
      </c>
      <c r="K954" s="1368" t="s">
        <v>5734</v>
      </c>
      <c r="L954" s="1392" t="s">
        <v>5848</v>
      </c>
      <c r="M954" s="1367"/>
      <c r="N954" s="1367"/>
      <c r="O954" s="1367"/>
      <c r="P954" s="1369" t="s">
        <v>5710</v>
      </c>
      <c r="Q954" s="1371">
        <v>0</v>
      </c>
      <c r="R954" s="1370">
        <v>0</v>
      </c>
      <c r="S954" s="1369" t="s">
        <v>5720</v>
      </c>
      <c r="T954" s="1368">
        <v>0</v>
      </c>
      <c r="U954" s="1367"/>
      <c r="V954" s="1367"/>
      <c r="W954" s="1367" t="s">
        <v>5737</v>
      </c>
    </row>
    <row r="955" spans="1:23" ht="39" hidden="1" x14ac:dyDescent="0.25">
      <c r="A955" s="1376">
        <v>945</v>
      </c>
      <c r="B955" s="1367" t="s">
        <v>5880</v>
      </c>
      <c r="C955" s="1368" t="s">
        <v>54</v>
      </c>
      <c r="D955" s="1367"/>
      <c r="E955" s="1389" t="s">
        <v>5879</v>
      </c>
      <c r="F955" s="1374">
        <v>1</v>
      </c>
      <c r="G955" s="1369" t="s">
        <v>5736</v>
      </c>
      <c r="H955" s="1369" t="s">
        <v>386</v>
      </c>
      <c r="I955" s="1369" t="s">
        <v>5722</v>
      </c>
      <c r="J955" s="1393" t="s">
        <v>5878</v>
      </c>
      <c r="K955" s="1368" t="s">
        <v>5734</v>
      </c>
      <c r="L955" s="1392" t="s">
        <v>5848</v>
      </c>
      <c r="M955" s="1367"/>
      <c r="N955" s="1367"/>
      <c r="O955" s="1367"/>
      <c r="P955" s="1369" t="s">
        <v>5710</v>
      </c>
      <c r="Q955" s="1371">
        <v>0</v>
      </c>
      <c r="R955" s="1370">
        <v>0</v>
      </c>
      <c r="S955" s="1369" t="s">
        <v>5720</v>
      </c>
      <c r="T955" s="1368">
        <v>0</v>
      </c>
      <c r="U955" s="1367"/>
      <c r="V955" s="1367"/>
      <c r="W955" s="1367" t="s">
        <v>5737</v>
      </c>
    </row>
    <row r="956" spans="1:23" ht="39" hidden="1" x14ac:dyDescent="0.25">
      <c r="A956" s="1376">
        <v>946</v>
      </c>
      <c r="B956" s="1367" t="s">
        <v>5877</v>
      </c>
      <c r="C956" s="1368" t="s">
        <v>54</v>
      </c>
      <c r="D956" s="1367"/>
      <c r="E956" s="1389" t="s">
        <v>5876</v>
      </c>
      <c r="F956" s="1374">
        <v>1</v>
      </c>
      <c r="G956" s="1369" t="s">
        <v>5731</v>
      </c>
      <c r="H956" s="1369" t="s">
        <v>470</v>
      </c>
      <c r="I956" s="1369" t="s">
        <v>5722</v>
      </c>
      <c r="J956" s="1393" t="s">
        <v>5875</v>
      </c>
      <c r="K956" s="1368" t="s">
        <v>5734</v>
      </c>
      <c r="L956" s="1392" t="s">
        <v>5848</v>
      </c>
      <c r="M956" s="1367"/>
      <c r="N956" s="1367"/>
      <c r="O956" s="1367"/>
      <c r="P956" s="1369" t="s">
        <v>5710</v>
      </c>
      <c r="Q956" s="1371">
        <v>0</v>
      </c>
      <c r="R956" s="1370">
        <v>0</v>
      </c>
      <c r="S956" s="1369" t="s">
        <v>5720</v>
      </c>
      <c r="T956" s="1368">
        <v>0</v>
      </c>
      <c r="U956" s="1367"/>
      <c r="V956" s="1367"/>
      <c r="W956" s="1367" t="s">
        <v>5737</v>
      </c>
    </row>
    <row r="957" spans="1:23" ht="63.75" hidden="1" x14ac:dyDescent="0.25">
      <c r="A957" s="1376">
        <v>947</v>
      </c>
      <c r="B957" s="1367" t="s">
        <v>5874</v>
      </c>
      <c r="C957" s="1368" t="s">
        <v>54</v>
      </c>
      <c r="D957" s="1367"/>
      <c r="E957" s="1389" t="s">
        <v>5873</v>
      </c>
      <c r="F957" s="1374">
        <v>1</v>
      </c>
      <c r="G957" s="1369" t="s">
        <v>5736</v>
      </c>
      <c r="H957" s="1369" t="s">
        <v>404</v>
      </c>
      <c r="I957" s="1369" t="s">
        <v>5735</v>
      </c>
      <c r="J957" s="1393" t="s">
        <v>5872</v>
      </c>
      <c r="K957" s="1368" t="s">
        <v>5734</v>
      </c>
      <c r="L957" s="1392" t="s">
        <v>5848</v>
      </c>
      <c r="M957" s="1367"/>
      <c r="N957" s="1367"/>
      <c r="O957" s="1367"/>
      <c r="P957" s="1369" t="s">
        <v>5710</v>
      </c>
      <c r="Q957" s="1371">
        <v>0</v>
      </c>
      <c r="R957" s="1370">
        <v>0</v>
      </c>
      <c r="S957" s="1369" t="s">
        <v>5720</v>
      </c>
      <c r="T957" s="1368">
        <v>0</v>
      </c>
      <c r="U957" s="1367"/>
      <c r="V957" s="1367"/>
      <c r="W957" s="1367" t="s">
        <v>5737</v>
      </c>
    </row>
    <row r="958" spans="1:23" ht="26.25" hidden="1" x14ac:dyDescent="0.25">
      <c r="A958" s="1376">
        <v>948</v>
      </c>
      <c r="B958" s="1367" t="s">
        <v>5871</v>
      </c>
      <c r="C958" s="1368" t="s">
        <v>54</v>
      </c>
      <c r="D958" s="1367"/>
      <c r="E958" s="1389" t="s">
        <v>5870</v>
      </c>
      <c r="F958" s="1374">
        <v>1</v>
      </c>
      <c r="G958" s="1369" t="s">
        <v>5736</v>
      </c>
      <c r="H958" s="1369" t="s">
        <v>1235</v>
      </c>
      <c r="I958" s="1369" t="s">
        <v>5735</v>
      </c>
      <c r="J958" s="1393" t="s">
        <v>5869</v>
      </c>
      <c r="K958" s="1368" t="s">
        <v>5734</v>
      </c>
      <c r="L958" s="1392" t="s">
        <v>5848</v>
      </c>
      <c r="M958" s="1367"/>
      <c r="N958" s="1367"/>
      <c r="O958" s="1367"/>
      <c r="P958" s="1369" t="s">
        <v>5710</v>
      </c>
      <c r="Q958" s="1371">
        <v>0</v>
      </c>
      <c r="R958" s="1370">
        <v>0</v>
      </c>
      <c r="S958" s="1369" t="s">
        <v>5720</v>
      </c>
      <c r="T958" s="1368">
        <v>0</v>
      </c>
      <c r="U958" s="1367"/>
      <c r="V958" s="1367"/>
      <c r="W958" s="1367" t="s">
        <v>5737</v>
      </c>
    </row>
    <row r="959" spans="1:23" ht="26.25" hidden="1" x14ac:dyDescent="0.25">
      <c r="A959" s="1376">
        <v>949</v>
      </c>
      <c r="B959" s="1367" t="s">
        <v>5868</v>
      </c>
      <c r="C959" s="1368" t="s">
        <v>54</v>
      </c>
      <c r="D959" s="1367"/>
      <c r="E959" s="1389" t="s">
        <v>5867</v>
      </c>
      <c r="F959" s="1374">
        <v>1</v>
      </c>
      <c r="G959" s="1369" t="s">
        <v>5736</v>
      </c>
      <c r="H959" s="1369" t="s">
        <v>1235</v>
      </c>
      <c r="I959" s="1369" t="s">
        <v>5735</v>
      </c>
      <c r="J959" s="1393" t="s">
        <v>5866</v>
      </c>
      <c r="K959" s="1368" t="s">
        <v>5734</v>
      </c>
      <c r="L959" s="1392" t="s">
        <v>5848</v>
      </c>
      <c r="M959" s="1367"/>
      <c r="N959" s="1367"/>
      <c r="O959" s="1367"/>
      <c r="P959" s="1369" t="s">
        <v>5710</v>
      </c>
      <c r="Q959" s="1371">
        <v>0</v>
      </c>
      <c r="R959" s="1370">
        <v>0</v>
      </c>
      <c r="S959" s="1369" t="s">
        <v>5720</v>
      </c>
      <c r="T959" s="1368">
        <v>0</v>
      </c>
      <c r="U959" s="1367"/>
      <c r="V959" s="1367"/>
      <c r="W959" s="1367" t="s">
        <v>5737</v>
      </c>
    </row>
    <row r="960" spans="1:23" ht="38.25" hidden="1" x14ac:dyDescent="0.25">
      <c r="A960" s="1376">
        <v>950</v>
      </c>
      <c r="B960" s="1367" t="s">
        <v>5865</v>
      </c>
      <c r="C960" s="1368" t="s">
        <v>54</v>
      </c>
      <c r="D960" s="1367"/>
      <c r="E960" s="1389" t="s">
        <v>5864</v>
      </c>
      <c r="F960" s="1374">
        <v>1</v>
      </c>
      <c r="G960" s="1369" t="s">
        <v>5736</v>
      </c>
      <c r="H960" s="1369" t="s">
        <v>1235</v>
      </c>
      <c r="I960" s="1369" t="s">
        <v>5735</v>
      </c>
      <c r="J960" s="1393" t="s">
        <v>5863</v>
      </c>
      <c r="K960" s="1368" t="s">
        <v>5734</v>
      </c>
      <c r="L960" s="1392" t="s">
        <v>5848</v>
      </c>
      <c r="M960" s="1367"/>
      <c r="N960" s="1367"/>
      <c r="O960" s="1367"/>
      <c r="P960" s="1369" t="s">
        <v>5710</v>
      </c>
      <c r="Q960" s="1371">
        <v>0</v>
      </c>
      <c r="R960" s="1370">
        <v>0</v>
      </c>
      <c r="S960" s="1369" t="s">
        <v>5720</v>
      </c>
      <c r="T960" s="1368">
        <v>0</v>
      </c>
      <c r="U960" s="1367"/>
      <c r="V960" s="1367"/>
      <c r="W960" s="1367" t="s">
        <v>5737</v>
      </c>
    </row>
    <row r="961" spans="1:23" ht="26.25" hidden="1" x14ac:dyDescent="0.25">
      <c r="A961" s="1376">
        <v>951</v>
      </c>
      <c r="B961" s="1367" t="s">
        <v>5862</v>
      </c>
      <c r="C961" s="1368" t="s">
        <v>54</v>
      </c>
      <c r="D961" s="1367"/>
      <c r="E961" s="1389" t="s">
        <v>5861</v>
      </c>
      <c r="F961" s="1374">
        <v>1</v>
      </c>
      <c r="G961" s="1369" t="s">
        <v>5731</v>
      </c>
      <c r="H961" s="1369" t="s">
        <v>393</v>
      </c>
      <c r="I961" s="1369" t="s">
        <v>5735</v>
      </c>
      <c r="J961" s="1393" t="s">
        <v>5739</v>
      </c>
      <c r="K961" s="1368" t="s">
        <v>5734</v>
      </c>
      <c r="L961" s="1392" t="s">
        <v>5848</v>
      </c>
      <c r="M961" s="1367"/>
      <c r="N961" s="1367"/>
      <c r="O961" s="1367"/>
      <c r="P961" s="1369" t="s">
        <v>5710</v>
      </c>
      <c r="Q961" s="1371">
        <v>0</v>
      </c>
      <c r="R961" s="1370">
        <v>0</v>
      </c>
      <c r="S961" s="1369" t="s">
        <v>5720</v>
      </c>
      <c r="T961" s="1368">
        <v>0</v>
      </c>
      <c r="U961" s="1367"/>
      <c r="V961" s="1367"/>
      <c r="W961" s="1367" t="s">
        <v>5737</v>
      </c>
    </row>
    <row r="962" spans="1:23" ht="26.25" hidden="1" x14ac:dyDescent="0.25">
      <c r="A962" s="1376">
        <v>952</v>
      </c>
      <c r="B962" s="1367" t="s">
        <v>5860</v>
      </c>
      <c r="C962" s="1368" t="s">
        <v>54</v>
      </c>
      <c r="D962" s="1367"/>
      <c r="E962" s="1389" t="s">
        <v>5859</v>
      </c>
      <c r="F962" s="1374">
        <v>1</v>
      </c>
      <c r="G962" s="1369" t="s">
        <v>5736</v>
      </c>
      <c r="H962" s="1369" t="s">
        <v>1235</v>
      </c>
      <c r="I962" s="1369" t="s">
        <v>5735</v>
      </c>
      <c r="J962" s="1393" t="s">
        <v>5858</v>
      </c>
      <c r="K962" s="1368" t="s">
        <v>5734</v>
      </c>
      <c r="L962" s="1392" t="s">
        <v>5848</v>
      </c>
      <c r="M962" s="1367"/>
      <c r="N962" s="1367"/>
      <c r="O962" s="1367"/>
      <c r="P962" s="1369" t="s">
        <v>5710</v>
      </c>
      <c r="Q962" s="1371">
        <v>0</v>
      </c>
      <c r="R962" s="1370">
        <v>0</v>
      </c>
      <c r="S962" s="1369" t="s">
        <v>5720</v>
      </c>
      <c r="T962" s="1368">
        <v>0</v>
      </c>
      <c r="U962" s="1367"/>
      <c r="V962" s="1367"/>
      <c r="W962" s="1367" t="s">
        <v>5737</v>
      </c>
    </row>
    <row r="963" spans="1:23" ht="26.25" hidden="1" x14ac:dyDescent="0.25">
      <c r="A963" s="1376">
        <v>953</v>
      </c>
      <c r="B963" s="1367" t="s">
        <v>5857</v>
      </c>
      <c r="C963" s="1368" t="s">
        <v>54</v>
      </c>
      <c r="D963" s="1367"/>
      <c r="E963" s="1389" t="s">
        <v>5856</v>
      </c>
      <c r="F963" s="1374">
        <v>1</v>
      </c>
      <c r="G963" s="1369" t="s">
        <v>5736</v>
      </c>
      <c r="H963" s="1369" t="s">
        <v>318</v>
      </c>
      <c r="I963" s="1369" t="s">
        <v>5735</v>
      </c>
      <c r="J963" s="1393" t="s">
        <v>5855</v>
      </c>
      <c r="K963" s="1368" t="s">
        <v>5734</v>
      </c>
      <c r="L963" s="1392" t="s">
        <v>5848</v>
      </c>
      <c r="M963" s="1367"/>
      <c r="N963" s="1367"/>
      <c r="O963" s="1367"/>
      <c r="P963" s="1369" t="s">
        <v>5710</v>
      </c>
      <c r="Q963" s="1371">
        <v>0</v>
      </c>
      <c r="R963" s="1370">
        <v>0</v>
      </c>
      <c r="S963" s="1369" t="s">
        <v>5720</v>
      </c>
      <c r="T963" s="1368">
        <v>0</v>
      </c>
      <c r="U963" s="1367"/>
      <c r="V963" s="1367"/>
      <c r="W963" s="1367" t="s">
        <v>5737</v>
      </c>
    </row>
    <row r="964" spans="1:23" ht="26.25" hidden="1" x14ac:dyDescent="0.25">
      <c r="A964" s="1376">
        <v>954</v>
      </c>
      <c r="B964" s="1367" t="s">
        <v>5854</v>
      </c>
      <c r="C964" s="1368" t="s">
        <v>54</v>
      </c>
      <c r="D964" s="1367"/>
      <c r="E964" s="1389" t="s">
        <v>5853</v>
      </c>
      <c r="F964" s="1374">
        <v>1</v>
      </c>
      <c r="G964" s="1369" t="s">
        <v>5731</v>
      </c>
      <c r="H964" s="1369" t="s">
        <v>404</v>
      </c>
      <c r="I964" s="1369" t="s">
        <v>5735</v>
      </c>
      <c r="J964" s="1393" t="s">
        <v>5852</v>
      </c>
      <c r="K964" s="1368" t="s">
        <v>5734</v>
      </c>
      <c r="L964" s="1392" t="s">
        <v>5848</v>
      </c>
      <c r="M964" s="1367"/>
      <c r="N964" s="1367"/>
      <c r="O964" s="1367"/>
      <c r="P964" s="1369" t="s">
        <v>5710</v>
      </c>
      <c r="Q964" s="1371">
        <v>0</v>
      </c>
      <c r="R964" s="1370">
        <v>0</v>
      </c>
      <c r="S964" s="1369" t="s">
        <v>5720</v>
      </c>
      <c r="T964" s="1368">
        <v>0</v>
      </c>
      <c r="U964" s="1367"/>
      <c r="V964" s="1367"/>
      <c r="W964" s="1367" t="s">
        <v>5737</v>
      </c>
    </row>
    <row r="965" spans="1:23" ht="38.25" hidden="1" x14ac:dyDescent="0.25">
      <c r="A965" s="1376">
        <v>955</v>
      </c>
      <c r="B965" s="1367" t="s">
        <v>5851</v>
      </c>
      <c r="C965" s="1368" t="s">
        <v>54</v>
      </c>
      <c r="D965" s="1367"/>
      <c r="E965" s="1389" t="s">
        <v>5850</v>
      </c>
      <c r="F965" s="1374">
        <v>1</v>
      </c>
      <c r="G965" s="1369" t="s">
        <v>5731</v>
      </c>
      <c r="H965" s="1369" t="s">
        <v>404</v>
      </c>
      <c r="I965" s="1369" t="s">
        <v>5735</v>
      </c>
      <c r="J965" s="1400" t="s">
        <v>5849</v>
      </c>
      <c r="K965" s="1368" t="s">
        <v>5734</v>
      </c>
      <c r="L965" s="1392" t="s">
        <v>5848</v>
      </c>
      <c r="M965" s="1367"/>
      <c r="N965" s="1367"/>
      <c r="O965" s="1367"/>
      <c r="P965" s="1369" t="s">
        <v>5710</v>
      </c>
      <c r="Q965" s="1371">
        <v>0</v>
      </c>
      <c r="R965" s="1370">
        <v>0</v>
      </c>
      <c r="S965" s="1369" t="s">
        <v>5720</v>
      </c>
      <c r="T965" s="1368">
        <v>0</v>
      </c>
      <c r="U965" s="1367"/>
      <c r="V965" s="1367"/>
      <c r="W965" s="1367" t="s">
        <v>5737</v>
      </c>
    </row>
    <row r="966" spans="1:23" ht="39" hidden="1" x14ac:dyDescent="0.25">
      <c r="A966" s="1376">
        <v>956</v>
      </c>
      <c r="B966" s="1367" t="s">
        <v>5847</v>
      </c>
      <c r="C966" s="1368" t="s">
        <v>54</v>
      </c>
      <c r="D966" s="1367"/>
      <c r="E966" s="1389" t="s">
        <v>5846</v>
      </c>
      <c r="F966" s="1374">
        <v>1</v>
      </c>
      <c r="G966" s="1369" t="s">
        <v>5731</v>
      </c>
      <c r="H966" s="1369" t="s">
        <v>404</v>
      </c>
      <c r="I966" s="1369" t="s">
        <v>5722</v>
      </c>
      <c r="J966" s="1395" t="s">
        <v>5845</v>
      </c>
      <c r="K966" s="1368" t="s">
        <v>5729</v>
      </c>
      <c r="L966" s="1398" t="s">
        <v>5746</v>
      </c>
      <c r="M966" s="1367">
        <v>6500000</v>
      </c>
      <c r="N966" s="1367"/>
      <c r="O966" s="1367"/>
      <c r="P966" s="1369" t="s">
        <v>5733</v>
      </c>
      <c r="Q966" s="1396">
        <v>13135986</v>
      </c>
      <c r="R966" s="1370">
        <v>0</v>
      </c>
      <c r="S966" s="1369" t="s">
        <v>5720</v>
      </c>
      <c r="T966" s="1368">
        <v>0</v>
      </c>
      <c r="U966" s="1367"/>
      <c r="V966" s="1367"/>
      <c r="W966" s="1367" t="s">
        <v>5737</v>
      </c>
    </row>
    <row r="967" spans="1:23" ht="26.25" hidden="1" x14ac:dyDescent="0.25">
      <c r="A967" s="1376">
        <v>957</v>
      </c>
      <c r="B967" s="1367" t="s">
        <v>5844</v>
      </c>
      <c r="C967" s="1368" t="s">
        <v>54</v>
      </c>
      <c r="D967" s="1367"/>
      <c r="E967" s="1389" t="s">
        <v>5843</v>
      </c>
      <c r="F967" s="1374">
        <v>1</v>
      </c>
      <c r="G967" s="1369" t="s">
        <v>5736</v>
      </c>
      <c r="H967" s="1369" t="s">
        <v>577</v>
      </c>
      <c r="I967" s="1369" t="s">
        <v>5735</v>
      </c>
      <c r="J967" s="1399" t="s">
        <v>5842</v>
      </c>
      <c r="K967" s="1368" t="s">
        <v>5729</v>
      </c>
      <c r="L967" s="1398" t="s">
        <v>5746</v>
      </c>
      <c r="M967" s="1367">
        <v>6500000</v>
      </c>
      <c r="N967" s="1367"/>
      <c r="O967" s="1367"/>
      <c r="P967" s="1369" t="s">
        <v>5710</v>
      </c>
      <c r="Q967" s="1371">
        <v>0</v>
      </c>
      <c r="R967" s="1370">
        <v>0</v>
      </c>
      <c r="S967" s="1369" t="s">
        <v>5720</v>
      </c>
      <c r="T967" s="1368">
        <v>0</v>
      </c>
      <c r="U967" s="1367"/>
      <c r="V967" s="1367"/>
      <c r="W967" s="1367" t="s">
        <v>5737</v>
      </c>
    </row>
    <row r="968" spans="1:23" ht="26.25" hidden="1" x14ac:dyDescent="0.25">
      <c r="A968" s="1376">
        <v>958</v>
      </c>
      <c r="B968" s="1367" t="s">
        <v>5841</v>
      </c>
      <c r="C968" s="1368" t="s">
        <v>54</v>
      </c>
      <c r="D968" s="1367"/>
      <c r="E968" s="1389" t="s">
        <v>5824</v>
      </c>
      <c r="F968" s="1374">
        <v>1</v>
      </c>
      <c r="G968" s="1369" t="s">
        <v>5736</v>
      </c>
      <c r="H968" s="1369" t="s">
        <v>386</v>
      </c>
      <c r="I968" s="1369" t="s">
        <v>5735</v>
      </c>
      <c r="J968" s="1379" t="s">
        <v>5823</v>
      </c>
      <c r="K968" s="1368" t="s">
        <v>5729</v>
      </c>
      <c r="L968" s="1398" t="s">
        <v>5746</v>
      </c>
      <c r="M968" s="1367">
        <v>6500000</v>
      </c>
      <c r="N968" s="1367"/>
      <c r="O968" s="1367"/>
      <c r="P968" s="1369" t="s">
        <v>5718</v>
      </c>
      <c r="Q968" s="1371">
        <v>0</v>
      </c>
      <c r="R968" s="1370">
        <v>0</v>
      </c>
      <c r="S968" s="1369" t="s">
        <v>5720</v>
      </c>
      <c r="T968" s="1368">
        <v>0</v>
      </c>
      <c r="U968" s="1367"/>
      <c r="V968" s="1367"/>
      <c r="W968" s="1367" t="s">
        <v>5737</v>
      </c>
    </row>
    <row r="969" spans="1:23" ht="26.25" hidden="1" x14ac:dyDescent="0.25">
      <c r="A969" s="1376">
        <v>959</v>
      </c>
      <c r="B969" s="1367" t="s">
        <v>5840</v>
      </c>
      <c r="C969" s="1368" t="s">
        <v>54</v>
      </c>
      <c r="D969" s="1367"/>
      <c r="E969" s="1389" t="s">
        <v>5839</v>
      </c>
      <c r="F969" s="1374">
        <v>1</v>
      </c>
      <c r="G969" s="1369" t="s">
        <v>5736</v>
      </c>
      <c r="H969" s="1369" t="s">
        <v>386</v>
      </c>
      <c r="I969" s="1369" t="s">
        <v>5735</v>
      </c>
      <c r="J969" s="1399" t="s">
        <v>5838</v>
      </c>
      <c r="K969" s="1368" t="s">
        <v>5729</v>
      </c>
      <c r="L969" s="1398" t="s">
        <v>5746</v>
      </c>
      <c r="M969" s="1367">
        <v>6500000</v>
      </c>
      <c r="N969" s="1367"/>
      <c r="O969" s="1367"/>
      <c r="P969" s="1369" t="s">
        <v>5710</v>
      </c>
      <c r="Q969" s="1371">
        <v>0</v>
      </c>
      <c r="R969" s="1370">
        <v>0</v>
      </c>
      <c r="S969" s="1369" t="s">
        <v>5720</v>
      </c>
      <c r="T969" s="1368">
        <v>0</v>
      </c>
      <c r="U969" s="1367"/>
      <c r="V969" s="1367"/>
      <c r="W969" s="1367" t="s">
        <v>5737</v>
      </c>
    </row>
    <row r="970" spans="1:23" ht="26.25" hidden="1" x14ac:dyDescent="0.25">
      <c r="A970" s="1376">
        <v>960</v>
      </c>
      <c r="B970" s="1367" t="s">
        <v>5837</v>
      </c>
      <c r="C970" s="1368" t="s">
        <v>54</v>
      </c>
      <c r="D970" s="1367"/>
      <c r="E970" s="1389" t="s">
        <v>5836</v>
      </c>
      <c r="F970" s="1374">
        <v>1</v>
      </c>
      <c r="G970" s="1369" t="s">
        <v>5736</v>
      </c>
      <c r="H970" s="1369" t="s">
        <v>386</v>
      </c>
      <c r="I970" s="1369" t="s">
        <v>5735</v>
      </c>
      <c r="J970" s="1379" t="s">
        <v>5835</v>
      </c>
      <c r="K970" s="1368" t="s">
        <v>5729</v>
      </c>
      <c r="L970" s="1398" t="s">
        <v>5746</v>
      </c>
      <c r="M970" s="1367">
        <v>6500000</v>
      </c>
      <c r="N970" s="1367"/>
      <c r="O970" s="1367"/>
      <c r="P970" s="1369" t="s">
        <v>5714</v>
      </c>
      <c r="Q970" s="1377">
        <v>5000000</v>
      </c>
      <c r="R970" s="1370">
        <v>0</v>
      </c>
      <c r="S970" s="1369" t="s">
        <v>5720</v>
      </c>
      <c r="T970" s="1368">
        <v>0</v>
      </c>
      <c r="U970" s="1367"/>
      <c r="V970" s="1367"/>
      <c r="W970" s="1367" t="s">
        <v>5737</v>
      </c>
    </row>
    <row r="971" spans="1:23" ht="26.25" hidden="1" x14ac:dyDescent="0.25">
      <c r="A971" s="1376">
        <v>961</v>
      </c>
      <c r="B971" s="1367" t="s">
        <v>5834</v>
      </c>
      <c r="C971" s="1368" t="s">
        <v>54</v>
      </c>
      <c r="D971" s="1367"/>
      <c r="E971" s="1389" t="s">
        <v>5833</v>
      </c>
      <c r="F971" s="1374">
        <v>1</v>
      </c>
      <c r="G971" s="1369" t="s">
        <v>5736</v>
      </c>
      <c r="H971" s="1369" t="s">
        <v>386</v>
      </c>
      <c r="I971" s="1369" t="s">
        <v>5735</v>
      </c>
      <c r="J971" s="1379" t="s">
        <v>5832</v>
      </c>
      <c r="K971" s="1368" t="s">
        <v>5729</v>
      </c>
      <c r="L971" s="1398" t="s">
        <v>5746</v>
      </c>
      <c r="M971" s="1367">
        <v>6500000</v>
      </c>
      <c r="N971" s="1367"/>
      <c r="O971" s="1367"/>
      <c r="P971" s="1369" t="s">
        <v>5716</v>
      </c>
      <c r="Q971" s="1371">
        <v>0</v>
      </c>
      <c r="R971" s="1370">
        <v>0</v>
      </c>
      <c r="S971" s="1369" t="s">
        <v>5720</v>
      </c>
      <c r="T971" s="1368">
        <v>0</v>
      </c>
      <c r="U971" s="1367"/>
      <c r="V971" s="1367"/>
      <c r="W971" s="1367" t="s">
        <v>5737</v>
      </c>
    </row>
    <row r="972" spans="1:23" ht="39" hidden="1" x14ac:dyDescent="0.25">
      <c r="A972" s="1376">
        <v>962</v>
      </c>
      <c r="B972" s="1367" t="s">
        <v>5831</v>
      </c>
      <c r="C972" s="1368" t="s">
        <v>54</v>
      </c>
      <c r="D972" s="1367"/>
      <c r="E972" s="1389" t="s">
        <v>5830</v>
      </c>
      <c r="F972" s="1374">
        <v>1</v>
      </c>
      <c r="G972" s="1369" t="s">
        <v>5736</v>
      </c>
      <c r="H972" s="1369" t="s">
        <v>386</v>
      </c>
      <c r="I972" s="1369" t="s">
        <v>5722</v>
      </c>
      <c r="J972" s="1379" t="s">
        <v>5829</v>
      </c>
      <c r="K972" s="1368" t="s">
        <v>5729</v>
      </c>
      <c r="L972" s="1398" t="s">
        <v>5746</v>
      </c>
      <c r="M972" s="1367">
        <v>6500000</v>
      </c>
      <c r="N972" s="1367"/>
      <c r="O972" s="1367"/>
      <c r="P972" s="1369" t="s">
        <v>5710</v>
      </c>
      <c r="Q972" s="1371">
        <v>0</v>
      </c>
      <c r="R972" s="1370">
        <v>0</v>
      </c>
      <c r="S972" s="1369" t="s">
        <v>5720</v>
      </c>
      <c r="T972" s="1368">
        <v>0</v>
      </c>
      <c r="U972" s="1367"/>
      <c r="V972" s="1367"/>
      <c r="W972" s="1367" t="s">
        <v>5737</v>
      </c>
    </row>
    <row r="973" spans="1:23" ht="39" hidden="1" x14ac:dyDescent="0.25">
      <c r="A973" s="1376">
        <v>963</v>
      </c>
      <c r="B973" s="1367" t="s">
        <v>5828</v>
      </c>
      <c r="C973" s="1368" t="s">
        <v>54</v>
      </c>
      <c r="D973" s="1367"/>
      <c r="E973" s="1389" t="s">
        <v>5827</v>
      </c>
      <c r="F973" s="1374">
        <v>1</v>
      </c>
      <c r="G973" s="1369" t="s">
        <v>5736</v>
      </c>
      <c r="H973" s="1369" t="s">
        <v>386</v>
      </c>
      <c r="I973" s="1369" t="s">
        <v>5722</v>
      </c>
      <c r="J973" s="1391" t="s">
        <v>5826</v>
      </c>
      <c r="K973" s="1368" t="s">
        <v>5729</v>
      </c>
      <c r="L973" s="1398" t="s">
        <v>5746</v>
      </c>
      <c r="M973" s="1367">
        <v>6500000</v>
      </c>
      <c r="N973" s="1367"/>
      <c r="O973" s="1367"/>
      <c r="P973" s="1369" t="s">
        <v>5710</v>
      </c>
      <c r="Q973" s="1371">
        <v>0</v>
      </c>
      <c r="R973" s="1370">
        <v>0</v>
      </c>
      <c r="S973" s="1369" t="s">
        <v>5720</v>
      </c>
      <c r="T973" s="1368">
        <v>0</v>
      </c>
      <c r="U973" s="1367"/>
      <c r="V973" s="1367"/>
      <c r="W973" s="1367" t="s">
        <v>5737</v>
      </c>
    </row>
    <row r="974" spans="1:23" ht="26.25" hidden="1" x14ac:dyDescent="0.25">
      <c r="A974" s="1376">
        <v>964</v>
      </c>
      <c r="B974" s="1367" t="s">
        <v>5825</v>
      </c>
      <c r="C974" s="1368" t="s">
        <v>54</v>
      </c>
      <c r="D974" s="1367"/>
      <c r="E974" s="1389" t="s">
        <v>5824</v>
      </c>
      <c r="F974" s="1374">
        <v>1</v>
      </c>
      <c r="G974" s="1369" t="s">
        <v>5736</v>
      </c>
      <c r="H974" s="1369" t="s">
        <v>386</v>
      </c>
      <c r="I974" s="1369" t="s">
        <v>5735</v>
      </c>
      <c r="J974" s="1379" t="s">
        <v>5823</v>
      </c>
      <c r="K974" s="1368" t="s">
        <v>5729</v>
      </c>
      <c r="L974" s="1398" t="s">
        <v>5746</v>
      </c>
      <c r="M974" s="1367">
        <v>6500000</v>
      </c>
      <c r="N974" s="1367"/>
      <c r="O974" s="1367"/>
      <c r="P974" s="1369" t="s">
        <v>5718</v>
      </c>
      <c r="Q974" s="1371">
        <v>0</v>
      </c>
      <c r="R974" s="1370">
        <v>0</v>
      </c>
      <c r="S974" s="1369" t="s">
        <v>5720</v>
      </c>
      <c r="T974" s="1368">
        <v>0</v>
      </c>
      <c r="U974" s="1367"/>
      <c r="V974" s="1367"/>
      <c r="W974" s="1367" t="s">
        <v>5737</v>
      </c>
    </row>
    <row r="975" spans="1:23" ht="26.25" hidden="1" x14ac:dyDescent="0.25">
      <c r="A975" s="1376">
        <v>965</v>
      </c>
      <c r="B975" s="1367" t="s">
        <v>5822</v>
      </c>
      <c r="C975" s="1368" t="s">
        <v>54</v>
      </c>
      <c r="D975" s="1367"/>
      <c r="E975" s="1389" t="s">
        <v>5821</v>
      </c>
      <c r="F975" s="1374">
        <v>1</v>
      </c>
      <c r="G975" s="1369" t="s">
        <v>5731</v>
      </c>
      <c r="H975" s="1369" t="s">
        <v>386</v>
      </c>
      <c r="I975" s="1369" t="s">
        <v>5735</v>
      </c>
      <c r="J975" s="1391" t="s">
        <v>5820</v>
      </c>
      <c r="K975" s="1368" t="s">
        <v>5729</v>
      </c>
      <c r="L975" s="1398" t="s">
        <v>5746</v>
      </c>
      <c r="M975" s="1367">
        <v>6500000</v>
      </c>
      <c r="N975" s="1367"/>
      <c r="O975" s="1367"/>
      <c r="P975" s="1369" t="s">
        <v>5710</v>
      </c>
      <c r="Q975" s="1371">
        <v>0</v>
      </c>
      <c r="R975" s="1370">
        <v>0</v>
      </c>
      <c r="S975" s="1369" t="s">
        <v>5720</v>
      </c>
      <c r="T975" s="1368">
        <v>0</v>
      </c>
      <c r="U975" s="1367"/>
      <c r="V975" s="1367"/>
      <c r="W975" s="1367" t="s">
        <v>5737</v>
      </c>
    </row>
    <row r="976" spans="1:23" ht="26.25" hidden="1" x14ac:dyDescent="0.25">
      <c r="A976" s="1376">
        <v>966</v>
      </c>
      <c r="B976" s="1367" t="s">
        <v>5819</v>
      </c>
      <c r="C976" s="1368" t="s">
        <v>54</v>
      </c>
      <c r="D976" s="1367"/>
      <c r="E976" s="1389" t="s">
        <v>5818</v>
      </c>
      <c r="F976" s="1374">
        <v>1</v>
      </c>
      <c r="G976" s="1369" t="s">
        <v>5731</v>
      </c>
      <c r="H976" s="1369" t="s">
        <v>386</v>
      </c>
      <c r="I976" s="1369" t="s">
        <v>5735</v>
      </c>
      <c r="J976" s="1397" t="s">
        <v>5817</v>
      </c>
      <c r="K976" s="1368" t="s">
        <v>5734</v>
      </c>
      <c r="L976" s="1378" t="s">
        <v>5742</v>
      </c>
      <c r="M976" s="1367">
        <v>4800000</v>
      </c>
      <c r="N976" s="1367"/>
      <c r="O976" s="1367"/>
      <c r="P976" s="1369" t="s">
        <v>5710</v>
      </c>
      <c r="Q976" s="1371">
        <v>0</v>
      </c>
      <c r="R976" s="1370">
        <v>0</v>
      </c>
      <c r="S976" s="1369" t="s">
        <v>5720</v>
      </c>
      <c r="T976" s="1368">
        <v>0</v>
      </c>
      <c r="U976" s="1367"/>
      <c r="V976" s="1367"/>
      <c r="W976" s="1367" t="s">
        <v>5737</v>
      </c>
    </row>
    <row r="977" spans="1:23" ht="26.25" hidden="1" x14ac:dyDescent="0.25">
      <c r="A977" s="1376">
        <v>967</v>
      </c>
      <c r="B977" s="1367" t="s">
        <v>5816</v>
      </c>
      <c r="C977" s="1368" t="s">
        <v>54</v>
      </c>
      <c r="D977" s="1367"/>
      <c r="E977" s="1394">
        <v>0</v>
      </c>
      <c r="F977" s="1374">
        <v>1</v>
      </c>
      <c r="G977" s="1369" t="s">
        <v>5731</v>
      </c>
      <c r="H977" s="1369" t="s">
        <v>386</v>
      </c>
      <c r="I977" s="1369" t="s">
        <v>5735</v>
      </c>
      <c r="J977" s="1397" t="s">
        <v>5739</v>
      </c>
      <c r="K977" s="1368" t="s">
        <v>5734</v>
      </c>
      <c r="L977" s="1378" t="s">
        <v>5742</v>
      </c>
      <c r="M977" s="1367">
        <v>4800000</v>
      </c>
      <c r="N977" s="1367"/>
      <c r="O977" s="1367"/>
      <c r="P977" s="1369" t="s">
        <v>5710</v>
      </c>
      <c r="Q977" s="1371">
        <v>0</v>
      </c>
      <c r="R977" s="1370">
        <v>0</v>
      </c>
      <c r="S977" s="1369" t="s">
        <v>5720</v>
      </c>
      <c r="T977" s="1368">
        <v>0</v>
      </c>
      <c r="U977" s="1367"/>
      <c r="V977" s="1367"/>
      <c r="W977" s="1367" t="s">
        <v>5737</v>
      </c>
    </row>
    <row r="978" spans="1:23" ht="89.25" hidden="1" x14ac:dyDescent="0.25">
      <c r="A978" s="1376">
        <v>968</v>
      </c>
      <c r="B978" s="1367" t="s">
        <v>5815</v>
      </c>
      <c r="C978" s="1368" t="s">
        <v>54</v>
      </c>
      <c r="D978" s="1367"/>
      <c r="E978" s="1389" t="s">
        <v>5814</v>
      </c>
      <c r="F978" s="1374">
        <v>1</v>
      </c>
      <c r="G978" s="1369" t="s">
        <v>5731</v>
      </c>
      <c r="H978" s="1369" t="s">
        <v>404</v>
      </c>
      <c r="I978" s="1369" t="s">
        <v>5735</v>
      </c>
      <c r="J978" s="1397" t="s">
        <v>5813</v>
      </c>
      <c r="K978" s="1368" t="s">
        <v>5734</v>
      </c>
      <c r="L978" s="1378" t="s">
        <v>5742</v>
      </c>
      <c r="M978" s="1367">
        <v>4800000</v>
      </c>
      <c r="N978" s="1367"/>
      <c r="O978" s="1367"/>
      <c r="P978" s="1369" t="s">
        <v>5710</v>
      </c>
      <c r="Q978" s="1371">
        <v>0</v>
      </c>
      <c r="R978" s="1370">
        <v>0</v>
      </c>
      <c r="S978" s="1369" t="s">
        <v>5720</v>
      </c>
      <c r="T978" s="1368">
        <v>0</v>
      </c>
      <c r="U978" s="1367"/>
      <c r="V978" s="1367"/>
      <c r="W978" s="1367" t="s">
        <v>5737</v>
      </c>
    </row>
    <row r="979" spans="1:23" ht="26.25" hidden="1" x14ac:dyDescent="0.25">
      <c r="A979" s="1376">
        <v>969</v>
      </c>
      <c r="B979" s="1367" t="s">
        <v>5812</v>
      </c>
      <c r="C979" s="1368" t="s">
        <v>54</v>
      </c>
      <c r="D979" s="1367"/>
      <c r="E979" s="1389" t="s">
        <v>5811</v>
      </c>
      <c r="F979" s="1374">
        <v>1</v>
      </c>
      <c r="G979" s="1369" t="s">
        <v>5736</v>
      </c>
      <c r="H979" s="1369" t="s">
        <v>404</v>
      </c>
      <c r="I979" s="1369" t="s">
        <v>5735</v>
      </c>
      <c r="J979" s="1397" t="s">
        <v>5810</v>
      </c>
      <c r="K979" s="1368" t="s">
        <v>5734</v>
      </c>
      <c r="L979" s="1378" t="s">
        <v>5742</v>
      </c>
      <c r="M979" s="1367">
        <v>4800000</v>
      </c>
      <c r="N979" s="1367"/>
      <c r="O979" s="1367"/>
      <c r="P979" s="1369" t="s">
        <v>5710</v>
      </c>
      <c r="Q979" s="1371">
        <v>0</v>
      </c>
      <c r="R979" s="1370">
        <v>0</v>
      </c>
      <c r="S979" s="1369" t="s">
        <v>5720</v>
      </c>
      <c r="T979" s="1368">
        <v>0</v>
      </c>
      <c r="U979" s="1367"/>
      <c r="V979" s="1367"/>
      <c r="W979" s="1367" t="s">
        <v>5737</v>
      </c>
    </row>
    <row r="980" spans="1:23" ht="26.25" hidden="1" x14ac:dyDescent="0.25">
      <c r="A980" s="1376">
        <v>970</v>
      </c>
      <c r="B980" s="1367" t="s">
        <v>5809</v>
      </c>
      <c r="C980" s="1368" t="s">
        <v>54</v>
      </c>
      <c r="D980" s="1367"/>
      <c r="E980" s="1394">
        <v>0</v>
      </c>
      <c r="F980" s="1374">
        <v>1</v>
      </c>
      <c r="G980" s="1369" t="s">
        <v>5731</v>
      </c>
      <c r="H980" s="1369" t="s">
        <v>1359</v>
      </c>
      <c r="I980" s="1369" t="s">
        <v>5735</v>
      </c>
      <c r="J980" s="1395" t="s">
        <v>5808</v>
      </c>
      <c r="K980" s="1368" t="s">
        <v>5734</v>
      </c>
      <c r="L980" s="1378" t="s">
        <v>5742</v>
      </c>
      <c r="M980" s="1367">
        <v>4800000</v>
      </c>
      <c r="N980" s="1367"/>
      <c r="O980" s="1367"/>
      <c r="P980" s="1369" t="s">
        <v>5710</v>
      </c>
      <c r="Q980" s="1371">
        <v>0</v>
      </c>
      <c r="R980" s="1370">
        <v>0</v>
      </c>
      <c r="S980" s="1369" t="s">
        <v>5720</v>
      </c>
      <c r="T980" s="1368">
        <v>0</v>
      </c>
      <c r="U980" s="1367"/>
      <c r="V980" s="1367"/>
      <c r="W980" s="1367" t="s">
        <v>5737</v>
      </c>
    </row>
    <row r="981" spans="1:23" ht="26.25" hidden="1" x14ac:dyDescent="0.25">
      <c r="A981" s="1376">
        <v>971</v>
      </c>
      <c r="B981" s="1367" t="s">
        <v>5807</v>
      </c>
      <c r="C981" s="1368" t="s">
        <v>54</v>
      </c>
      <c r="D981" s="1367"/>
      <c r="E981" s="1389" t="s">
        <v>5806</v>
      </c>
      <c r="F981" s="1374">
        <v>1</v>
      </c>
      <c r="G981" s="1369" t="s">
        <v>5731</v>
      </c>
      <c r="H981" s="1369" t="s">
        <v>1359</v>
      </c>
      <c r="I981" s="1369" t="s">
        <v>5735</v>
      </c>
      <c r="J981" s="1395" t="s">
        <v>5803</v>
      </c>
      <c r="K981" s="1368" t="s">
        <v>5734</v>
      </c>
      <c r="L981" s="1378" t="s">
        <v>5742</v>
      </c>
      <c r="M981" s="1367">
        <v>4800000</v>
      </c>
      <c r="N981" s="1367"/>
      <c r="O981" s="1367"/>
      <c r="P981" s="1369" t="s">
        <v>5710</v>
      </c>
      <c r="Q981" s="1396">
        <v>860000</v>
      </c>
      <c r="R981" s="1370">
        <v>0</v>
      </c>
      <c r="S981" s="1369" t="s">
        <v>5720</v>
      </c>
      <c r="T981" s="1368">
        <v>0</v>
      </c>
      <c r="U981" s="1367"/>
      <c r="V981" s="1367"/>
      <c r="W981" s="1367" t="s">
        <v>5737</v>
      </c>
    </row>
    <row r="982" spans="1:23" ht="26.25" hidden="1" x14ac:dyDescent="0.25">
      <c r="A982" s="1376">
        <v>972</v>
      </c>
      <c r="B982" s="1367" t="s">
        <v>5805</v>
      </c>
      <c r="C982" s="1368" t="s">
        <v>54</v>
      </c>
      <c r="D982" s="1367"/>
      <c r="E982" s="1389" t="s">
        <v>5804</v>
      </c>
      <c r="F982" s="1374">
        <v>1</v>
      </c>
      <c r="G982" s="1369" t="s">
        <v>5731</v>
      </c>
      <c r="H982" s="1369" t="s">
        <v>1359</v>
      </c>
      <c r="I982" s="1369" t="s">
        <v>5735</v>
      </c>
      <c r="J982" s="1395" t="s">
        <v>5803</v>
      </c>
      <c r="K982" s="1368" t="s">
        <v>5734</v>
      </c>
      <c r="L982" s="1378" t="s">
        <v>5742</v>
      </c>
      <c r="M982" s="1367">
        <v>4800000</v>
      </c>
      <c r="N982" s="1367"/>
      <c r="O982" s="1367"/>
      <c r="P982" s="1369" t="s">
        <v>5710</v>
      </c>
      <c r="Q982" s="1371">
        <v>0</v>
      </c>
      <c r="R982" s="1370">
        <v>0</v>
      </c>
      <c r="S982" s="1369" t="s">
        <v>5720</v>
      </c>
      <c r="T982" s="1368">
        <v>0</v>
      </c>
      <c r="U982" s="1367"/>
      <c r="V982" s="1367"/>
      <c r="W982" s="1367" t="s">
        <v>5737</v>
      </c>
    </row>
    <row r="983" spans="1:23" ht="26.25" hidden="1" x14ac:dyDescent="0.25">
      <c r="A983" s="1376">
        <v>973</v>
      </c>
      <c r="B983" s="1367" t="s">
        <v>5802</v>
      </c>
      <c r="C983" s="1368" t="s">
        <v>54</v>
      </c>
      <c r="D983" s="1367"/>
      <c r="E983" s="1394">
        <v>0</v>
      </c>
      <c r="F983" s="1374">
        <v>1</v>
      </c>
      <c r="G983" s="1369" t="s">
        <v>5736</v>
      </c>
      <c r="H983" s="1369" t="s">
        <v>382</v>
      </c>
      <c r="I983" s="1369" t="s">
        <v>5735</v>
      </c>
      <c r="J983" s="1391" t="s">
        <v>5801</v>
      </c>
      <c r="K983" s="1368" t="s">
        <v>5734</v>
      </c>
      <c r="L983" s="1379" t="s">
        <v>5738</v>
      </c>
      <c r="M983" s="1367"/>
      <c r="N983" s="1367"/>
      <c r="O983" s="1367"/>
      <c r="P983" s="1369" t="s">
        <v>5710</v>
      </c>
      <c r="Q983" s="1371">
        <v>0</v>
      </c>
      <c r="R983" s="1370">
        <v>0</v>
      </c>
      <c r="S983" s="1369" t="s">
        <v>5720</v>
      </c>
      <c r="T983" s="1368">
        <v>0</v>
      </c>
      <c r="U983" s="1367"/>
      <c r="V983" s="1367"/>
      <c r="W983" s="1367" t="s">
        <v>5737</v>
      </c>
    </row>
    <row r="984" spans="1:23" ht="26.25" hidden="1" x14ac:dyDescent="0.25">
      <c r="A984" s="1376">
        <v>974</v>
      </c>
      <c r="B984" s="1367" t="s">
        <v>5800</v>
      </c>
      <c r="C984" s="1368" t="s">
        <v>54</v>
      </c>
      <c r="D984" s="1367"/>
      <c r="E984" s="1389" t="s">
        <v>5799</v>
      </c>
      <c r="F984" s="1374">
        <v>1</v>
      </c>
      <c r="G984" s="1369" t="s">
        <v>5736</v>
      </c>
      <c r="H984" s="1369" t="s">
        <v>749</v>
      </c>
      <c r="I984" s="1369" t="s">
        <v>5735</v>
      </c>
      <c r="J984" s="1393" t="s">
        <v>5798</v>
      </c>
      <c r="K984" s="1368" t="s">
        <v>5729</v>
      </c>
      <c r="L984" s="1392" t="s">
        <v>5797</v>
      </c>
      <c r="M984" s="1367">
        <v>6000000</v>
      </c>
      <c r="N984" s="1367"/>
      <c r="O984" s="1367"/>
      <c r="P984" s="1369" t="s">
        <v>5710</v>
      </c>
      <c r="Q984" s="1371">
        <v>0</v>
      </c>
      <c r="R984" s="1370">
        <v>0</v>
      </c>
      <c r="S984" s="1369" t="s">
        <v>5720</v>
      </c>
      <c r="T984" s="1368">
        <v>0</v>
      </c>
      <c r="U984" s="1367"/>
      <c r="V984" s="1367"/>
      <c r="W984" s="1367" t="s">
        <v>5737</v>
      </c>
    </row>
    <row r="985" spans="1:23" ht="26.25" hidden="1" x14ac:dyDescent="0.25">
      <c r="A985" s="1376">
        <v>975</v>
      </c>
      <c r="B985" s="1367" t="s">
        <v>5796</v>
      </c>
      <c r="C985" s="1368" t="s">
        <v>54</v>
      </c>
      <c r="D985" s="1367"/>
      <c r="E985" s="1389" t="s">
        <v>5795</v>
      </c>
      <c r="F985" s="1374">
        <v>1</v>
      </c>
      <c r="G985" s="1369" t="s">
        <v>5736</v>
      </c>
      <c r="H985" s="1369" t="s">
        <v>792</v>
      </c>
      <c r="I985" s="1369" t="s">
        <v>5735</v>
      </c>
      <c r="J985" s="1379" t="s">
        <v>5794</v>
      </c>
      <c r="K985" s="1368" t="s">
        <v>5729</v>
      </c>
      <c r="L985" s="1379" t="s">
        <v>5746</v>
      </c>
      <c r="M985" s="1367">
        <v>6500000</v>
      </c>
      <c r="N985" s="1367"/>
      <c r="O985" s="1367"/>
      <c r="P985" s="1369" t="s">
        <v>5710</v>
      </c>
      <c r="Q985" s="1371">
        <v>0</v>
      </c>
      <c r="R985" s="1370">
        <v>0</v>
      </c>
      <c r="S985" s="1369" t="s">
        <v>5720</v>
      </c>
      <c r="T985" s="1368">
        <v>0</v>
      </c>
      <c r="U985" s="1367"/>
      <c r="V985" s="1367"/>
      <c r="W985" s="1367" t="s">
        <v>5737</v>
      </c>
    </row>
    <row r="986" spans="1:23" ht="26.25" hidden="1" x14ac:dyDescent="0.25">
      <c r="A986" s="1376">
        <v>976</v>
      </c>
      <c r="B986" s="1367" t="s">
        <v>5793</v>
      </c>
      <c r="C986" s="1368" t="s">
        <v>54</v>
      </c>
      <c r="D986" s="1367"/>
      <c r="E986" s="1389" t="s">
        <v>5792</v>
      </c>
      <c r="F986" s="1374">
        <v>1</v>
      </c>
      <c r="G986" s="1369" t="s">
        <v>5736</v>
      </c>
      <c r="H986" s="1369" t="s">
        <v>404</v>
      </c>
      <c r="I986" s="1369" t="s">
        <v>5735</v>
      </c>
      <c r="J986" s="1391" t="s">
        <v>5791</v>
      </c>
      <c r="K986" s="1368" t="s">
        <v>5729</v>
      </c>
      <c r="L986" s="1379" t="s">
        <v>5790</v>
      </c>
      <c r="M986" s="1367">
        <v>6500000</v>
      </c>
      <c r="N986" s="1367"/>
      <c r="O986" s="1367"/>
      <c r="P986" s="1369" t="s">
        <v>5710</v>
      </c>
      <c r="Q986" s="1371">
        <v>0</v>
      </c>
      <c r="R986" s="1370">
        <v>0</v>
      </c>
      <c r="S986" s="1369" t="s">
        <v>5720</v>
      </c>
      <c r="T986" s="1368">
        <v>0</v>
      </c>
      <c r="U986" s="1367"/>
      <c r="V986" s="1367"/>
      <c r="W986" s="1367" t="s">
        <v>5737</v>
      </c>
    </row>
    <row r="987" spans="1:23" ht="39" hidden="1" x14ac:dyDescent="0.25">
      <c r="A987" s="1376">
        <v>977</v>
      </c>
      <c r="B987" s="1367" t="s">
        <v>5789</v>
      </c>
      <c r="C987" s="1368" t="s">
        <v>54</v>
      </c>
      <c r="D987" s="1367"/>
      <c r="E987" s="1389" t="s">
        <v>5788</v>
      </c>
      <c r="F987" s="1374">
        <v>1</v>
      </c>
      <c r="G987" s="1369" t="s">
        <v>5731</v>
      </c>
      <c r="H987" s="1369" t="s">
        <v>404</v>
      </c>
      <c r="I987" s="1369" t="s">
        <v>5722</v>
      </c>
      <c r="J987" s="1391" t="s">
        <v>5787</v>
      </c>
      <c r="K987" s="1368" t="s">
        <v>5734</v>
      </c>
      <c r="L987" s="1379" t="s">
        <v>5786</v>
      </c>
      <c r="M987" s="1367"/>
      <c r="N987" s="1367"/>
      <c r="O987" s="1367"/>
      <c r="P987" s="1369" t="s">
        <v>5710</v>
      </c>
      <c r="Q987" s="1371">
        <v>0</v>
      </c>
      <c r="R987" s="1370">
        <v>0</v>
      </c>
      <c r="S987" s="1369" t="s">
        <v>5720</v>
      </c>
      <c r="T987" s="1368">
        <v>0</v>
      </c>
      <c r="U987" s="1367"/>
      <c r="V987" s="1367"/>
      <c r="W987" s="1367" t="s">
        <v>5737</v>
      </c>
    </row>
    <row r="988" spans="1:23" ht="63.75" hidden="1" x14ac:dyDescent="0.25">
      <c r="A988" s="1376">
        <v>978</v>
      </c>
      <c r="B988" s="1367" t="s">
        <v>5785</v>
      </c>
      <c r="C988" s="1368" t="s">
        <v>54</v>
      </c>
      <c r="D988" s="1367"/>
      <c r="E988" s="1389" t="s">
        <v>5784</v>
      </c>
      <c r="F988" s="1374">
        <v>1</v>
      </c>
      <c r="G988" s="1369" t="s">
        <v>5736</v>
      </c>
      <c r="H988" s="1369" t="s">
        <v>414</v>
      </c>
      <c r="I988" s="1369" t="s">
        <v>5722</v>
      </c>
      <c r="J988" s="1391" t="s">
        <v>5783</v>
      </c>
      <c r="K988" s="1368" t="s">
        <v>5729</v>
      </c>
      <c r="L988" s="1372" t="s">
        <v>5782</v>
      </c>
      <c r="M988" s="1367">
        <v>6500000</v>
      </c>
      <c r="N988" s="1367"/>
      <c r="O988" s="1367"/>
      <c r="P988" s="1369" t="s">
        <v>5710</v>
      </c>
      <c r="Q988" s="1371">
        <v>0</v>
      </c>
      <c r="R988" s="1370">
        <v>0</v>
      </c>
      <c r="S988" s="1369" t="s">
        <v>5732</v>
      </c>
      <c r="T988" s="1367">
        <v>0</v>
      </c>
      <c r="U988" s="1367" t="s">
        <v>5770</v>
      </c>
      <c r="V988" s="1367"/>
      <c r="W988" s="1367" t="s">
        <v>5737</v>
      </c>
    </row>
    <row r="989" spans="1:23" ht="25.5" hidden="1" x14ac:dyDescent="0.25">
      <c r="A989" s="1376">
        <v>979</v>
      </c>
      <c r="B989" s="1367" t="s">
        <v>5781</v>
      </c>
      <c r="C989" s="1368" t="s">
        <v>54</v>
      </c>
      <c r="D989" s="1367"/>
      <c r="E989" s="1389" t="s">
        <v>5780</v>
      </c>
      <c r="F989" s="1374">
        <v>1</v>
      </c>
      <c r="G989" s="1369" t="s">
        <v>5736</v>
      </c>
      <c r="H989" s="1369" t="s">
        <v>1333</v>
      </c>
      <c r="I989" s="1369" t="s">
        <v>5735</v>
      </c>
      <c r="J989" s="1391" t="s">
        <v>5779</v>
      </c>
      <c r="K989" s="1368" t="s">
        <v>5729</v>
      </c>
      <c r="L989" s="1379" t="s">
        <v>5778</v>
      </c>
      <c r="M989" s="1367">
        <v>6500000</v>
      </c>
      <c r="N989" s="1367"/>
      <c r="O989" s="1367"/>
      <c r="P989" s="1369" t="s">
        <v>5711</v>
      </c>
      <c r="Q989" s="1371">
        <v>0</v>
      </c>
      <c r="R989" s="1370">
        <v>0</v>
      </c>
      <c r="S989" s="1369" t="s">
        <v>5732</v>
      </c>
      <c r="T989" s="1367">
        <v>0</v>
      </c>
      <c r="U989" s="1367" t="s">
        <v>5770</v>
      </c>
      <c r="V989" s="1367"/>
      <c r="W989" s="1367" t="s">
        <v>5737</v>
      </c>
    </row>
    <row r="990" spans="1:23" ht="39" hidden="1" x14ac:dyDescent="0.25">
      <c r="A990" s="1376">
        <v>980</v>
      </c>
      <c r="B990" s="1367" t="s">
        <v>5777</v>
      </c>
      <c r="C990" s="1368" t="s">
        <v>54</v>
      </c>
      <c r="D990" s="1367"/>
      <c r="E990" s="1389" t="s">
        <v>5776</v>
      </c>
      <c r="F990" s="1374">
        <v>1</v>
      </c>
      <c r="G990" s="1369" t="s">
        <v>5736</v>
      </c>
      <c r="H990" s="1369" t="s">
        <v>386</v>
      </c>
      <c r="I990" s="1369" t="s">
        <v>5722</v>
      </c>
      <c r="J990" s="1379" t="s">
        <v>5775</v>
      </c>
      <c r="K990" s="1368" t="s">
        <v>5729</v>
      </c>
      <c r="L990" s="1379" t="s">
        <v>5746</v>
      </c>
      <c r="M990" s="1367">
        <v>6500000</v>
      </c>
      <c r="N990" s="1367"/>
      <c r="O990" s="1367"/>
      <c r="P990" s="1369" t="s">
        <v>5710</v>
      </c>
      <c r="Q990" s="1377">
        <v>34677500</v>
      </c>
      <c r="R990" s="1370">
        <v>0</v>
      </c>
      <c r="S990" s="1369" t="s">
        <v>5720</v>
      </c>
      <c r="T990" s="1368">
        <v>0</v>
      </c>
      <c r="U990" s="1367"/>
      <c r="V990" s="1367"/>
      <c r="W990" s="1367" t="s">
        <v>5737</v>
      </c>
    </row>
    <row r="991" spans="1:23" ht="26.25" hidden="1" x14ac:dyDescent="0.25">
      <c r="A991" s="1376">
        <v>981</v>
      </c>
      <c r="B991" s="1367" t="s">
        <v>5774</v>
      </c>
      <c r="C991" s="1368" t="s">
        <v>54</v>
      </c>
      <c r="D991" s="1367"/>
      <c r="E991" s="1389" t="s">
        <v>5773</v>
      </c>
      <c r="F991" s="1374">
        <v>1</v>
      </c>
      <c r="G991" s="1369" t="s">
        <v>5736</v>
      </c>
      <c r="H991" s="1369" t="s">
        <v>245</v>
      </c>
      <c r="I991" s="1369" t="s">
        <v>5735</v>
      </c>
      <c r="J991" s="1390" t="s">
        <v>5772</v>
      </c>
      <c r="K991" s="1368" t="s">
        <v>5734</v>
      </c>
      <c r="L991" s="1387" t="s">
        <v>5771</v>
      </c>
      <c r="M991" s="1367"/>
      <c r="N991" s="1367"/>
      <c r="O991" s="1367"/>
      <c r="P991" s="1369" t="s">
        <v>5711</v>
      </c>
      <c r="Q991" s="1371">
        <v>0</v>
      </c>
      <c r="R991" s="1370">
        <v>0</v>
      </c>
      <c r="S991" s="1369" t="s">
        <v>5727</v>
      </c>
      <c r="T991" s="1367">
        <v>0</v>
      </c>
      <c r="U991" s="1367" t="s">
        <v>5770</v>
      </c>
      <c r="V991" s="1367"/>
      <c r="W991" s="1367" t="s">
        <v>5737</v>
      </c>
    </row>
    <row r="992" spans="1:23" ht="26.25" hidden="1" x14ac:dyDescent="0.25">
      <c r="A992" s="1376">
        <v>982</v>
      </c>
      <c r="B992" s="1367" t="s">
        <v>5769</v>
      </c>
      <c r="C992" s="1368" t="s">
        <v>54</v>
      </c>
      <c r="D992" s="1367"/>
      <c r="E992" s="1389" t="s">
        <v>5768</v>
      </c>
      <c r="F992" s="1374">
        <v>1</v>
      </c>
      <c r="G992" s="1369" t="s">
        <v>5736</v>
      </c>
      <c r="H992" s="1369" t="s">
        <v>446</v>
      </c>
      <c r="I992" s="1369" t="s">
        <v>5719</v>
      </c>
      <c r="J992" s="1382" t="s">
        <v>5767</v>
      </c>
      <c r="K992" s="1368" t="s">
        <v>5729</v>
      </c>
      <c r="L992" s="1382" t="s">
        <v>5763</v>
      </c>
      <c r="M992" s="1367">
        <v>8000000</v>
      </c>
      <c r="N992" s="1367"/>
      <c r="O992" s="1367"/>
      <c r="P992" s="1369" t="s">
        <v>5710</v>
      </c>
      <c r="Q992" s="1388">
        <v>18043583</v>
      </c>
      <c r="R992" s="1370">
        <v>0</v>
      </c>
      <c r="S992" s="1369" t="s">
        <v>5720</v>
      </c>
      <c r="T992" s="1368">
        <v>0</v>
      </c>
      <c r="U992" s="1367"/>
      <c r="V992" s="1367"/>
      <c r="W992" s="1367" t="s">
        <v>5737</v>
      </c>
    </row>
    <row r="993" spans="1:23" ht="26.25" hidden="1" x14ac:dyDescent="0.25">
      <c r="A993" s="1376">
        <v>983</v>
      </c>
      <c r="B993" s="1367" t="s">
        <v>5766</v>
      </c>
      <c r="C993" s="1368" t="s">
        <v>54</v>
      </c>
      <c r="D993" s="1367"/>
      <c r="E993" s="1389" t="s">
        <v>5765</v>
      </c>
      <c r="F993" s="1374">
        <v>1</v>
      </c>
      <c r="G993" s="1369" t="s">
        <v>5736</v>
      </c>
      <c r="H993" s="1369" t="s">
        <v>446</v>
      </c>
      <c r="I993" s="1369" t="s">
        <v>5719</v>
      </c>
      <c r="J993" s="1382" t="s">
        <v>5764</v>
      </c>
      <c r="K993" s="1368" t="s">
        <v>5729</v>
      </c>
      <c r="L993" s="1382" t="s">
        <v>5763</v>
      </c>
      <c r="M993" s="1367">
        <v>8000000</v>
      </c>
      <c r="N993" s="1367"/>
      <c r="O993" s="1367"/>
      <c r="P993" s="1369" t="s">
        <v>5710</v>
      </c>
      <c r="Q993" s="1388">
        <v>16212898</v>
      </c>
      <c r="R993" s="1370">
        <v>0</v>
      </c>
      <c r="S993" s="1369" t="s">
        <v>5720</v>
      </c>
      <c r="T993" s="1368">
        <v>0</v>
      </c>
      <c r="U993" s="1367"/>
      <c r="V993" s="1367"/>
      <c r="W993" s="1367" t="s">
        <v>5737</v>
      </c>
    </row>
    <row r="994" spans="1:23" ht="26.25" hidden="1" x14ac:dyDescent="0.25">
      <c r="A994" s="1376">
        <v>984</v>
      </c>
      <c r="B994" s="1367" t="s">
        <v>5762</v>
      </c>
      <c r="C994" s="1368" t="s">
        <v>54</v>
      </c>
      <c r="D994" s="1367"/>
      <c r="E994" s="1389" t="s">
        <v>5761</v>
      </c>
      <c r="F994" s="1374">
        <v>1</v>
      </c>
      <c r="G994" s="1369" t="s">
        <v>5736</v>
      </c>
      <c r="H994" s="1369" t="s">
        <v>404</v>
      </c>
      <c r="I994" s="1369" t="s">
        <v>5735</v>
      </c>
      <c r="J994" s="1383" t="s">
        <v>5760</v>
      </c>
      <c r="K994" s="1368" t="s">
        <v>5734</v>
      </c>
      <c r="L994" s="1383" t="s">
        <v>5742</v>
      </c>
      <c r="M994" s="1367">
        <v>4800000</v>
      </c>
      <c r="N994" s="1367"/>
      <c r="O994" s="1367"/>
      <c r="P994" s="1369" t="s">
        <v>5710</v>
      </c>
      <c r="Q994" s="1388">
        <v>89779000</v>
      </c>
      <c r="R994" s="1370">
        <v>0</v>
      </c>
      <c r="S994" s="1369" t="s">
        <v>5720</v>
      </c>
      <c r="T994" s="1368">
        <v>0</v>
      </c>
      <c r="U994" s="1367"/>
      <c r="V994" s="1367"/>
      <c r="W994" s="1367" t="s">
        <v>5737</v>
      </c>
    </row>
    <row r="995" spans="1:23" ht="26.25" hidden="1" x14ac:dyDescent="0.25">
      <c r="A995" s="1376">
        <v>985</v>
      </c>
      <c r="B995" s="1367" t="s">
        <v>5759</v>
      </c>
      <c r="C995" s="1368" t="s">
        <v>54</v>
      </c>
      <c r="D995" s="1367"/>
      <c r="E995" s="1389" t="s">
        <v>5758</v>
      </c>
      <c r="F995" s="1374">
        <v>1</v>
      </c>
      <c r="G995" s="1369" t="s">
        <v>5736</v>
      </c>
      <c r="H995" s="1369" t="s">
        <v>737</v>
      </c>
      <c r="I995" s="1369" t="s">
        <v>5735</v>
      </c>
      <c r="J995" s="1382" t="s">
        <v>5757</v>
      </c>
      <c r="K995" s="1368" t="s">
        <v>5729</v>
      </c>
      <c r="L995" s="1383" t="s">
        <v>5756</v>
      </c>
      <c r="M995" s="1367">
        <v>4500000</v>
      </c>
      <c r="N995" s="1367"/>
      <c r="O995" s="1367"/>
      <c r="P995" s="1369" t="s">
        <v>5711</v>
      </c>
      <c r="Q995" s="1388">
        <v>45078.41</v>
      </c>
      <c r="R995" s="1370">
        <v>0</v>
      </c>
      <c r="S995" s="1369" t="s">
        <v>5720</v>
      </c>
      <c r="T995" s="1368">
        <v>0</v>
      </c>
      <c r="U995" s="1367"/>
      <c r="V995" s="1367"/>
      <c r="W995" s="1367" t="s">
        <v>5737</v>
      </c>
    </row>
    <row r="996" spans="1:23" ht="30" hidden="1" x14ac:dyDescent="0.25">
      <c r="A996" s="1376">
        <v>986</v>
      </c>
      <c r="B996" s="1367" t="s">
        <v>5755</v>
      </c>
      <c r="C996" s="1368" t="s">
        <v>54</v>
      </c>
      <c r="D996" s="1367"/>
      <c r="E996" s="1386" t="s">
        <v>5754</v>
      </c>
      <c r="F996" s="1374">
        <v>1</v>
      </c>
      <c r="G996" s="1369" t="s">
        <v>5731</v>
      </c>
      <c r="H996" s="1369" t="s">
        <v>414</v>
      </c>
      <c r="I996" s="1369" t="s">
        <v>5735</v>
      </c>
      <c r="J996" s="1373" t="s">
        <v>5739</v>
      </c>
      <c r="K996" s="1368" t="s">
        <v>5734</v>
      </c>
      <c r="L996" s="1387" t="s">
        <v>5753</v>
      </c>
      <c r="M996" s="1367"/>
      <c r="N996" s="1367"/>
      <c r="O996" s="1367"/>
      <c r="P996" s="1369" t="s">
        <v>5710</v>
      </c>
      <c r="Q996" s="1371">
        <v>0</v>
      </c>
      <c r="R996" s="1370">
        <v>0</v>
      </c>
      <c r="S996" s="1369" t="s">
        <v>5720</v>
      </c>
      <c r="T996" s="1368">
        <v>0</v>
      </c>
      <c r="U996" s="1367"/>
      <c r="V996" s="1367"/>
      <c r="W996" s="1367" t="s">
        <v>5737</v>
      </c>
    </row>
    <row r="997" spans="1:23" ht="26.25" hidden="1" x14ac:dyDescent="0.25">
      <c r="A997" s="1376">
        <v>987</v>
      </c>
      <c r="B997" s="1367" t="s">
        <v>5752</v>
      </c>
      <c r="C997" s="1368" t="s">
        <v>54</v>
      </c>
      <c r="D997" s="1367"/>
      <c r="E997" s="1386" t="s">
        <v>5751</v>
      </c>
      <c r="F997" s="1374">
        <v>1</v>
      </c>
      <c r="G997" s="1369" t="s">
        <v>5731</v>
      </c>
      <c r="H997" s="1369" t="s">
        <v>363</v>
      </c>
      <c r="I997" s="1369" t="s">
        <v>5735</v>
      </c>
      <c r="J997" s="1373" t="s">
        <v>5739</v>
      </c>
      <c r="K997" s="1368" t="s">
        <v>5729</v>
      </c>
      <c r="L997" s="1382" t="s">
        <v>5748</v>
      </c>
      <c r="M997" s="1367">
        <v>6500000</v>
      </c>
      <c r="N997" s="1367"/>
      <c r="O997" s="1367"/>
      <c r="P997" s="1369" t="s">
        <v>5711</v>
      </c>
      <c r="Q997" s="1385">
        <v>4300</v>
      </c>
      <c r="R997" s="1370">
        <v>0</v>
      </c>
      <c r="S997" s="1369" t="s">
        <v>5720</v>
      </c>
      <c r="T997" s="1368">
        <v>0</v>
      </c>
      <c r="U997" s="1367"/>
      <c r="V997" s="1367"/>
      <c r="W997" s="1367" t="s">
        <v>5737</v>
      </c>
    </row>
    <row r="998" spans="1:23" ht="26.25" hidden="1" x14ac:dyDescent="0.25">
      <c r="A998" s="1376">
        <v>988</v>
      </c>
      <c r="B998" s="1367" t="s">
        <v>5750</v>
      </c>
      <c r="C998" s="1368" t="s">
        <v>54</v>
      </c>
      <c r="D998" s="1367"/>
      <c r="E998" s="1386" t="s">
        <v>5749</v>
      </c>
      <c r="F998" s="1374">
        <v>1</v>
      </c>
      <c r="G998" s="1369" t="s">
        <v>5731</v>
      </c>
      <c r="H998" s="1369" t="s">
        <v>363</v>
      </c>
      <c r="I998" s="1369" t="s">
        <v>5735</v>
      </c>
      <c r="J998" s="1373" t="s">
        <v>5739</v>
      </c>
      <c r="K998" s="1368" t="s">
        <v>5729</v>
      </c>
      <c r="L998" s="1382" t="s">
        <v>5748</v>
      </c>
      <c r="M998" s="1367">
        <v>6500000</v>
      </c>
      <c r="N998" s="1367"/>
      <c r="O998" s="1367"/>
      <c r="P998" s="1369" t="s">
        <v>5711</v>
      </c>
      <c r="Q998" s="1385">
        <v>6000</v>
      </c>
      <c r="R998" s="1370">
        <v>0</v>
      </c>
      <c r="S998" s="1369" t="s">
        <v>5720</v>
      </c>
      <c r="T998" s="1368">
        <v>0</v>
      </c>
      <c r="U998" s="1367"/>
      <c r="V998" s="1367"/>
      <c r="W998" s="1367" t="s">
        <v>5737</v>
      </c>
    </row>
    <row r="999" spans="1:23" ht="26.25" hidden="1" x14ac:dyDescent="0.25">
      <c r="A999" s="1376">
        <v>989</v>
      </c>
      <c r="B999" s="1367" t="s">
        <v>5747</v>
      </c>
      <c r="C999" s="1368" t="s">
        <v>54</v>
      </c>
      <c r="D999" s="1367"/>
      <c r="E999" s="1384">
        <v>1.1001310303420099E+22</v>
      </c>
      <c r="F999" s="1374">
        <v>1</v>
      </c>
      <c r="G999" s="1369" t="s">
        <v>5736</v>
      </c>
      <c r="H999" s="1369" t="s">
        <v>404</v>
      </c>
      <c r="I999" s="1369" t="s">
        <v>5735</v>
      </c>
      <c r="J999" s="1383" t="s">
        <v>5739</v>
      </c>
      <c r="K999" s="1368" t="s">
        <v>5729</v>
      </c>
      <c r="L999" s="1382" t="s">
        <v>5746</v>
      </c>
      <c r="M999" s="1367">
        <v>6500000</v>
      </c>
      <c r="N999" s="1367"/>
      <c r="O999" s="1367"/>
      <c r="P999" s="1369" t="s">
        <v>5718</v>
      </c>
      <c r="Q999" s="1381">
        <v>0</v>
      </c>
      <c r="R999" s="1370">
        <v>0</v>
      </c>
      <c r="S999" s="1369" t="s">
        <v>5720</v>
      </c>
      <c r="T999" s="1368">
        <v>0</v>
      </c>
      <c r="U999" s="1367"/>
      <c r="V999" s="1367"/>
      <c r="W999" s="1367" t="s">
        <v>5737</v>
      </c>
    </row>
    <row r="1000" spans="1:23" ht="26.25" hidden="1" x14ac:dyDescent="0.25">
      <c r="A1000" s="1376">
        <v>990</v>
      </c>
      <c r="B1000" s="1367" t="s">
        <v>5745</v>
      </c>
      <c r="C1000" s="1368" t="s">
        <v>54</v>
      </c>
      <c r="D1000" s="1367"/>
      <c r="E1000" s="1380" t="s">
        <v>5744</v>
      </c>
      <c r="F1000" s="1374">
        <v>1</v>
      </c>
      <c r="G1000" s="1369" t="s">
        <v>5736</v>
      </c>
      <c r="H1000" s="1369" t="s">
        <v>404</v>
      </c>
      <c r="I1000" s="1369" t="s">
        <v>5735</v>
      </c>
      <c r="J1000" s="1379" t="s">
        <v>5743</v>
      </c>
      <c r="K1000" s="1368" t="s">
        <v>5734</v>
      </c>
      <c r="L1000" s="1378" t="s">
        <v>5742</v>
      </c>
      <c r="M1000" s="1367">
        <v>4800000</v>
      </c>
      <c r="N1000" s="1367"/>
      <c r="O1000" s="1367"/>
      <c r="P1000" s="1369" t="s">
        <v>5733</v>
      </c>
      <c r="Q1000" s="1377">
        <v>12628457</v>
      </c>
      <c r="R1000" s="1370">
        <v>0</v>
      </c>
      <c r="S1000" s="1369" t="s">
        <v>5720</v>
      </c>
      <c r="T1000" s="1368">
        <v>0</v>
      </c>
      <c r="U1000" s="1367"/>
      <c r="V1000" s="1367"/>
      <c r="W1000" s="1367" t="s">
        <v>5737</v>
      </c>
    </row>
    <row r="1001" spans="1:23" ht="26.25" hidden="1" x14ac:dyDescent="0.25">
      <c r="A1001" s="1376">
        <v>992</v>
      </c>
      <c r="B1001" s="1367" t="s">
        <v>5741</v>
      </c>
      <c r="C1001" s="1368" t="s">
        <v>54</v>
      </c>
      <c r="D1001" s="1367"/>
      <c r="E1001" s="1375" t="s">
        <v>5740</v>
      </c>
      <c r="F1001" s="1374">
        <v>1</v>
      </c>
      <c r="G1001" s="1369" t="s">
        <v>5731</v>
      </c>
      <c r="H1001" s="1369" t="s">
        <v>414</v>
      </c>
      <c r="I1001" s="1369" t="s">
        <v>5735</v>
      </c>
      <c r="J1001" s="1373" t="s">
        <v>5739</v>
      </c>
      <c r="K1001" s="1368" t="s">
        <v>5729</v>
      </c>
      <c r="L1001" s="1372" t="s">
        <v>5738</v>
      </c>
      <c r="M1001" s="1367">
        <v>6500000</v>
      </c>
      <c r="N1001" s="1367"/>
      <c r="O1001" s="1367"/>
      <c r="P1001" s="1369" t="s">
        <v>5711</v>
      </c>
      <c r="Q1001" s="1371">
        <v>0</v>
      </c>
      <c r="R1001" s="1370">
        <v>0</v>
      </c>
      <c r="S1001" s="1369" t="s">
        <v>5720</v>
      </c>
      <c r="T1001" s="1368">
        <v>0</v>
      </c>
      <c r="U1001" s="1367"/>
      <c r="V1001" s="1367"/>
      <c r="W1001" s="1367" t="s">
        <v>5737</v>
      </c>
    </row>
    <row r="1002" spans="1:23" x14ac:dyDescent="0.25">
      <c r="Q1002" s="1366"/>
    </row>
    <row r="1003" spans="1:23" x14ac:dyDescent="0.25">
      <c r="Q1003" s="1365"/>
    </row>
    <row r="1004" spans="1:23" x14ac:dyDescent="0.25">
      <c r="Q1004" s="1365"/>
    </row>
    <row r="1005" spans="1:23" x14ac:dyDescent="0.25">
      <c r="Q1005" s="1365"/>
    </row>
    <row r="1006" spans="1:23" x14ac:dyDescent="0.25">
      <c r="Q1006" s="1365"/>
    </row>
    <row r="1007" spans="1:23" x14ac:dyDescent="0.25">
      <c r="Q1007" s="1365"/>
    </row>
    <row r="1008" spans="1:23" x14ac:dyDescent="0.25">
      <c r="Q1008" s="1365"/>
    </row>
    <row r="1009" spans="17:17" x14ac:dyDescent="0.25">
      <c r="Q1009" s="1365"/>
    </row>
    <row r="1010" spans="17:17" x14ac:dyDescent="0.25">
      <c r="Q1010" s="1365"/>
    </row>
    <row r="1011" spans="17:17" x14ac:dyDescent="0.25">
      <c r="Q1011" s="1365"/>
    </row>
    <row r="1012" spans="17:17" x14ac:dyDescent="0.25">
      <c r="Q1012" s="1365"/>
    </row>
    <row r="1013" spans="17:17" x14ac:dyDescent="0.25">
      <c r="Q1013" s="1365"/>
    </row>
    <row r="1014" spans="17:17" x14ac:dyDescent="0.25">
      <c r="Q1014" s="1365"/>
    </row>
    <row r="1015" spans="17:17" x14ac:dyDescent="0.25">
      <c r="Q1015" s="1365"/>
    </row>
    <row r="1016" spans="17:17" x14ac:dyDescent="0.25">
      <c r="Q1016" s="1365"/>
    </row>
    <row r="1017" spans="17:17" x14ac:dyDescent="0.25">
      <c r="Q1017" s="1365"/>
    </row>
    <row r="1018" spans="17:17" x14ac:dyDescent="0.25">
      <c r="Q1018" s="1365"/>
    </row>
    <row r="1019" spans="17:17" x14ac:dyDescent="0.25">
      <c r="Q1019" s="1365"/>
    </row>
    <row r="1020" spans="17:17" x14ac:dyDescent="0.25">
      <c r="Q1020" s="1365"/>
    </row>
    <row r="1021" spans="17:17" x14ac:dyDescent="0.25">
      <c r="Q1021" s="1365"/>
    </row>
    <row r="1022" spans="17:17" x14ac:dyDescent="0.25">
      <c r="Q1022" s="1365"/>
    </row>
    <row r="1023" spans="17:17" x14ac:dyDescent="0.25">
      <c r="Q1023" s="1365"/>
    </row>
    <row r="1024" spans="17:17" x14ac:dyDescent="0.25">
      <c r="Q1024" s="1365"/>
    </row>
    <row r="1025" spans="17:17" x14ac:dyDescent="0.25">
      <c r="Q1025" s="1365"/>
    </row>
    <row r="1026" spans="17:17" x14ac:dyDescent="0.25">
      <c r="Q1026" s="1365"/>
    </row>
    <row r="1027" spans="17:17" x14ac:dyDescent="0.25">
      <c r="Q1027" s="1365"/>
    </row>
    <row r="1028" spans="17:17" x14ac:dyDescent="0.25">
      <c r="Q1028" s="1365"/>
    </row>
    <row r="1029" spans="17:17" x14ac:dyDescent="0.25">
      <c r="Q1029" s="1365"/>
    </row>
    <row r="1030" spans="17:17" x14ac:dyDescent="0.25">
      <c r="Q1030" s="1365"/>
    </row>
    <row r="1031" spans="17:17" x14ac:dyDescent="0.25">
      <c r="Q1031" s="1365"/>
    </row>
    <row r="1032" spans="17:17" x14ac:dyDescent="0.25">
      <c r="Q1032" s="1365"/>
    </row>
    <row r="1033" spans="17:17" x14ac:dyDescent="0.25">
      <c r="Q1033" s="1365"/>
    </row>
    <row r="1034" spans="17:17" x14ac:dyDescent="0.25">
      <c r="Q1034" s="1365"/>
    </row>
    <row r="1035" spans="17:17" x14ac:dyDescent="0.25">
      <c r="Q1035" s="1365"/>
    </row>
    <row r="1036" spans="17:17" x14ac:dyDescent="0.25">
      <c r="Q1036" s="1365"/>
    </row>
    <row r="1037" spans="17:17" x14ac:dyDescent="0.25">
      <c r="Q1037" s="1365"/>
    </row>
    <row r="1038" spans="17:17" x14ac:dyDescent="0.25">
      <c r="Q1038" s="1365"/>
    </row>
    <row r="1039" spans="17:17" x14ac:dyDescent="0.25">
      <c r="Q1039" s="1365"/>
    </row>
    <row r="1040" spans="17:17" x14ac:dyDescent="0.25">
      <c r="Q1040" s="1365"/>
    </row>
    <row r="1041" spans="17:17" x14ac:dyDescent="0.25">
      <c r="Q1041" s="1365"/>
    </row>
    <row r="1042" spans="17:17" x14ac:dyDescent="0.25">
      <c r="Q1042" s="1365"/>
    </row>
    <row r="1043" spans="17:17" x14ac:dyDescent="0.25">
      <c r="Q1043" s="1365"/>
    </row>
    <row r="1044" spans="17:17" x14ac:dyDescent="0.25">
      <c r="Q1044" s="1365"/>
    </row>
    <row r="1045" spans="17:17" x14ac:dyDescent="0.25">
      <c r="Q1045" s="1365"/>
    </row>
    <row r="1046" spans="17:17" x14ac:dyDescent="0.25">
      <c r="Q1046" s="1365"/>
    </row>
    <row r="1047" spans="17:17" x14ac:dyDescent="0.25">
      <c r="Q1047" s="1365"/>
    </row>
    <row r="1048" spans="17:17" x14ac:dyDescent="0.25">
      <c r="Q1048" s="1365"/>
    </row>
    <row r="1049" spans="17:17" x14ac:dyDescent="0.25">
      <c r="Q1049" s="1365"/>
    </row>
    <row r="1050" spans="17:17" x14ac:dyDescent="0.25">
      <c r="Q1050" s="1365"/>
    </row>
    <row r="1051" spans="17:17" x14ac:dyDescent="0.25">
      <c r="Q1051" s="1365"/>
    </row>
    <row r="1052" spans="17:17" x14ac:dyDescent="0.25">
      <c r="Q1052" s="1365"/>
    </row>
    <row r="1053" spans="17:17" x14ac:dyDescent="0.25">
      <c r="Q1053" s="1365"/>
    </row>
    <row r="1054" spans="17:17" x14ac:dyDescent="0.25">
      <c r="Q1054" s="1365"/>
    </row>
    <row r="1055" spans="17:17" x14ac:dyDescent="0.25">
      <c r="Q1055" s="1365"/>
    </row>
    <row r="1056" spans="17:17" x14ac:dyDescent="0.25">
      <c r="Q1056" s="1365"/>
    </row>
    <row r="1057" spans="17:17" x14ac:dyDescent="0.25">
      <c r="Q1057" s="1365"/>
    </row>
    <row r="1058" spans="17:17" x14ac:dyDescent="0.25">
      <c r="Q1058" s="1365"/>
    </row>
    <row r="1059" spans="17:17" x14ac:dyDescent="0.25">
      <c r="Q1059" s="1365"/>
    </row>
    <row r="1060" spans="17:17" x14ac:dyDescent="0.25">
      <c r="Q1060" s="1365"/>
    </row>
    <row r="1061" spans="17:17" x14ac:dyDescent="0.25">
      <c r="Q1061" s="1365"/>
    </row>
    <row r="1062" spans="17:17" x14ac:dyDescent="0.25">
      <c r="Q1062" s="1365"/>
    </row>
    <row r="1063" spans="17:17" x14ac:dyDescent="0.25">
      <c r="Q1063" s="1365"/>
    </row>
    <row r="1064" spans="17:17" x14ac:dyDescent="0.25">
      <c r="Q1064" s="1365"/>
    </row>
    <row r="1065" spans="17:17" x14ac:dyDescent="0.25">
      <c r="Q1065" s="1365"/>
    </row>
    <row r="1066" spans="17:17" x14ac:dyDescent="0.25">
      <c r="Q1066" s="1365"/>
    </row>
    <row r="1067" spans="17:17" x14ac:dyDescent="0.25">
      <c r="Q1067" s="1365"/>
    </row>
    <row r="1068" spans="17:17" x14ac:dyDescent="0.25">
      <c r="Q1068" s="1365"/>
    </row>
    <row r="1069" spans="17:17" x14ac:dyDescent="0.25">
      <c r="Q1069" s="1365"/>
    </row>
    <row r="1070" spans="17:17" x14ac:dyDescent="0.25">
      <c r="Q1070" s="1365"/>
    </row>
    <row r="1071" spans="17:17" x14ac:dyDescent="0.25">
      <c r="Q1071" s="1365"/>
    </row>
    <row r="1072" spans="17:17" x14ac:dyDescent="0.25">
      <c r="Q1072" s="1365"/>
    </row>
    <row r="1073" spans="17:17" x14ac:dyDescent="0.25">
      <c r="Q1073" s="1365"/>
    </row>
    <row r="1074" spans="17:17" x14ac:dyDescent="0.25">
      <c r="Q1074" s="1365"/>
    </row>
    <row r="1075" spans="17:17" x14ac:dyDescent="0.25">
      <c r="Q1075" s="1365"/>
    </row>
    <row r="1076" spans="17:17" x14ac:dyDescent="0.25">
      <c r="Q1076" s="1365"/>
    </row>
    <row r="1077" spans="17:17" x14ac:dyDescent="0.25">
      <c r="Q1077" s="1365"/>
    </row>
    <row r="1078" spans="17:17" x14ac:dyDescent="0.25">
      <c r="Q1078" s="1365"/>
    </row>
    <row r="1079" spans="17:17" x14ac:dyDescent="0.25">
      <c r="Q1079" s="1365"/>
    </row>
    <row r="1080" spans="17:17" x14ac:dyDescent="0.25">
      <c r="Q1080" s="1365"/>
    </row>
    <row r="1081" spans="17:17" x14ac:dyDescent="0.25">
      <c r="Q1081" s="1365"/>
    </row>
    <row r="1082" spans="17:17" x14ac:dyDescent="0.25">
      <c r="Q1082" s="1365"/>
    </row>
    <row r="1083" spans="17:17" x14ac:dyDescent="0.25">
      <c r="Q1083" s="1365"/>
    </row>
    <row r="1084" spans="17:17" x14ac:dyDescent="0.25">
      <c r="Q1084" s="1365"/>
    </row>
    <row r="1085" spans="17:17" x14ac:dyDescent="0.25">
      <c r="Q1085" s="1365"/>
    </row>
    <row r="1086" spans="17:17" x14ac:dyDescent="0.25">
      <c r="Q1086" s="1365"/>
    </row>
    <row r="1087" spans="17:17" x14ac:dyDescent="0.25">
      <c r="Q1087" s="1365"/>
    </row>
    <row r="1088" spans="17:17" x14ac:dyDescent="0.25">
      <c r="Q1088" s="1365"/>
    </row>
    <row r="1089" spans="17:17" x14ac:dyDescent="0.25">
      <c r="Q1089" s="1365"/>
    </row>
    <row r="1090" spans="17:17" x14ac:dyDescent="0.25">
      <c r="Q1090" s="1365"/>
    </row>
    <row r="1091" spans="17:17" x14ac:dyDescent="0.25">
      <c r="Q1091" s="1365"/>
    </row>
    <row r="1092" spans="17:17" x14ac:dyDescent="0.25">
      <c r="Q1092" s="1365"/>
    </row>
    <row r="1093" spans="17:17" x14ac:dyDescent="0.25">
      <c r="Q1093" s="1365"/>
    </row>
    <row r="1094" spans="17:17" x14ac:dyDescent="0.25">
      <c r="Q1094" s="1365"/>
    </row>
    <row r="1095" spans="17:17" x14ac:dyDescent="0.25">
      <c r="Q1095" s="1365"/>
    </row>
    <row r="1096" spans="17:17" x14ac:dyDescent="0.25">
      <c r="Q1096" s="1365"/>
    </row>
    <row r="1097" spans="17:17" x14ac:dyDescent="0.25">
      <c r="Q1097" s="1365"/>
    </row>
    <row r="1098" spans="17:17" x14ac:dyDescent="0.25">
      <c r="Q1098" s="1365"/>
    </row>
    <row r="1099" spans="17:17" x14ac:dyDescent="0.25">
      <c r="Q1099" s="1365"/>
    </row>
    <row r="1100" spans="17:17" x14ac:dyDescent="0.25">
      <c r="Q1100" s="1365"/>
    </row>
    <row r="1101" spans="17:17" x14ac:dyDescent="0.25">
      <c r="Q1101" s="1365"/>
    </row>
    <row r="1102" spans="17:17" x14ac:dyDescent="0.25">
      <c r="Q1102" s="1365"/>
    </row>
    <row r="1103" spans="17:17" x14ac:dyDescent="0.25">
      <c r="Q1103" s="1365"/>
    </row>
    <row r="1104" spans="17:17" x14ac:dyDescent="0.25">
      <c r="Q1104" s="1365"/>
    </row>
    <row r="1105" spans="17:17" x14ac:dyDescent="0.25">
      <c r="Q1105" s="1365"/>
    </row>
    <row r="1106" spans="17:17" x14ac:dyDescent="0.25">
      <c r="Q1106" s="1365"/>
    </row>
    <row r="1107" spans="17:17" x14ac:dyDescent="0.25">
      <c r="Q1107" s="1365"/>
    </row>
    <row r="1108" spans="17:17" x14ac:dyDescent="0.25">
      <c r="Q1108" s="1365"/>
    </row>
    <row r="1109" spans="17:17" x14ac:dyDescent="0.25">
      <c r="Q1109" s="1365"/>
    </row>
    <row r="1110" spans="17:17" x14ac:dyDescent="0.25">
      <c r="Q1110" s="1365"/>
    </row>
    <row r="1111" spans="17:17" x14ac:dyDescent="0.25">
      <c r="Q1111" s="1365"/>
    </row>
    <row r="1112" spans="17:17" x14ac:dyDescent="0.25">
      <c r="Q1112" s="1365"/>
    </row>
    <row r="1113" spans="17:17" x14ac:dyDescent="0.25">
      <c r="Q1113" s="1365"/>
    </row>
    <row r="1114" spans="17:17" x14ac:dyDescent="0.25">
      <c r="Q1114" s="1365"/>
    </row>
    <row r="1115" spans="17:17" x14ac:dyDescent="0.25">
      <c r="Q1115" s="1365"/>
    </row>
    <row r="1116" spans="17:17" x14ac:dyDescent="0.25">
      <c r="Q1116" s="1365"/>
    </row>
    <row r="1117" spans="17:17" x14ac:dyDescent="0.25">
      <c r="Q1117" s="1365"/>
    </row>
    <row r="1118" spans="17:17" x14ac:dyDescent="0.25">
      <c r="Q1118" s="1365"/>
    </row>
    <row r="1119" spans="17:17" x14ac:dyDescent="0.25">
      <c r="Q1119" s="1365"/>
    </row>
    <row r="1120" spans="17:17" x14ac:dyDescent="0.25">
      <c r="Q1120" s="1365"/>
    </row>
    <row r="1121" spans="17:17" x14ac:dyDescent="0.25">
      <c r="Q1121" s="1365"/>
    </row>
    <row r="1122" spans="17:17" x14ac:dyDescent="0.25">
      <c r="Q1122" s="1365"/>
    </row>
    <row r="1123" spans="17:17" x14ac:dyDescent="0.25">
      <c r="Q1123" s="1365"/>
    </row>
    <row r="1124" spans="17:17" x14ac:dyDescent="0.25">
      <c r="Q1124" s="1365"/>
    </row>
    <row r="1125" spans="17:17" x14ac:dyDescent="0.25">
      <c r="Q1125" s="1365"/>
    </row>
    <row r="1126" spans="17:17" x14ac:dyDescent="0.25">
      <c r="Q1126" s="1365"/>
    </row>
    <row r="1127" spans="17:17" x14ac:dyDescent="0.25">
      <c r="Q1127" s="1365"/>
    </row>
    <row r="1128" spans="17:17" x14ac:dyDescent="0.25">
      <c r="Q1128" s="1365"/>
    </row>
    <row r="1129" spans="17:17" x14ac:dyDescent="0.25">
      <c r="Q1129" s="1365"/>
    </row>
    <row r="1130" spans="17:17" x14ac:dyDescent="0.25">
      <c r="Q1130" s="1365"/>
    </row>
    <row r="1131" spans="17:17" x14ac:dyDescent="0.25">
      <c r="Q1131" s="1365"/>
    </row>
    <row r="1132" spans="17:17" x14ac:dyDescent="0.25">
      <c r="Q1132" s="1365"/>
    </row>
    <row r="1133" spans="17:17" x14ac:dyDescent="0.25">
      <c r="Q1133" s="1365"/>
    </row>
    <row r="1134" spans="17:17" x14ac:dyDescent="0.25">
      <c r="Q1134" s="1365"/>
    </row>
    <row r="1135" spans="17:17" x14ac:dyDescent="0.25">
      <c r="Q1135" s="1365"/>
    </row>
    <row r="1136" spans="17:17" x14ac:dyDescent="0.25">
      <c r="Q1136" s="1365"/>
    </row>
    <row r="1137" spans="17:17" x14ac:dyDescent="0.25">
      <c r="Q1137" s="1365"/>
    </row>
    <row r="1138" spans="17:17" x14ac:dyDescent="0.25">
      <c r="Q1138" s="1365"/>
    </row>
    <row r="1139" spans="17:17" x14ac:dyDescent="0.25">
      <c r="Q1139" s="1365"/>
    </row>
    <row r="1140" spans="17:17" x14ac:dyDescent="0.25">
      <c r="Q1140" s="1365"/>
    </row>
    <row r="1141" spans="17:17" x14ac:dyDescent="0.25">
      <c r="Q1141" s="1365"/>
    </row>
    <row r="1142" spans="17:17" x14ac:dyDescent="0.25">
      <c r="Q1142" s="1365"/>
    </row>
    <row r="1143" spans="17:17" x14ac:dyDescent="0.25">
      <c r="Q1143" s="1365"/>
    </row>
    <row r="1144" spans="17:17" x14ac:dyDescent="0.25">
      <c r="Q1144" s="1365"/>
    </row>
    <row r="1145" spans="17:17" x14ac:dyDescent="0.25">
      <c r="Q1145" s="1365"/>
    </row>
    <row r="1146" spans="17:17" x14ac:dyDescent="0.25">
      <c r="Q1146" s="1365"/>
    </row>
    <row r="1147" spans="17:17" x14ac:dyDescent="0.25">
      <c r="Q1147" s="1365"/>
    </row>
    <row r="1148" spans="17:17" x14ac:dyDescent="0.25">
      <c r="Q1148" s="1365"/>
    </row>
    <row r="1149" spans="17:17" x14ac:dyDescent="0.25">
      <c r="Q1149" s="1365"/>
    </row>
    <row r="1150" spans="17:17" x14ac:dyDescent="0.25">
      <c r="Q1150" s="1365"/>
    </row>
    <row r="1151" spans="17:17" x14ac:dyDescent="0.25">
      <c r="Q1151" s="1365"/>
    </row>
    <row r="1152" spans="17:17" x14ac:dyDescent="0.25">
      <c r="Q1152" s="1365"/>
    </row>
    <row r="1153" spans="17:17" x14ac:dyDescent="0.25">
      <c r="Q1153" s="1365"/>
    </row>
    <row r="1154" spans="17:17" x14ac:dyDescent="0.25">
      <c r="Q1154" s="1365"/>
    </row>
    <row r="1155" spans="17:17" x14ac:dyDescent="0.25">
      <c r="Q1155" s="1365"/>
    </row>
    <row r="1156" spans="17:17" x14ac:dyDescent="0.25">
      <c r="Q1156" s="1365"/>
    </row>
    <row r="1157" spans="17:17" x14ac:dyDescent="0.25">
      <c r="Q1157" s="1365"/>
    </row>
    <row r="1158" spans="17:17" x14ac:dyDescent="0.25">
      <c r="Q1158" s="1365"/>
    </row>
    <row r="1159" spans="17:17" x14ac:dyDescent="0.25">
      <c r="Q1159" s="1365"/>
    </row>
    <row r="1160" spans="17:17" x14ac:dyDescent="0.25">
      <c r="Q1160" s="1365"/>
    </row>
    <row r="1161" spans="17:17" x14ac:dyDescent="0.25">
      <c r="Q1161" s="1365"/>
    </row>
    <row r="1162" spans="17:17" x14ac:dyDescent="0.25">
      <c r="Q1162" s="1365"/>
    </row>
    <row r="1163" spans="17:17" x14ac:dyDescent="0.25">
      <c r="Q1163" s="1365"/>
    </row>
    <row r="1164" spans="17:17" x14ac:dyDescent="0.25">
      <c r="Q1164" s="1365"/>
    </row>
    <row r="1165" spans="17:17" x14ac:dyDescent="0.25">
      <c r="Q1165" s="1365"/>
    </row>
    <row r="1166" spans="17:17" x14ac:dyDescent="0.25">
      <c r="Q1166" s="1365"/>
    </row>
    <row r="1167" spans="17:17" x14ac:dyDescent="0.25">
      <c r="Q1167" s="1365"/>
    </row>
    <row r="1168" spans="17:17" x14ac:dyDescent="0.25">
      <c r="Q1168" s="1365"/>
    </row>
    <row r="1169" spans="17:17" x14ac:dyDescent="0.25">
      <c r="Q1169" s="1365"/>
    </row>
    <row r="1170" spans="17:17" x14ac:dyDescent="0.25">
      <c r="Q1170" s="1365"/>
    </row>
    <row r="1171" spans="17:17" x14ac:dyDescent="0.25">
      <c r="Q1171" s="1365"/>
    </row>
    <row r="1172" spans="17:17" x14ac:dyDescent="0.25">
      <c r="Q1172" s="1365"/>
    </row>
    <row r="1173" spans="17:17" x14ac:dyDescent="0.25">
      <c r="Q1173" s="1365"/>
    </row>
    <row r="1174" spans="17:17" x14ac:dyDescent="0.25">
      <c r="Q1174" s="1365"/>
    </row>
    <row r="1175" spans="17:17" x14ac:dyDescent="0.25">
      <c r="Q1175" s="1365"/>
    </row>
    <row r="1176" spans="17:17" x14ac:dyDescent="0.25">
      <c r="Q1176" s="1365"/>
    </row>
    <row r="1177" spans="17:17" x14ac:dyDescent="0.25">
      <c r="Q1177" s="1365"/>
    </row>
    <row r="1178" spans="17:17" x14ac:dyDescent="0.25">
      <c r="Q1178" s="1365"/>
    </row>
    <row r="1179" spans="17:17" x14ac:dyDescent="0.25">
      <c r="Q1179" s="1365"/>
    </row>
    <row r="1180" spans="17:17" x14ac:dyDescent="0.25">
      <c r="Q1180" s="1365"/>
    </row>
    <row r="1181" spans="17:17" x14ac:dyDescent="0.25">
      <c r="Q1181" s="1365"/>
    </row>
    <row r="1182" spans="17:17" x14ac:dyDescent="0.25">
      <c r="Q1182" s="1365"/>
    </row>
    <row r="1183" spans="17:17" x14ac:dyDescent="0.25">
      <c r="Q1183" s="1365"/>
    </row>
    <row r="1184" spans="17:17" x14ac:dyDescent="0.25">
      <c r="Q1184" s="1365"/>
    </row>
    <row r="1185" spans="17:17" x14ac:dyDescent="0.25">
      <c r="Q1185" s="1365"/>
    </row>
    <row r="1186" spans="17:17" x14ac:dyDescent="0.25">
      <c r="Q1186" s="1365"/>
    </row>
    <row r="1187" spans="17:17" x14ac:dyDescent="0.25">
      <c r="Q1187" s="1365"/>
    </row>
    <row r="1188" spans="17:17" x14ac:dyDescent="0.25">
      <c r="Q1188" s="1365"/>
    </row>
    <row r="1189" spans="17:17" x14ac:dyDescent="0.25">
      <c r="Q1189" s="1365"/>
    </row>
    <row r="1190" spans="17:17" x14ac:dyDescent="0.25">
      <c r="Q1190" s="1365"/>
    </row>
    <row r="1191" spans="17:17" x14ac:dyDescent="0.25">
      <c r="Q1191" s="1365"/>
    </row>
    <row r="1192" spans="17:17" x14ac:dyDescent="0.25">
      <c r="Q1192" s="1365"/>
    </row>
    <row r="1193" spans="17:17" x14ac:dyDescent="0.25">
      <c r="Q1193" s="1365"/>
    </row>
    <row r="1194" spans="17:17" x14ac:dyDescent="0.25">
      <c r="Q1194" s="1365"/>
    </row>
    <row r="1195" spans="17:17" x14ac:dyDescent="0.25">
      <c r="Q1195" s="1365"/>
    </row>
    <row r="1196" spans="17:17" x14ac:dyDescent="0.25">
      <c r="Q1196" s="1365"/>
    </row>
    <row r="1197" spans="17:17" x14ac:dyDescent="0.25">
      <c r="Q1197" s="1365"/>
    </row>
    <row r="1198" spans="17:17" x14ac:dyDescent="0.25">
      <c r="Q1198" s="1365"/>
    </row>
    <row r="1199" spans="17:17" x14ac:dyDescent="0.25">
      <c r="Q1199" s="1365"/>
    </row>
    <row r="1200" spans="17:17" x14ac:dyDescent="0.25">
      <c r="Q1200" s="1365"/>
    </row>
    <row r="1201" spans="17:17" x14ac:dyDescent="0.25">
      <c r="Q1201" s="1365"/>
    </row>
    <row r="1202" spans="17:17" x14ac:dyDescent="0.25">
      <c r="Q1202" s="1365"/>
    </row>
    <row r="1203" spans="17:17" x14ac:dyDescent="0.25">
      <c r="Q1203" s="1365"/>
    </row>
    <row r="1204" spans="17:17" x14ac:dyDescent="0.25">
      <c r="Q1204" s="1365"/>
    </row>
    <row r="1205" spans="17:17" x14ac:dyDescent="0.25">
      <c r="Q1205" s="1365"/>
    </row>
    <row r="1206" spans="17:17" x14ac:dyDescent="0.25">
      <c r="Q1206" s="1365"/>
    </row>
    <row r="1207" spans="17:17" x14ac:dyDescent="0.25">
      <c r="Q1207" s="1365"/>
    </row>
    <row r="1208" spans="17:17" x14ac:dyDescent="0.25">
      <c r="Q1208" s="1365"/>
    </row>
    <row r="1209" spans="17:17" x14ac:dyDescent="0.25">
      <c r="Q1209" s="1365"/>
    </row>
    <row r="1210" spans="17:17" x14ac:dyDescent="0.25">
      <c r="Q1210" s="1365"/>
    </row>
    <row r="1211" spans="17:17" x14ac:dyDescent="0.25">
      <c r="Q1211" s="1365"/>
    </row>
    <row r="1212" spans="17:17" x14ac:dyDescent="0.25">
      <c r="Q1212" s="1365"/>
    </row>
    <row r="1213" spans="17:17" x14ac:dyDescent="0.25">
      <c r="Q1213" s="1365"/>
    </row>
    <row r="1214" spans="17:17" x14ac:dyDescent="0.25">
      <c r="Q1214" s="1365"/>
    </row>
    <row r="1215" spans="17:17" x14ac:dyDescent="0.25">
      <c r="Q1215" s="1365"/>
    </row>
    <row r="1216" spans="17:17" x14ac:dyDescent="0.25">
      <c r="Q1216" s="1365"/>
    </row>
    <row r="1217" spans="17:17" x14ac:dyDescent="0.25">
      <c r="Q1217" s="1365"/>
    </row>
    <row r="1218" spans="17:17" x14ac:dyDescent="0.25">
      <c r="Q1218" s="1365"/>
    </row>
    <row r="1219" spans="17:17" x14ac:dyDescent="0.25">
      <c r="Q1219" s="1365"/>
    </row>
    <row r="1220" spans="17:17" x14ac:dyDescent="0.25">
      <c r="Q1220" s="1365"/>
    </row>
    <row r="1221" spans="17:17" x14ac:dyDescent="0.25">
      <c r="Q1221" s="1365"/>
    </row>
    <row r="1222" spans="17:17" x14ac:dyDescent="0.25">
      <c r="Q1222" s="1365"/>
    </row>
    <row r="1223" spans="17:17" x14ac:dyDescent="0.25">
      <c r="Q1223" s="1365"/>
    </row>
    <row r="1224" spans="17:17" x14ac:dyDescent="0.25">
      <c r="Q1224" s="1365"/>
    </row>
    <row r="1225" spans="17:17" x14ac:dyDescent="0.25">
      <c r="Q1225" s="1365"/>
    </row>
    <row r="1226" spans="17:17" x14ac:dyDescent="0.25">
      <c r="Q1226" s="1365"/>
    </row>
    <row r="1227" spans="17:17" x14ac:dyDescent="0.25">
      <c r="Q1227" s="1365"/>
    </row>
    <row r="1228" spans="17:17" x14ac:dyDescent="0.25">
      <c r="Q1228" s="1365"/>
    </row>
    <row r="1229" spans="17:17" x14ac:dyDescent="0.25">
      <c r="Q1229" s="1365"/>
    </row>
    <row r="1230" spans="17:17" x14ac:dyDescent="0.25">
      <c r="Q1230" s="1365"/>
    </row>
    <row r="1231" spans="17:17" x14ac:dyDescent="0.25">
      <c r="Q1231" s="1365"/>
    </row>
    <row r="1232" spans="17:17" x14ac:dyDescent="0.25">
      <c r="Q1232" s="1365"/>
    </row>
    <row r="1233" spans="17:17" x14ac:dyDescent="0.25">
      <c r="Q1233" s="1365"/>
    </row>
    <row r="1234" spans="17:17" x14ac:dyDescent="0.25">
      <c r="Q1234" s="1365"/>
    </row>
    <row r="1235" spans="17:17" x14ac:dyDescent="0.25">
      <c r="Q1235" s="1365"/>
    </row>
    <row r="1236" spans="17:17" x14ac:dyDescent="0.25">
      <c r="Q1236" s="1365"/>
    </row>
    <row r="1237" spans="17:17" x14ac:dyDescent="0.25">
      <c r="Q1237" s="1365"/>
    </row>
    <row r="1238" spans="17:17" x14ac:dyDescent="0.25">
      <c r="Q1238" s="1365"/>
    </row>
    <row r="1239" spans="17:17" x14ac:dyDescent="0.25">
      <c r="Q1239" s="1365"/>
    </row>
    <row r="1240" spans="17:17" x14ac:dyDescent="0.25">
      <c r="Q1240" s="1365"/>
    </row>
    <row r="1241" spans="17:17" x14ac:dyDescent="0.25">
      <c r="Q1241" s="1365"/>
    </row>
    <row r="1242" spans="17:17" x14ac:dyDescent="0.25">
      <c r="Q1242" s="1365"/>
    </row>
    <row r="1243" spans="17:17" x14ac:dyDescent="0.25">
      <c r="Q1243" s="1365"/>
    </row>
    <row r="1244" spans="17:17" x14ac:dyDescent="0.25">
      <c r="Q1244" s="1365"/>
    </row>
    <row r="1245" spans="17:17" x14ac:dyDescent="0.25">
      <c r="Q1245" s="1365"/>
    </row>
    <row r="1246" spans="17:17" x14ac:dyDescent="0.25">
      <c r="Q1246" s="1365"/>
    </row>
    <row r="1247" spans="17:17" x14ac:dyDescent="0.25">
      <c r="Q1247" s="1365"/>
    </row>
    <row r="1248" spans="17:17" x14ac:dyDescent="0.25">
      <c r="Q1248" s="1365"/>
    </row>
    <row r="1249" spans="17:17" x14ac:dyDescent="0.25">
      <c r="Q1249" s="1365"/>
    </row>
    <row r="1250" spans="17:17" x14ac:dyDescent="0.25">
      <c r="Q1250" s="1365"/>
    </row>
    <row r="1251" spans="17:17" x14ac:dyDescent="0.25">
      <c r="Q1251" s="1365"/>
    </row>
    <row r="1252" spans="17:17" x14ac:dyDescent="0.25">
      <c r="Q1252" s="1365"/>
    </row>
    <row r="1253" spans="17:17" x14ac:dyDescent="0.25">
      <c r="Q1253" s="1365"/>
    </row>
    <row r="1254" spans="17:17" x14ac:dyDescent="0.25">
      <c r="Q1254" s="1365"/>
    </row>
    <row r="1255" spans="17:17" x14ac:dyDescent="0.25">
      <c r="Q1255" s="1365"/>
    </row>
    <row r="1256" spans="17:17" x14ac:dyDescent="0.25">
      <c r="Q1256" s="1365"/>
    </row>
    <row r="1257" spans="17:17" x14ac:dyDescent="0.25">
      <c r="Q1257" s="1365"/>
    </row>
    <row r="1258" spans="17:17" x14ac:dyDescent="0.25">
      <c r="Q1258" s="1365"/>
    </row>
    <row r="1259" spans="17:17" x14ac:dyDescent="0.25">
      <c r="Q1259" s="1365"/>
    </row>
    <row r="1260" spans="17:17" x14ac:dyDescent="0.25">
      <c r="Q1260" s="1365"/>
    </row>
    <row r="1261" spans="17:17" x14ac:dyDescent="0.25">
      <c r="Q1261" s="1365"/>
    </row>
    <row r="1262" spans="17:17" x14ac:dyDescent="0.25">
      <c r="Q1262" s="1365"/>
    </row>
    <row r="1263" spans="17:17" x14ac:dyDescent="0.25">
      <c r="Q1263" s="1365"/>
    </row>
    <row r="1264" spans="17:17" x14ac:dyDescent="0.25">
      <c r="Q1264" s="1365"/>
    </row>
    <row r="1265" spans="17:17" x14ac:dyDescent="0.25">
      <c r="Q1265" s="1365"/>
    </row>
    <row r="1266" spans="17:17" x14ac:dyDescent="0.25">
      <c r="Q1266" s="1365"/>
    </row>
    <row r="1267" spans="17:17" x14ac:dyDescent="0.25">
      <c r="Q1267" s="1365"/>
    </row>
    <row r="1268" spans="17:17" x14ac:dyDescent="0.25">
      <c r="Q1268" s="1365"/>
    </row>
    <row r="1269" spans="17:17" x14ac:dyDescent="0.25">
      <c r="Q1269" s="1365"/>
    </row>
    <row r="1270" spans="17:17" x14ac:dyDescent="0.25">
      <c r="Q1270" s="1365"/>
    </row>
    <row r="1271" spans="17:17" x14ac:dyDescent="0.25">
      <c r="Q1271" s="1365"/>
    </row>
    <row r="1272" spans="17:17" x14ac:dyDescent="0.25">
      <c r="Q1272" s="1365"/>
    </row>
    <row r="1273" spans="17:17" x14ac:dyDescent="0.25">
      <c r="Q1273" s="1365"/>
    </row>
    <row r="1274" spans="17:17" x14ac:dyDescent="0.25">
      <c r="Q1274" s="1365"/>
    </row>
    <row r="1275" spans="17:17" x14ac:dyDescent="0.25">
      <c r="Q1275" s="1365"/>
    </row>
    <row r="1276" spans="17:17" x14ac:dyDescent="0.25">
      <c r="Q1276" s="1365"/>
    </row>
    <row r="1277" spans="17:17" x14ac:dyDescent="0.25">
      <c r="Q1277" s="1365"/>
    </row>
    <row r="1278" spans="17:17" x14ac:dyDescent="0.25">
      <c r="Q1278" s="1365"/>
    </row>
    <row r="1279" spans="17:17" x14ac:dyDescent="0.25">
      <c r="Q1279" s="1365"/>
    </row>
    <row r="1280" spans="17:17" x14ac:dyDescent="0.25">
      <c r="Q1280" s="1365"/>
    </row>
    <row r="1281" spans="17:17" x14ac:dyDescent="0.25">
      <c r="Q1281" s="1365"/>
    </row>
    <row r="1282" spans="17:17" x14ac:dyDescent="0.25">
      <c r="Q1282" s="1365"/>
    </row>
    <row r="1283" spans="17:17" x14ac:dyDescent="0.25">
      <c r="Q1283" s="1365"/>
    </row>
    <row r="1284" spans="17:17" x14ac:dyDescent="0.25">
      <c r="Q1284" s="1365"/>
    </row>
    <row r="1285" spans="17:17" x14ac:dyDescent="0.25">
      <c r="Q1285" s="1365"/>
    </row>
    <row r="1286" spans="17:17" x14ac:dyDescent="0.25">
      <c r="Q1286" s="1365"/>
    </row>
    <row r="1287" spans="17:17" x14ac:dyDescent="0.25">
      <c r="Q1287" s="1365"/>
    </row>
    <row r="1288" spans="17:17" x14ac:dyDescent="0.25">
      <c r="Q1288" s="1365"/>
    </row>
    <row r="1289" spans="17:17" x14ac:dyDescent="0.25">
      <c r="Q1289" s="1365"/>
    </row>
    <row r="1290" spans="17:17" x14ac:dyDescent="0.25">
      <c r="Q1290" s="1365"/>
    </row>
    <row r="1291" spans="17:17" x14ac:dyDescent="0.25">
      <c r="Q1291" s="1365"/>
    </row>
    <row r="1292" spans="17:17" x14ac:dyDescent="0.25">
      <c r="Q1292" s="1365"/>
    </row>
    <row r="1293" spans="17:17" x14ac:dyDescent="0.25">
      <c r="Q1293" s="1365"/>
    </row>
    <row r="1294" spans="17:17" x14ac:dyDescent="0.25">
      <c r="Q1294" s="1365"/>
    </row>
    <row r="1295" spans="17:17" x14ac:dyDescent="0.25">
      <c r="Q1295" s="1365"/>
    </row>
    <row r="1296" spans="17:17" x14ac:dyDescent="0.25">
      <c r="Q1296" s="1365"/>
    </row>
    <row r="1297" spans="17:17" x14ac:dyDescent="0.25">
      <c r="Q1297" s="1365"/>
    </row>
    <row r="1298" spans="17:17" x14ac:dyDescent="0.25">
      <c r="Q1298" s="1365"/>
    </row>
    <row r="1299" spans="17:17" x14ac:dyDescent="0.25">
      <c r="Q1299" s="1365"/>
    </row>
    <row r="1300" spans="17:17" x14ac:dyDescent="0.25">
      <c r="Q1300" s="1365"/>
    </row>
    <row r="1301" spans="17:17" x14ac:dyDescent="0.25">
      <c r="Q1301" s="1365"/>
    </row>
    <row r="1302" spans="17:17" x14ac:dyDescent="0.25">
      <c r="Q1302" s="1365"/>
    </row>
    <row r="1303" spans="17:17" x14ac:dyDescent="0.25">
      <c r="Q1303" s="1365"/>
    </row>
    <row r="1304" spans="17:17" x14ac:dyDescent="0.25">
      <c r="Q1304" s="1365"/>
    </row>
    <row r="1305" spans="17:17" x14ac:dyDescent="0.25">
      <c r="Q1305" s="1365"/>
    </row>
    <row r="1306" spans="17:17" x14ac:dyDescent="0.25">
      <c r="Q1306" s="1365"/>
    </row>
    <row r="1307" spans="17:17" x14ac:dyDescent="0.25">
      <c r="Q1307" s="1365"/>
    </row>
    <row r="1308" spans="17:17" x14ac:dyDescent="0.25">
      <c r="Q1308" s="1365"/>
    </row>
    <row r="1309" spans="17:17" x14ac:dyDescent="0.25">
      <c r="Q1309" s="1365"/>
    </row>
    <row r="1310" spans="17:17" x14ac:dyDescent="0.25">
      <c r="Q1310" s="1365"/>
    </row>
    <row r="1311" spans="17:17" x14ac:dyDescent="0.25">
      <c r="Q1311" s="1365"/>
    </row>
    <row r="1312" spans="17:17" x14ac:dyDescent="0.25">
      <c r="Q1312" s="1365"/>
    </row>
    <row r="1313" spans="17:17" x14ac:dyDescent="0.25">
      <c r="Q1313" s="1365"/>
    </row>
    <row r="1314" spans="17:17" x14ac:dyDescent="0.25">
      <c r="Q1314" s="1365"/>
    </row>
    <row r="1315" spans="17:17" x14ac:dyDescent="0.25">
      <c r="Q1315" s="1365"/>
    </row>
    <row r="1316" spans="17:17" x14ac:dyDescent="0.25">
      <c r="Q1316" s="1365"/>
    </row>
    <row r="1317" spans="17:17" x14ac:dyDescent="0.25">
      <c r="Q1317" s="1365"/>
    </row>
    <row r="1318" spans="17:17" x14ac:dyDescent="0.25">
      <c r="Q1318" s="1365"/>
    </row>
    <row r="1319" spans="17:17" x14ac:dyDescent="0.25">
      <c r="Q1319" s="1365"/>
    </row>
    <row r="1320" spans="17:17" x14ac:dyDescent="0.25">
      <c r="Q1320" s="1365"/>
    </row>
    <row r="1321" spans="17:17" x14ac:dyDescent="0.25">
      <c r="Q1321" s="1365"/>
    </row>
    <row r="1322" spans="17:17" x14ac:dyDescent="0.25">
      <c r="Q1322" s="1365"/>
    </row>
    <row r="1323" spans="17:17" x14ac:dyDescent="0.25">
      <c r="Q1323" s="1365"/>
    </row>
    <row r="1324" spans="17:17" x14ac:dyDescent="0.25">
      <c r="Q1324" s="1365"/>
    </row>
    <row r="1325" spans="17:17" x14ac:dyDescent="0.25">
      <c r="Q1325" s="1365"/>
    </row>
    <row r="1326" spans="17:17" x14ac:dyDescent="0.25">
      <c r="Q1326" s="1365"/>
    </row>
    <row r="1327" spans="17:17" x14ac:dyDescent="0.25">
      <c r="Q1327" s="1365"/>
    </row>
    <row r="1328" spans="17:17" x14ac:dyDescent="0.25">
      <c r="Q1328" s="1365"/>
    </row>
    <row r="1329" spans="17:17" x14ac:dyDescent="0.25">
      <c r="Q1329" s="1365"/>
    </row>
    <row r="1330" spans="17:17" x14ac:dyDescent="0.25">
      <c r="Q1330" s="1365"/>
    </row>
    <row r="1331" spans="17:17" x14ac:dyDescent="0.25">
      <c r="Q1331" s="1365"/>
    </row>
    <row r="1332" spans="17:17" x14ac:dyDescent="0.25">
      <c r="Q1332" s="1365"/>
    </row>
    <row r="1333" spans="17:17" x14ac:dyDescent="0.25">
      <c r="Q1333" s="1365"/>
    </row>
    <row r="1334" spans="17:17" x14ac:dyDescent="0.25">
      <c r="Q1334" s="1365"/>
    </row>
    <row r="1335" spans="17:17" x14ac:dyDescent="0.25">
      <c r="Q1335" s="1365"/>
    </row>
    <row r="1336" spans="17:17" x14ac:dyDescent="0.25">
      <c r="Q1336" s="1365"/>
    </row>
    <row r="1337" spans="17:17" x14ac:dyDescent="0.25">
      <c r="Q1337" s="1365"/>
    </row>
    <row r="1338" spans="17:17" x14ac:dyDescent="0.25">
      <c r="Q1338" s="1365"/>
    </row>
    <row r="1339" spans="17:17" x14ac:dyDescent="0.25">
      <c r="Q1339" s="1365"/>
    </row>
    <row r="1340" spans="17:17" x14ac:dyDescent="0.25">
      <c r="Q1340" s="1365"/>
    </row>
    <row r="1341" spans="17:17" x14ac:dyDescent="0.25">
      <c r="Q1341" s="1365"/>
    </row>
    <row r="1342" spans="17:17" x14ac:dyDescent="0.25">
      <c r="Q1342" s="1365"/>
    </row>
    <row r="1343" spans="17:17" x14ac:dyDescent="0.25">
      <c r="Q1343" s="1365"/>
    </row>
    <row r="1344" spans="17:17" x14ac:dyDescent="0.25">
      <c r="Q1344" s="1365"/>
    </row>
    <row r="1345" spans="17:17" x14ac:dyDescent="0.25">
      <c r="Q1345" s="1365"/>
    </row>
    <row r="1346" spans="17:17" x14ac:dyDescent="0.25">
      <c r="Q1346" s="1365"/>
    </row>
    <row r="1347" spans="17:17" x14ac:dyDescent="0.25">
      <c r="Q1347" s="1365"/>
    </row>
    <row r="1348" spans="17:17" x14ac:dyDescent="0.25">
      <c r="Q1348" s="1365"/>
    </row>
    <row r="1349" spans="17:17" x14ac:dyDescent="0.25">
      <c r="Q1349" s="1365"/>
    </row>
    <row r="1350" spans="17:17" x14ac:dyDescent="0.25">
      <c r="Q1350" s="1365"/>
    </row>
    <row r="1351" spans="17:17" x14ac:dyDescent="0.25">
      <c r="Q1351" s="1365"/>
    </row>
    <row r="1352" spans="17:17" x14ac:dyDescent="0.25">
      <c r="Q1352" s="1365"/>
    </row>
    <row r="1353" spans="17:17" x14ac:dyDescent="0.25">
      <c r="Q1353" s="1365"/>
    </row>
    <row r="1354" spans="17:17" x14ac:dyDescent="0.25">
      <c r="Q1354" s="1365"/>
    </row>
    <row r="1355" spans="17:17" x14ac:dyDescent="0.25">
      <c r="Q1355" s="1365"/>
    </row>
    <row r="1356" spans="17:17" x14ac:dyDescent="0.25">
      <c r="Q1356" s="1365"/>
    </row>
    <row r="1357" spans="17:17" x14ac:dyDescent="0.25">
      <c r="Q1357" s="1365"/>
    </row>
    <row r="1358" spans="17:17" x14ac:dyDescent="0.25">
      <c r="Q1358" s="1365"/>
    </row>
    <row r="1359" spans="17:17" x14ac:dyDescent="0.25">
      <c r="Q1359" s="1365"/>
    </row>
    <row r="1360" spans="17:17" x14ac:dyDescent="0.25">
      <c r="Q1360" s="1365"/>
    </row>
    <row r="1361" spans="17:17" x14ac:dyDescent="0.25">
      <c r="Q1361" s="1365"/>
    </row>
    <row r="1362" spans="17:17" x14ac:dyDescent="0.25">
      <c r="Q1362" s="1365"/>
    </row>
    <row r="1363" spans="17:17" x14ac:dyDescent="0.25">
      <c r="Q1363" s="1365"/>
    </row>
    <row r="1364" spans="17:17" x14ac:dyDescent="0.25">
      <c r="Q1364" s="1365"/>
    </row>
    <row r="1365" spans="17:17" x14ac:dyDescent="0.25">
      <c r="Q1365" s="1365"/>
    </row>
    <row r="1366" spans="17:17" x14ac:dyDescent="0.25">
      <c r="Q1366" s="1365"/>
    </row>
    <row r="1367" spans="17:17" x14ac:dyDescent="0.25">
      <c r="Q1367" s="1365"/>
    </row>
    <row r="1368" spans="17:17" x14ac:dyDescent="0.25">
      <c r="Q1368" s="1365"/>
    </row>
    <row r="1369" spans="17:17" x14ac:dyDescent="0.25">
      <c r="Q1369" s="1365"/>
    </row>
    <row r="1370" spans="17:17" x14ac:dyDescent="0.25">
      <c r="Q1370" s="1365"/>
    </row>
    <row r="1371" spans="17:17" x14ac:dyDescent="0.25">
      <c r="Q1371" s="1365"/>
    </row>
    <row r="1372" spans="17:17" x14ac:dyDescent="0.25">
      <c r="Q1372" s="1365"/>
    </row>
    <row r="1373" spans="17:17" x14ac:dyDescent="0.25">
      <c r="Q1373" s="1365"/>
    </row>
    <row r="1374" spans="17:17" x14ac:dyDescent="0.25">
      <c r="Q1374" s="1365"/>
    </row>
    <row r="1375" spans="17:17" x14ac:dyDescent="0.25">
      <c r="Q1375" s="1365"/>
    </row>
    <row r="1376" spans="17:17" x14ac:dyDescent="0.25">
      <c r="Q1376" s="1365"/>
    </row>
    <row r="1377" spans="17:17" x14ac:dyDescent="0.25">
      <c r="Q1377" s="1365"/>
    </row>
    <row r="1378" spans="17:17" x14ac:dyDescent="0.25">
      <c r="Q1378" s="1365"/>
    </row>
    <row r="1379" spans="17:17" x14ac:dyDescent="0.25">
      <c r="Q1379" s="1365"/>
    </row>
    <row r="1380" spans="17:17" x14ac:dyDescent="0.25">
      <c r="Q1380" s="1365"/>
    </row>
    <row r="1381" spans="17:17" x14ac:dyDescent="0.25">
      <c r="Q1381" s="1365"/>
    </row>
    <row r="1382" spans="17:17" x14ac:dyDescent="0.25">
      <c r="Q1382" s="1365"/>
    </row>
    <row r="1383" spans="17:17" x14ac:dyDescent="0.25">
      <c r="Q1383" s="1365"/>
    </row>
    <row r="1384" spans="17:17" x14ac:dyDescent="0.25">
      <c r="Q1384" s="1365"/>
    </row>
    <row r="1385" spans="17:17" ht="16.5" x14ac:dyDescent="0.3">
      <c r="Q1385" s="1364"/>
    </row>
    <row r="1386" spans="17:17" ht="16.5" x14ac:dyDescent="0.3">
      <c r="Q1386" s="1364"/>
    </row>
    <row r="1387" spans="17:17" ht="16.5" x14ac:dyDescent="0.3">
      <c r="Q1387" s="1364"/>
    </row>
    <row r="1388" spans="17:17" ht="16.5" x14ac:dyDescent="0.3">
      <c r="Q1388" s="1364"/>
    </row>
    <row r="1389" spans="17:17" ht="16.5" x14ac:dyDescent="0.3">
      <c r="Q1389" s="1364"/>
    </row>
    <row r="1390" spans="17:17" ht="16.5" x14ac:dyDescent="0.3">
      <c r="Q1390" s="1364"/>
    </row>
    <row r="1391" spans="17:17" ht="16.5" x14ac:dyDescent="0.3">
      <c r="Q1391" s="1364"/>
    </row>
    <row r="1392" spans="17:17" ht="16.5" x14ac:dyDescent="0.3">
      <c r="Q1392" s="1364"/>
    </row>
    <row r="1393" spans="17:17" ht="16.5" x14ac:dyDescent="0.3">
      <c r="Q1393" s="1364"/>
    </row>
    <row r="1394" spans="17:17" ht="16.5" x14ac:dyDescent="0.3">
      <c r="Q1394" s="1364"/>
    </row>
    <row r="1395" spans="17:17" ht="16.5" x14ac:dyDescent="0.3">
      <c r="Q1395" s="1364"/>
    </row>
    <row r="1396" spans="17:17" ht="16.5" x14ac:dyDescent="0.3">
      <c r="Q1396" s="1364"/>
    </row>
    <row r="1397" spans="17:17" ht="16.5" x14ac:dyDescent="0.3">
      <c r="Q1397" s="1364"/>
    </row>
    <row r="1398" spans="17:17" ht="16.5" x14ac:dyDescent="0.3">
      <c r="Q1398" s="1364"/>
    </row>
    <row r="1399" spans="17:17" ht="16.5" x14ac:dyDescent="0.3">
      <c r="Q1399" s="1364"/>
    </row>
    <row r="1400" spans="17:17" ht="16.5" x14ac:dyDescent="0.3">
      <c r="Q1400" s="1364"/>
    </row>
    <row r="1401" spans="17:17" ht="16.5" x14ac:dyDescent="0.3">
      <c r="Q1401" s="1364"/>
    </row>
    <row r="1402" spans="17:17" ht="16.5" x14ac:dyDescent="0.3">
      <c r="Q1402" s="1364"/>
    </row>
    <row r="1403" spans="17:17" ht="16.5" x14ac:dyDescent="0.3">
      <c r="Q1403" s="1364"/>
    </row>
    <row r="1404" spans="17:17" ht="16.5" x14ac:dyDescent="0.3">
      <c r="Q1404" s="1364"/>
    </row>
    <row r="1405" spans="17:17" ht="16.5" x14ac:dyDescent="0.3">
      <c r="Q1405" s="1364"/>
    </row>
    <row r="1406" spans="17:17" ht="16.5" x14ac:dyDescent="0.3">
      <c r="Q1406" s="1364"/>
    </row>
    <row r="1407" spans="17:17" ht="16.5" x14ac:dyDescent="0.3">
      <c r="Q1407" s="1364"/>
    </row>
    <row r="1408" spans="17:17" ht="16.5" x14ac:dyDescent="0.3">
      <c r="Q1408" s="1364"/>
    </row>
    <row r="1409" spans="17:17" ht="16.5" x14ac:dyDescent="0.3">
      <c r="Q1409" s="1364"/>
    </row>
    <row r="1410" spans="17:17" ht="16.5" x14ac:dyDescent="0.3">
      <c r="Q1410" s="1364"/>
    </row>
    <row r="1411" spans="17:17" ht="16.5" x14ac:dyDescent="0.3">
      <c r="Q1411" s="1364"/>
    </row>
    <row r="1412" spans="17:17" ht="16.5" x14ac:dyDescent="0.3">
      <c r="Q1412" s="1364"/>
    </row>
    <row r="1413" spans="17:17" ht="16.5" x14ac:dyDescent="0.3">
      <c r="Q1413" s="1364"/>
    </row>
    <row r="1414" spans="17:17" ht="16.5" x14ac:dyDescent="0.3">
      <c r="Q1414" s="1364"/>
    </row>
    <row r="1415" spans="17:17" ht="16.5" x14ac:dyDescent="0.3">
      <c r="Q1415" s="1364"/>
    </row>
    <row r="1416" spans="17:17" ht="16.5" x14ac:dyDescent="0.3">
      <c r="Q1416" s="1364"/>
    </row>
    <row r="1417" spans="17:17" ht="16.5" x14ac:dyDescent="0.3">
      <c r="Q1417" s="1364"/>
    </row>
    <row r="1418" spans="17:17" ht="16.5" x14ac:dyDescent="0.3">
      <c r="Q1418" s="1364"/>
    </row>
    <row r="1419" spans="17:17" ht="16.5" x14ac:dyDescent="0.3">
      <c r="Q1419" s="1364"/>
    </row>
    <row r="1420" spans="17:17" ht="16.5" x14ac:dyDescent="0.3">
      <c r="Q1420" s="1364"/>
    </row>
    <row r="1421" spans="17:17" ht="16.5" x14ac:dyDescent="0.3">
      <c r="Q1421" s="1364"/>
    </row>
    <row r="1422" spans="17:17" ht="16.5" x14ac:dyDescent="0.3">
      <c r="Q1422" s="1364"/>
    </row>
    <row r="1423" spans="17:17" ht="16.5" x14ac:dyDescent="0.3">
      <c r="Q1423" s="1364"/>
    </row>
    <row r="1424" spans="17:17" ht="16.5" x14ac:dyDescent="0.3">
      <c r="Q1424" s="1364"/>
    </row>
    <row r="1425" spans="17:17" ht="16.5" x14ac:dyDescent="0.3">
      <c r="Q1425" s="1364"/>
    </row>
    <row r="1426" spans="17:17" ht="16.5" x14ac:dyDescent="0.3">
      <c r="Q1426" s="1364"/>
    </row>
    <row r="1427" spans="17:17" ht="16.5" x14ac:dyDescent="0.3">
      <c r="Q1427" s="1364"/>
    </row>
    <row r="1428" spans="17:17" ht="16.5" x14ac:dyDescent="0.3">
      <c r="Q1428" s="1364"/>
    </row>
    <row r="1429" spans="17:17" ht="16.5" x14ac:dyDescent="0.3">
      <c r="Q1429" s="1364"/>
    </row>
    <row r="1430" spans="17:17" ht="16.5" x14ac:dyDescent="0.3">
      <c r="Q1430" s="1364"/>
    </row>
    <row r="1431" spans="17:17" ht="16.5" x14ac:dyDescent="0.3">
      <c r="Q1431" s="1364"/>
    </row>
    <row r="1432" spans="17:17" ht="16.5" x14ac:dyDescent="0.3">
      <c r="Q1432" s="1364"/>
    </row>
    <row r="1433" spans="17:17" ht="16.5" x14ac:dyDescent="0.3">
      <c r="Q1433" s="1364"/>
    </row>
    <row r="1434" spans="17:17" ht="16.5" x14ac:dyDescent="0.3">
      <c r="Q1434" s="1364"/>
    </row>
    <row r="1435" spans="17:17" ht="16.5" x14ac:dyDescent="0.3">
      <c r="Q1435" s="1364"/>
    </row>
    <row r="1436" spans="17:17" ht="16.5" x14ac:dyDescent="0.3">
      <c r="Q1436" s="1364"/>
    </row>
    <row r="1437" spans="17:17" ht="16.5" x14ac:dyDescent="0.3">
      <c r="Q1437" s="1364"/>
    </row>
    <row r="1438" spans="17:17" ht="16.5" x14ac:dyDescent="0.3">
      <c r="Q1438" s="1364"/>
    </row>
    <row r="1439" spans="17:17" ht="16.5" x14ac:dyDescent="0.3">
      <c r="Q1439" s="1364"/>
    </row>
    <row r="1440" spans="17:17" ht="16.5" x14ac:dyDescent="0.3">
      <c r="Q1440" s="1364"/>
    </row>
    <row r="1441" spans="17:17" ht="16.5" x14ac:dyDescent="0.3">
      <c r="Q1441" s="1364"/>
    </row>
    <row r="1442" spans="17:17" ht="16.5" x14ac:dyDescent="0.3">
      <c r="Q1442" s="1364"/>
    </row>
    <row r="1443" spans="17:17" ht="16.5" x14ac:dyDescent="0.3">
      <c r="Q1443" s="1364"/>
    </row>
    <row r="1444" spans="17:17" ht="16.5" x14ac:dyDescent="0.3">
      <c r="Q1444" s="1364"/>
    </row>
    <row r="1445" spans="17:17" ht="16.5" x14ac:dyDescent="0.3">
      <c r="Q1445" s="1364"/>
    </row>
    <row r="350971" spans="1:7" x14ac:dyDescent="0.25">
      <c r="A350971" s="1363" t="s">
        <v>54</v>
      </c>
      <c r="B350971" s="1361" t="s">
        <v>5736</v>
      </c>
      <c r="C350971" s="1361" t="s">
        <v>214</v>
      </c>
      <c r="D350971" s="1361" t="s">
        <v>5735</v>
      </c>
      <c r="E350971" s="1361" t="s">
        <v>5734</v>
      </c>
      <c r="F350971" s="1361" t="s">
        <v>5733</v>
      </c>
      <c r="G350971" s="1361" t="s">
        <v>5732</v>
      </c>
    </row>
    <row r="350972" spans="1:7" x14ac:dyDescent="0.25">
      <c r="A350972" s="1363" t="s">
        <v>55</v>
      </c>
      <c r="B350972" s="1361" t="s">
        <v>5731</v>
      </c>
      <c r="C350972" s="1361" t="s">
        <v>217</v>
      </c>
      <c r="D350972" s="1361" t="s">
        <v>5730</v>
      </c>
      <c r="E350972" s="1361" t="s">
        <v>5729</v>
      </c>
      <c r="F350972" s="1361" t="s">
        <v>5728</v>
      </c>
      <c r="G350972" s="1361" t="s">
        <v>5727</v>
      </c>
    </row>
    <row r="350973" spans="1:7" x14ac:dyDescent="0.25">
      <c r="B350973" s="1361" t="s">
        <v>5725</v>
      </c>
      <c r="C350973" s="1361" t="s">
        <v>220</v>
      </c>
      <c r="D350973" s="1361" t="s">
        <v>5726</v>
      </c>
      <c r="E350973" s="1361" t="s">
        <v>5725</v>
      </c>
      <c r="F350973" s="1361" t="s">
        <v>5724</v>
      </c>
      <c r="G350973" s="1361" t="s">
        <v>5723</v>
      </c>
    </row>
    <row r="350974" spans="1:7" x14ac:dyDescent="0.25">
      <c r="C350974" s="1361" t="s">
        <v>223</v>
      </c>
      <c r="D350974" s="1361" t="s">
        <v>5722</v>
      </c>
      <c r="F350974" s="1361" t="s">
        <v>5721</v>
      </c>
      <c r="G350974" s="1361" t="s">
        <v>5720</v>
      </c>
    </row>
    <row r="350975" spans="1:7" x14ac:dyDescent="0.25">
      <c r="C350975" s="1361" t="s">
        <v>226</v>
      </c>
      <c r="D350975" s="1361" t="s">
        <v>5719</v>
      </c>
      <c r="F350975" s="1361" t="s">
        <v>5718</v>
      </c>
    </row>
    <row r="350976" spans="1:7" x14ac:dyDescent="0.25">
      <c r="C350976" s="1361" t="s">
        <v>229</v>
      </c>
      <c r="D350976" s="1361" t="s">
        <v>5717</v>
      </c>
      <c r="F350976" s="1361" t="s">
        <v>5716</v>
      </c>
    </row>
    <row r="350977" spans="3:6" x14ac:dyDescent="0.25">
      <c r="C350977" s="1361" t="s">
        <v>231</v>
      </c>
      <c r="D350977" s="1361" t="s">
        <v>5715</v>
      </c>
      <c r="F350977" s="1361" t="s">
        <v>5714</v>
      </c>
    </row>
    <row r="350978" spans="3:6" x14ac:dyDescent="0.25">
      <c r="C350978" s="1361" t="s">
        <v>233</v>
      </c>
      <c r="D350978" s="1361" t="s">
        <v>161</v>
      </c>
      <c r="F350978" s="1361" t="s">
        <v>5713</v>
      </c>
    </row>
    <row r="350979" spans="3:6" x14ac:dyDescent="0.25">
      <c r="C350979" s="1361" t="s">
        <v>235</v>
      </c>
      <c r="F350979" s="1361" t="s">
        <v>5712</v>
      </c>
    </row>
    <row r="350980" spans="3:6" x14ac:dyDescent="0.25">
      <c r="C350980" s="1361" t="s">
        <v>237</v>
      </c>
      <c r="F350980" s="1361" t="s">
        <v>5711</v>
      </c>
    </row>
    <row r="350981" spans="3:6" x14ac:dyDescent="0.25">
      <c r="C350981" s="1361" t="s">
        <v>239</v>
      </c>
      <c r="F350981" s="1361" t="s">
        <v>5710</v>
      </c>
    </row>
    <row r="350982" spans="3:6" x14ac:dyDescent="0.25">
      <c r="C350982" s="1361" t="s">
        <v>241</v>
      </c>
    </row>
    <row r="350983" spans="3:6" x14ac:dyDescent="0.25">
      <c r="C350983" s="1361" t="s">
        <v>243</v>
      </c>
    </row>
    <row r="350984" spans="3:6" x14ac:dyDescent="0.25">
      <c r="C350984" s="1361" t="s">
        <v>245</v>
      </c>
    </row>
    <row r="350985" spans="3:6" x14ac:dyDescent="0.25">
      <c r="C350985" s="1361" t="s">
        <v>247</v>
      </c>
    </row>
    <row r="350986" spans="3:6" x14ac:dyDescent="0.25">
      <c r="C350986" s="1361" t="s">
        <v>249</v>
      </c>
    </row>
    <row r="350987" spans="3:6" x14ac:dyDescent="0.25">
      <c r="C350987" s="1361" t="s">
        <v>251</v>
      </c>
    </row>
    <row r="350988" spans="3:6" x14ac:dyDescent="0.25">
      <c r="C350988" s="1361" t="s">
        <v>253</v>
      </c>
    </row>
    <row r="350989" spans="3:6" x14ac:dyDescent="0.25">
      <c r="C350989" s="1361" t="s">
        <v>255</v>
      </c>
    </row>
    <row r="350990" spans="3:6" x14ac:dyDescent="0.25">
      <c r="C350990" s="1361" t="s">
        <v>257</v>
      </c>
    </row>
    <row r="350991" spans="3:6" x14ac:dyDescent="0.25">
      <c r="C350991" s="1361" t="s">
        <v>259</v>
      </c>
    </row>
    <row r="350992" spans="3:6" x14ac:dyDescent="0.25">
      <c r="C350992" s="1361" t="s">
        <v>261</v>
      </c>
    </row>
    <row r="350993" spans="3:3" x14ac:dyDescent="0.25">
      <c r="C350993" s="1361" t="s">
        <v>263</v>
      </c>
    </row>
    <row r="350994" spans="3:3" x14ac:dyDescent="0.25">
      <c r="C350994" s="1361" t="s">
        <v>265</v>
      </c>
    </row>
    <row r="350995" spans="3:3" x14ac:dyDescent="0.25">
      <c r="C350995" s="1361" t="s">
        <v>267</v>
      </c>
    </row>
    <row r="350996" spans="3:3" x14ac:dyDescent="0.25">
      <c r="C350996" s="1361" t="s">
        <v>269</v>
      </c>
    </row>
    <row r="350997" spans="3:3" x14ac:dyDescent="0.25">
      <c r="C350997" s="1361" t="s">
        <v>271</v>
      </c>
    </row>
    <row r="350998" spans="3:3" x14ac:dyDescent="0.25">
      <c r="C350998" s="1361" t="s">
        <v>273</v>
      </c>
    </row>
    <row r="350999" spans="3:3" x14ac:dyDescent="0.25">
      <c r="C350999" s="1361" t="s">
        <v>275</v>
      </c>
    </row>
    <row r="351000" spans="3:3" x14ac:dyDescent="0.25">
      <c r="C351000" s="1361" t="s">
        <v>277</v>
      </c>
    </row>
    <row r="351001" spans="3:3" x14ac:dyDescent="0.25">
      <c r="C351001" s="1361" t="s">
        <v>279</v>
      </c>
    </row>
    <row r="351002" spans="3:3" x14ac:dyDescent="0.25">
      <c r="C351002" s="1361" t="s">
        <v>281</v>
      </c>
    </row>
    <row r="351003" spans="3:3" x14ac:dyDescent="0.25">
      <c r="C351003" s="1361" t="s">
        <v>283</v>
      </c>
    </row>
    <row r="351004" spans="3:3" x14ac:dyDescent="0.25">
      <c r="C351004" s="1361" t="s">
        <v>285</v>
      </c>
    </row>
    <row r="351005" spans="3:3" x14ac:dyDescent="0.25">
      <c r="C351005" s="1361" t="s">
        <v>287</v>
      </c>
    </row>
    <row r="351006" spans="3:3" x14ac:dyDescent="0.25">
      <c r="C351006" s="1361" t="s">
        <v>289</v>
      </c>
    </row>
    <row r="351007" spans="3:3" x14ac:dyDescent="0.25">
      <c r="C351007" s="1361" t="s">
        <v>291</v>
      </c>
    </row>
    <row r="351008" spans="3:3" x14ac:dyDescent="0.25">
      <c r="C351008" s="1361" t="s">
        <v>293</v>
      </c>
    </row>
    <row r="351009" spans="3:3" x14ac:dyDescent="0.25">
      <c r="C351009" s="1361" t="s">
        <v>295</v>
      </c>
    </row>
    <row r="351010" spans="3:3" x14ac:dyDescent="0.25">
      <c r="C351010" s="1361" t="s">
        <v>297</v>
      </c>
    </row>
    <row r="351011" spans="3:3" x14ac:dyDescent="0.25">
      <c r="C351011" s="1361" t="s">
        <v>299</v>
      </c>
    </row>
    <row r="351012" spans="3:3" x14ac:dyDescent="0.25">
      <c r="C351012" s="1361" t="s">
        <v>301</v>
      </c>
    </row>
    <row r="351013" spans="3:3" x14ac:dyDescent="0.25">
      <c r="C351013" s="1361" t="s">
        <v>303</v>
      </c>
    </row>
    <row r="351014" spans="3:3" x14ac:dyDescent="0.25">
      <c r="C351014" s="1361" t="s">
        <v>305</v>
      </c>
    </row>
    <row r="351015" spans="3:3" x14ac:dyDescent="0.25">
      <c r="C351015" s="1361" t="s">
        <v>306</v>
      </c>
    </row>
    <row r="351016" spans="3:3" x14ac:dyDescent="0.25">
      <c r="C351016" s="1361" t="s">
        <v>307</v>
      </c>
    </row>
    <row r="351017" spans="3:3" x14ac:dyDescent="0.25">
      <c r="C351017" s="1361" t="s">
        <v>308</v>
      </c>
    </row>
    <row r="351018" spans="3:3" x14ac:dyDescent="0.25">
      <c r="C351018" s="1361" t="s">
        <v>309</v>
      </c>
    </row>
    <row r="351019" spans="3:3" x14ac:dyDescent="0.25">
      <c r="C351019" s="1361" t="s">
        <v>310</v>
      </c>
    </row>
    <row r="351020" spans="3:3" x14ac:dyDescent="0.25">
      <c r="C351020" s="1361" t="s">
        <v>311</v>
      </c>
    </row>
    <row r="351021" spans="3:3" x14ac:dyDescent="0.25">
      <c r="C351021" s="1361" t="s">
        <v>312</v>
      </c>
    </row>
    <row r="351022" spans="3:3" x14ac:dyDescent="0.25">
      <c r="C351022" s="1361" t="s">
        <v>313</v>
      </c>
    </row>
    <row r="351023" spans="3:3" x14ac:dyDescent="0.25">
      <c r="C351023" s="1361" t="s">
        <v>314</v>
      </c>
    </row>
    <row r="351024" spans="3:3" x14ac:dyDescent="0.25">
      <c r="C351024" s="1361" t="s">
        <v>315</v>
      </c>
    </row>
    <row r="351025" spans="3:3" x14ac:dyDescent="0.25">
      <c r="C351025" s="1361" t="s">
        <v>316</v>
      </c>
    </row>
    <row r="351026" spans="3:3" x14ac:dyDescent="0.25">
      <c r="C351026" s="1361" t="s">
        <v>317</v>
      </c>
    </row>
    <row r="351027" spans="3:3" x14ac:dyDescent="0.25">
      <c r="C351027" s="1361" t="s">
        <v>318</v>
      </c>
    </row>
    <row r="351028" spans="3:3" x14ac:dyDescent="0.25">
      <c r="C351028" s="1361" t="s">
        <v>319</v>
      </c>
    </row>
    <row r="351029" spans="3:3" x14ac:dyDescent="0.25">
      <c r="C351029" s="1361" t="s">
        <v>320</v>
      </c>
    </row>
    <row r="351030" spans="3:3" x14ac:dyDescent="0.25">
      <c r="C351030" s="1361" t="s">
        <v>321</v>
      </c>
    </row>
    <row r="351031" spans="3:3" x14ac:dyDescent="0.25">
      <c r="C351031" s="1361" t="s">
        <v>322</v>
      </c>
    </row>
    <row r="351032" spans="3:3" x14ac:dyDescent="0.25">
      <c r="C351032" s="1361" t="s">
        <v>323</v>
      </c>
    </row>
    <row r="351033" spans="3:3" x14ac:dyDescent="0.25">
      <c r="C351033" s="1361" t="s">
        <v>324</v>
      </c>
    </row>
    <row r="351034" spans="3:3" x14ac:dyDescent="0.25">
      <c r="C351034" s="1361" t="s">
        <v>325</v>
      </c>
    </row>
    <row r="351035" spans="3:3" x14ac:dyDescent="0.25">
      <c r="C351035" s="1361" t="s">
        <v>326</v>
      </c>
    </row>
    <row r="351036" spans="3:3" x14ac:dyDescent="0.25">
      <c r="C351036" s="1361" t="s">
        <v>327</v>
      </c>
    </row>
    <row r="351037" spans="3:3" x14ac:dyDescent="0.25">
      <c r="C351037" s="1361" t="s">
        <v>328</v>
      </c>
    </row>
    <row r="351038" spans="3:3" x14ac:dyDescent="0.25">
      <c r="C351038" s="1361" t="s">
        <v>329</v>
      </c>
    </row>
    <row r="351039" spans="3:3" x14ac:dyDescent="0.25">
      <c r="C351039" s="1361" t="s">
        <v>330</v>
      </c>
    </row>
    <row r="351040" spans="3:3" x14ac:dyDescent="0.25">
      <c r="C351040" s="1361" t="s">
        <v>331</v>
      </c>
    </row>
    <row r="351041" spans="3:3" x14ac:dyDescent="0.25">
      <c r="C351041" s="1361" t="s">
        <v>332</v>
      </c>
    </row>
    <row r="351042" spans="3:3" x14ac:dyDescent="0.25">
      <c r="C351042" s="1361" t="s">
        <v>333</v>
      </c>
    </row>
    <row r="351043" spans="3:3" x14ac:dyDescent="0.25">
      <c r="C351043" s="1361" t="s">
        <v>334</v>
      </c>
    </row>
    <row r="351044" spans="3:3" x14ac:dyDescent="0.25">
      <c r="C351044" s="1361" t="s">
        <v>335</v>
      </c>
    </row>
    <row r="351045" spans="3:3" x14ac:dyDescent="0.25">
      <c r="C351045" s="1361" t="s">
        <v>336</v>
      </c>
    </row>
    <row r="351046" spans="3:3" x14ac:dyDescent="0.25">
      <c r="C351046" s="1361" t="s">
        <v>337</v>
      </c>
    </row>
    <row r="351047" spans="3:3" x14ac:dyDescent="0.25">
      <c r="C351047" s="1361" t="s">
        <v>338</v>
      </c>
    </row>
    <row r="351048" spans="3:3" x14ac:dyDescent="0.25">
      <c r="C351048" s="1361" t="s">
        <v>339</v>
      </c>
    </row>
    <row r="351049" spans="3:3" x14ac:dyDescent="0.25">
      <c r="C351049" s="1361" t="s">
        <v>340</v>
      </c>
    </row>
    <row r="351050" spans="3:3" x14ac:dyDescent="0.25">
      <c r="C351050" s="1361" t="s">
        <v>341</v>
      </c>
    </row>
    <row r="351051" spans="3:3" x14ac:dyDescent="0.25">
      <c r="C351051" s="1361" t="s">
        <v>342</v>
      </c>
    </row>
    <row r="351052" spans="3:3" x14ac:dyDescent="0.25">
      <c r="C351052" s="1361" t="s">
        <v>343</v>
      </c>
    </row>
    <row r="351053" spans="3:3" x14ac:dyDescent="0.25">
      <c r="C351053" s="1361" t="s">
        <v>344</v>
      </c>
    </row>
    <row r="351054" spans="3:3" x14ac:dyDescent="0.25">
      <c r="C351054" s="1361" t="s">
        <v>345</v>
      </c>
    </row>
    <row r="351055" spans="3:3" x14ac:dyDescent="0.25">
      <c r="C351055" s="1361" t="s">
        <v>346</v>
      </c>
    </row>
    <row r="351056" spans="3:3" x14ac:dyDescent="0.25">
      <c r="C351056" s="1361" t="s">
        <v>347</v>
      </c>
    </row>
    <row r="351057" spans="3:3" x14ac:dyDescent="0.25">
      <c r="C351057" s="1361" t="s">
        <v>348</v>
      </c>
    </row>
    <row r="351058" spans="3:3" x14ac:dyDescent="0.25">
      <c r="C351058" s="1361" t="s">
        <v>349</v>
      </c>
    </row>
    <row r="351059" spans="3:3" x14ac:dyDescent="0.25">
      <c r="C351059" s="1361" t="s">
        <v>350</v>
      </c>
    </row>
    <row r="351060" spans="3:3" x14ac:dyDescent="0.25">
      <c r="C351060" s="1361" t="s">
        <v>351</v>
      </c>
    </row>
    <row r="351061" spans="3:3" x14ac:dyDescent="0.25">
      <c r="C351061" s="1361" t="s">
        <v>352</v>
      </c>
    </row>
    <row r="351062" spans="3:3" x14ac:dyDescent="0.25">
      <c r="C351062" s="1361" t="s">
        <v>353</v>
      </c>
    </row>
    <row r="351063" spans="3:3" x14ac:dyDescent="0.25">
      <c r="C351063" s="1361" t="s">
        <v>354</v>
      </c>
    </row>
    <row r="351064" spans="3:3" x14ac:dyDescent="0.25">
      <c r="C351064" s="1361" t="s">
        <v>355</v>
      </c>
    </row>
    <row r="351065" spans="3:3" x14ac:dyDescent="0.25">
      <c r="C351065" s="1361" t="s">
        <v>356</v>
      </c>
    </row>
    <row r="351066" spans="3:3" x14ac:dyDescent="0.25">
      <c r="C351066" s="1361" t="s">
        <v>357</v>
      </c>
    </row>
    <row r="351067" spans="3:3" x14ac:dyDescent="0.25">
      <c r="C351067" s="1361" t="s">
        <v>358</v>
      </c>
    </row>
    <row r="351068" spans="3:3" x14ac:dyDescent="0.25">
      <c r="C351068" s="1361" t="s">
        <v>359</v>
      </c>
    </row>
    <row r="351069" spans="3:3" x14ac:dyDescent="0.25">
      <c r="C351069" s="1361" t="s">
        <v>360</v>
      </c>
    </row>
    <row r="351070" spans="3:3" x14ac:dyDescent="0.25">
      <c r="C351070" s="1361" t="s">
        <v>361</v>
      </c>
    </row>
    <row r="351071" spans="3:3" x14ac:dyDescent="0.25">
      <c r="C351071" s="1361" t="s">
        <v>362</v>
      </c>
    </row>
    <row r="351072" spans="3:3" x14ac:dyDescent="0.25">
      <c r="C351072" s="1361" t="s">
        <v>363</v>
      </c>
    </row>
    <row r="351073" spans="3:3" x14ac:dyDescent="0.25">
      <c r="C351073" s="1361" t="s">
        <v>364</v>
      </c>
    </row>
    <row r="351074" spans="3:3" x14ac:dyDescent="0.25">
      <c r="C351074" s="1361" t="s">
        <v>365</v>
      </c>
    </row>
    <row r="351075" spans="3:3" x14ac:dyDescent="0.25">
      <c r="C351075" s="1361" t="s">
        <v>366</v>
      </c>
    </row>
    <row r="351076" spans="3:3" x14ac:dyDescent="0.25">
      <c r="C351076" s="1361" t="s">
        <v>367</v>
      </c>
    </row>
    <row r="351077" spans="3:3" x14ac:dyDescent="0.25">
      <c r="C351077" s="1361" t="s">
        <v>368</v>
      </c>
    </row>
    <row r="351078" spans="3:3" x14ac:dyDescent="0.25">
      <c r="C351078" s="1361" t="s">
        <v>369</v>
      </c>
    </row>
    <row r="351079" spans="3:3" x14ac:dyDescent="0.25">
      <c r="C351079" s="1361" t="s">
        <v>370</v>
      </c>
    </row>
    <row r="351080" spans="3:3" x14ac:dyDescent="0.25">
      <c r="C351080" s="1361" t="s">
        <v>371</v>
      </c>
    </row>
    <row r="351081" spans="3:3" x14ac:dyDescent="0.25">
      <c r="C351081" s="1361" t="s">
        <v>372</v>
      </c>
    </row>
    <row r="351082" spans="3:3" x14ac:dyDescent="0.25">
      <c r="C351082" s="1361" t="s">
        <v>373</v>
      </c>
    </row>
    <row r="351083" spans="3:3" x14ac:dyDescent="0.25">
      <c r="C351083" s="1361" t="s">
        <v>374</v>
      </c>
    </row>
    <row r="351084" spans="3:3" x14ac:dyDescent="0.25">
      <c r="C351084" s="1361" t="s">
        <v>375</v>
      </c>
    </row>
    <row r="351085" spans="3:3" x14ac:dyDescent="0.25">
      <c r="C351085" s="1361" t="s">
        <v>376</v>
      </c>
    </row>
    <row r="351086" spans="3:3" x14ac:dyDescent="0.25">
      <c r="C351086" s="1361" t="s">
        <v>377</v>
      </c>
    </row>
    <row r="351087" spans="3:3" x14ac:dyDescent="0.25">
      <c r="C351087" s="1361" t="s">
        <v>378</v>
      </c>
    </row>
    <row r="351088" spans="3:3" x14ac:dyDescent="0.25">
      <c r="C351088" s="1361" t="s">
        <v>379</v>
      </c>
    </row>
    <row r="351089" spans="3:3" x14ac:dyDescent="0.25">
      <c r="C351089" s="1361" t="s">
        <v>380</v>
      </c>
    </row>
    <row r="351090" spans="3:3" x14ac:dyDescent="0.25">
      <c r="C351090" s="1361" t="s">
        <v>381</v>
      </c>
    </row>
    <row r="351091" spans="3:3" x14ac:dyDescent="0.25">
      <c r="C351091" s="1361" t="s">
        <v>382</v>
      </c>
    </row>
    <row r="351092" spans="3:3" x14ac:dyDescent="0.25">
      <c r="C351092" s="1361" t="s">
        <v>383</v>
      </c>
    </row>
    <row r="351093" spans="3:3" x14ac:dyDescent="0.25">
      <c r="C351093" s="1361" t="s">
        <v>384</v>
      </c>
    </row>
    <row r="351094" spans="3:3" x14ac:dyDescent="0.25">
      <c r="C351094" s="1361" t="s">
        <v>385</v>
      </c>
    </row>
    <row r="351095" spans="3:3" x14ac:dyDescent="0.25">
      <c r="C351095" s="1361" t="s">
        <v>386</v>
      </c>
    </row>
    <row r="351096" spans="3:3" x14ac:dyDescent="0.25">
      <c r="C351096" s="1361" t="s">
        <v>387</v>
      </c>
    </row>
    <row r="351097" spans="3:3" x14ac:dyDescent="0.25">
      <c r="C351097" s="1361" t="s">
        <v>388</v>
      </c>
    </row>
    <row r="351098" spans="3:3" x14ac:dyDescent="0.25">
      <c r="C351098" s="1361" t="s">
        <v>389</v>
      </c>
    </row>
    <row r="351099" spans="3:3" x14ac:dyDescent="0.25">
      <c r="C351099" s="1361" t="s">
        <v>390</v>
      </c>
    </row>
    <row r="351100" spans="3:3" x14ac:dyDescent="0.25">
      <c r="C351100" s="1361" t="s">
        <v>391</v>
      </c>
    </row>
    <row r="351101" spans="3:3" x14ac:dyDescent="0.25">
      <c r="C351101" s="1361" t="s">
        <v>392</v>
      </c>
    </row>
    <row r="351102" spans="3:3" x14ac:dyDescent="0.25">
      <c r="C351102" s="1361" t="s">
        <v>393</v>
      </c>
    </row>
    <row r="351103" spans="3:3" x14ac:dyDescent="0.25">
      <c r="C351103" s="1361" t="s">
        <v>394</v>
      </c>
    </row>
    <row r="351104" spans="3:3" x14ac:dyDescent="0.25">
      <c r="C351104" s="1361" t="s">
        <v>395</v>
      </c>
    </row>
    <row r="351105" spans="3:3" x14ac:dyDescent="0.25">
      <c r="C351105" s="1361" t="s">
        <v>396</v>
      </c>
    </row>
    <row r="351106" spans="3:3" x14ac:dyDescent="0.25">
      <c r="C351106" s="1361" t="s">
        <v>397</v>
      </c>
    </row>
    <row r="351107" spans="3:3" x14ac:dyDescent="0.25">
      <c r="C351107" s="1361" t="s">
        <v>398</v>
      </c>
    </row>
    <row r="351108" spans="3:3" x14ac:dyDescent="0.25">
      <c r="C351108" s="1361" t="s">
        <v>399</v>
      </c>
    </row>
    <row r="351109" spans="3:3" x14ac:dyDescent="0.25">
      <c r="C351109" s="1361" t="s">
        <v>400</v>
      </c>
    </row>
    <row r="351110" spans="3:3" x14ac:dyDescent="0.25">
      <c r="C351110" s="1361" t="s">
        <v>401</v>
      </c>
    </row>
    <row r="351111" spans="3:3" x14ac:dyDescent="0.25">
      <c r="C351111" s="1361" t="s">
        <v>402</v>
      </c>
    </row>
    <row r="351112" spans="3:3" x14ac:dyDescent="0.25">
      <c r="C351112" s="1361" t="s">
        <v>403</v>
      </c>
    </row>
    <row r="351113" spans="3:3" x14ac:dyDescent="0.25">
      <c r="C351113" s="1361" t="s">
        <v>404</v>
      </c>
    </row>
    <row r="351114" spans="3:3" x14ac:dyDescent="0.25">
      <c r="C351114" s="1361" t="s">
        <v>405</v>
      </c>
    </row>
    <row r="351115" spans="3:3" x14ac:dyDescent="0.25">
      <c r="C351115" s="1361" t="s">
        <v>406</v>
      </c>
    </row>
    <row r="351116" spans="3:3" x14ac:dyDescent="0.25">
      <c r="C351116" s="1361" t="s">
        <v>407</v>
      </c>
    </row>
    <row r="351117" spans="3:3" x14ac:dyDescent="0.25">
      <c r="C351117" s="1361" t="s">
        <v>408</v>
      </c>
    </row>
    <row r="351118" spans="3:3" x14ac:dyDescent="0.25">
      <c r="C351118" s="1361" t="s">
        <v>409</v>
      </c>
    </row>
    <row r="351119" spans="3:3" x14ac:dyDescent="0.25">
      <c r="C351119" s="1361" t="s">
        <v>410</v>
      </c>
    </row>
    <row r="351120" spans="3:3" x14ac:dyDescent="0.25">
      <c r="C351120" s="1361" t="s">
        <v>411</v>
      </c>
    </row>
    <row r="351121" spans="3:3" x14ac:dyDescent="0.25">
      <c r="C351121" s="1361" t="s">
        <v>412</v>
      </c>
    </row>
    <row r="351122" spans="3:3" x14ac:dyDescent="0.25">
      <c r="C351122" s="1361" t="s">
        <v>413</v>
      </c>
    </row>
    <row r="351123" spans="3:3" x14ac:dyDescent="0.25">
      <c r="C351123" s="1361" t="s">
        <v>414</v>
      </c>
    </row>
    <row r="351124" spans="3:3" x14ac:dyDescent="0.25">
      <c r="C351124" s="1361" t="s">
        <v>415</v>
      </c>
    </row>
    <row r="351125" spans="3:3" x14ac:dyDescent="0.25">
      <c r="C351125" s="1361" t="s">
        <v>416</v>
      </c>
    </row>
    <row r="351126" spans="3:3" x14ac:dyDescent="0.25">
      <c r="C351126" s="1361" t="s">
        <v>417</v>
      </c>
    </row>
    <row r="351127" spans="3:3" x14ac:dyDescent="0.25">
      <c r="C351127" s="1361" t="s">
        <v>418</v>
      </c>
    </row>
    <row r="351128" spans="3:3" x14ac:dyDescent="0.25">
      <c r="C351128" s="1361" t="s">
        <v>419</v>
      </c>
    </row>
    <row r="351129" spans="3:3" x14ac:dyDescent="0.25">
      <c r="C351129" s="1361" t="s">
        <v>420</v>
      </c>
    </row>
    <row r="351130" spans="3:3" x14ac:dyDescent="0.25">
      <c r="C351130" s="1361" t="s">
        <v>421</v>
      </c>
    </row>
    <row r="351131" spans="3:3" x14ac:dyDescent="0.25">
      <c r="C351131" s="1361" t="s">
        <v>422</v>
      </c>
    </row>
    <row r="351132" spans="3:3" x14ac:dyDescent="0.25">
      <c r="C351132" s="1361" t="s">
        <v>423</v>
      </c>
    </row>
    <row r="351133" spans="3:3" x14ac:dyDescent="0.25">
      <c r="C351133" s="1361" t="s">
        <v>424</v>
      </c>
    </row>
    <row r="351134" spans="3:3" x14ac:dyDescent="0.25">
      <c r="C351134" s="1361" t="s">
        <v>425</v>
      </c>
    </row>
    <row r="351135" spans="3:3" x14ac:dyDescent="0.25">
      <c r="C351135" s="1361" t="s">
        <v>426</v>
      </c>
    </row>
    <row r="351136" spans="3:3" x14ac:dyDescent="0.25">
      <c r="C351136" s="1361" t="s">
        <v>427</v>
      </c>
    </row>
    <row r="351137" spans="3:3" x14ac:dyDescent="0.25">
      <c r="C351137" s="1361" t="s">
        <v>428</v>
      </c>
    </row>
    <row r="351138" spans="3:3" x14ac:dyDescent="0.25">
      <c r="C351138" s="1361" t="s">
        <v>429</v>
      </c>
    </row>
    <row r="351139" spans="3:3" x14ac:dyDescent="0.25">
      <c r="C351139" s="1361" t="s">
        <v>430</v>
      </c>
    </row>
    <row r="351140" spans="3:3" x14ac:dyDescent="0.25">
      <c r="C351140" s="1361" t="s">
        <v>431</v>
      </c>
    </row>
    <row r="351141" spans="3:3" x14ac:dyDescent="0.25">
      <c r="C351141" s="1361" t="s">
        <v>432</v>
      </c>
    </row>
    <row r="351142" spans="3:3" x14ac:dyDescent="0.25">
      <c r="C351142" s="1361" t="s">
        <v>433</v>
      </c>
    </row>
    <row r="351143" spans="3:3" x14ac:dyDescent="0.25">
      <c r="C351143" s="1361" t="s">
        <v>434</v>
      </c>
    </row>
    <row r="351144" spans="3:3" x14ac:dyDescent="0.25">
      <c r="C351144" s="1361" t="s">
        <v>435</v>
      </c>
    </row>
    <row r="351145" spans="3:3" x14ac:dyDescent="0.25">
      <c r="C351145" s="1361" t="s">
        <v>436</v>
      </c>
    </row>
    <row r="351146" spans="3:3" x14ac:dyDescent="0.25">
      <c r="C351146" s="1361" t="s">
        <v>437</v>
      </c>
    </row>
    <row r="351147" spans="3:3" x14ac:dyDescent="0.25">
      <c r="C351147" s="1361" t="s">
        <v>438</v>
      </c>
    </row>
    <row r="351148" spans="3:3" x14ac:dyDescent="0.25">
      <c r="C351148" s="1361" t="s">
        <v>439</v>
      </c>
    </row>
    <row r="351149" spans="3:3" x14ac:dyDescent="0.25">
      <c r="C351149" s="1361" t="s">
        <v>440</v>
      </c>
    </row>
    <row r="351150" spans="3:3" x14ac:dyDescent="0.25">
      <c r="C351150" s="1361" t="s">
        <v>441</v>
      </c>
    </row>
    <row r="351151" spans="3:3" x14ac:dyDescent="0.25">
      <c r="C351151" s="1361" t="s">
        <v>442</v>
      </c>
    </row>
    <row r="351152" spans="3:3" x14ac:dyDescent="0.25">
      <c r="C351152" s="1361" t="s">
        <v>443</v>
      </c>
    </row>
    <row r="351153" spans="3:3" x14ac:dyDescent="0.25">
      <c r="C351153" s="1361" t="s">
        <v>444</v>
      </c>
    </row>
    <row r="351154" spans="3:3" x14ac:dyDescent="0.25">
      <c r="C351154" s="1361" t="s">
        <v>445</v>
      </c>
    </row>
    <row r="351155" spans="3:3" x14ac:dyDescent="0.25">
      <c r="C351155" s="1361" t="s">
        <v>446</v>
      </c>
    </row>
    <row r="351156" spans="3:3" x14ac:dyDescent="0.25">
      <c r="C351156" s="1361" t="s">
        <v>447</v>
      </c>
    </row>
    <row r="351157" spans="3:3" x14ac:dyDescent="0.25">
      <c r="C351157" s="1361" t="s">
        <v>448</v>
      </c>
    </row>
    <row r="351158" spans="3:3" x14ac:dyDescent="0.25">
      <c r="C351158" s="1361" t="s">
        <v>449</v>
      </c>
    </row>
    <row r="351159" spans="3:3" x14ac:dyDescent="0.25">
      <c r="C351159" s="1361" t="s">
        <v>450</v>
      </c>
    </row>
    <row r="351160" spans="3:3" x14ac:dyDescent="0.25">
      <c r="C351160" s="1361" t="s">
        <v>451</v>
      </c>
    </row>
    <row r="351161" spans="3:3" x14ac:dyDescent="0.25">
      <c r="C351161" s="1361" t="s">
        <v>452</v>
      </c>
    </row>
    <row r="351162" spans="3:3" x14ac:dyDescent="0.25">
      <c r="C351162" s="1361" t="s">
        <v>453</v>
      </c>
    </row>
    <row r="351163" spans="3:3" x14ac:dyDescent="0.25">
      <c r="C351163" s="1361" t="s">
        <v>454</v>
      </c>
    </row>
    <row r="351164" spans="3:3" x14ac:dyDescent="0.25">
      <c r="C351164" s="1361" t="s">
        <v>455</v>
      </c>
    </row>
    <row r="351165" spans="3:3" x14ac:dyDescent="0.25">
      <c r="C351165" s="1361" t="s">
        <v>456</v>
      </c>
    </row>
    <row r="351166" spans="3:3" x14ac:dyDescent="0.25">
      <c r="C351166" s="1361" t="s">
        <v>457</v>
      </c>
    </row>
    <row r="351167" spans="3:3" x14ac:dyDescent="0.25">
      <c r="C351167" s="1361" t="s">
        <v>458</v>
      </c>
    </row>
    <row r="351168" spans="3:3" x14ac:dyDescent="0.25">
      <c r="C351168" s="1361" t="s">
        <v>459</v>
      </c>
    </row>
    <row r="351169" spans="3:3" x14ac:dyDescent="0.25">
      <c r="C351169" s="1361" t="s">
        <v>460</v>
      </c>
    </row>
    <row r="351170" spans="3:3" x14ac:dyDescent="0.25">
      <c r="C351170" s="1361" t="s">
        <v>461</v>
      </c>
    </row>
    <row r="351171" spans="3:3" x14ac:dyDescent="0.25">
      <c r="C351171" s="1361" t="s">
        <v>462</v>
      </c>
    </row>
    <row r="351172" spans="3:3" x14ac:dyDescent="0.25">
      <c r="C351172" s="1361" t="s">
        <v>463</v>
      </c>
    </row>
    <row r="351173" spans="3:3" x14ac:dyDescent="0.25">
      <c r="C351173" s="1361" t="s">
        <v>464</v>
      </c>
    </row>
    <row r="351174" spans="3:3" x14ac:dyDescent="0.25">
      <c r="C351174" s="1361" t="s">
        <v>465</v>
      </c>
    </row>
    <row r="351175" spans="3:3" x14ac:dyDescent="0.25">
      <c r="C351175" s="1361" t="s">
        <v>466</v>
      </c>
    </row>
    <row r="351176" spans="3:3" x14ac:dyDescent="0.25">
      <c r="C351176" s="1361" t="s">
        <v>467</v>
      </c>
    </row>
    <row r="351177" spans="3:3" x14ac:dyDescent="0.25">
      <c r="C351177" s="1361" t="s">
        <v>468</v>
      </c>
    </row>
    <row r="351178" spans="3:3" x14ac:dyDescent="0.25">
      <c r="C351178" s="1361" t="s">
        <v>469</v>
      </c>
    </row>
    <row r="351179" spans="3:3" x14ac:dyDescent="0.25">
      <c r="C351179" s="1361" t="s">
        <v>470</v>
      </c>
    </row>
    <row r="351180" spans="3:3" x14ac:dyDescent="0.25">
      <c r="C351180" s="1361" t="s">
        <v>471</v>
      </c>
    </row>
    <row r="351181" spans="3:3" x14ac:dyDescent="0.25">
      <c r="C351181" s="1361" t="s">
        <v>472</v>
      </c>
    </row>
    <row r="351182" spans="3:3" x14ac:dyDescent="0.25">
      <c r="C351182" s="1361" t="s">
        <v>473</v>
      </c>
    </row>
    <row r="351183" spans="3:3" x14ac:dyDescent="0.25">
      <c r="C351183" s="1361" t="s">
        <v>474</v>
      </c>
    </row>
    <row r="351184" spans="3:3" x14ac:dyDescent="0.25">
      <c r="C351184" s="1361" t="s">
        <v>475</v>
      </c>
    </row>
    <row r="351185" spans="3:3" x14ac:dyDescent="0.25">
      <c r="C351185" s="1361" t="s">
        <v>476</v>
      </c>
    </row>
    <row r="351186" spans="3:3" x14ac:dyDescent="0.25">
      <c r="C351186" s="1361" t="s">
        <v>477</v>
      </c>
    </row>
    <row r="351187" spans="3:3" x14ac:dyDescent="0.25">
      <c r="C351187" s="1361" t="s">
        <v>478</v>
      </c>
    </row>
    <row r="351188" spans="3:3" x14ac:dyDescent="0.25">
      <c r="C351188" s="1361" t="s">
        <v>479</v>
      </c>
    </row>
    <row r="351189" spans="3:3" x14ac:dyDescent="0.25">
      <c r="C351189" s="1361" t="s">
        <v>480</v>
      </c>
    </row>
    <row r="351190" spans="3:3" x14ac:dyDescent="0.25">
      <c r="C351190" s="1361" t="s">
        <v>481</v>
      </c>
    </row>
    <row r="351191" spans="3:3" x14ac:dyDescent="0.25">
      <c r="C351191" s="1361" t="s">
        <v>482</v>
      </c>
    </row>
    <row r="351192" spans="3:3" x14ac:dyDescent="0.25">
      <c r="C351192" s="1361" t="s">
        <v>483</v>
      </c>
    </row>
    <row r="351193" spans="3:3" x14ac:dyDescent="0.25">
      <c r="C351193" s="1361" t="s">
        <v>484</v>
      </c>
    </row>
    <row r="351194" spans="3:3" x14ac:dyDescent="0.25">
      <c r="C351194" s="1361" t="s">
        <v>485</v>
      </c>
    </row>
    <row r="351195" spans="3:3" x14ac:dyDescent="0.25">
      <c r="C351195" s="1361" t="s">
        <v>486</v>
      </c>
    </row>
    <row r="351196" spans="3:3" x14ac:dyDescent="0.25">
      <c r="C351196" s="1361" t="s">
        <v>487</v>
      </c>
    </row>
    <row r="351197" spans="3:3" x14ac:dyDescent="0.25">
      <c r="C351197" s="1361" t="s">
        <v>488</v>
      </c>
    </row>
    <row r="351198" spans="3:3" x14ac:dyDescent="0.25">
      <c r="C351198" s="1361" t="s">
        <v>489</v>
      </c>
    </row>
    <row r="351199" spans="3:3" x14ac:dyDescent="0.25">
      <c r="C351199" s="1361" t="s">
        <v>490</v>
      </c>
    </row>
    <row r="351200" spans="3:3" x14ac:dyDescent="0.25">
      <c r="C351200" s="1361" t="s">
        <v>491</v>
      </c>
    </row>
    <row r="351201" spans="3:3" x14ac:dyDescent="0.25">
      <c r="C351201" s="1361" t="s">
        <v>492</v>
      </c>
    </row>
    <row r="351202" spans="3:3" x14ac:dyDescent="0.25">
      <c r="C351202" s="1361" t="s">
        <v>493</v>
      </c>
    </row>
    <row r="351203" spans="3:3" x14ac:dyDescent="0.25">
      <c r="C351203" s="1361" t="s">
        <v>494</v>
      </c>
    </row>
    <row r="351204" spans="3:3" x14ac:dyDescent="0.25">
      <c r="C351204" s="1361" t="s">
        <v>495</v>
      </c>
    </row>
    <row r="351205" spans="3:3" x14ac:dyDescent="0.25">
      <c r="C351205" s="1361" t="s">
        <v>496</v>
      </c>
    </row>
    <row r="351206" spans="3:3" x14ac:dyDescent="0.25">
      <c r="C351206" s="1361" t="s">
        <v>497</v>
      </c>
    </row>
    <row r="351207" spans="3:3" x14ac:dyDescent="0.25">
      <c r="C351207" s="1361" t="s">
        <v>498</v>
      </c>
    </row>
    <row r="351208" spans="3:3" x14ac:dyDescent="0.25">
      <c r="C351208" s="1361" t="s">
        <v>499</v>
      </c>
    </row>
    <row r="351209" spans="3:3" x14ac:dyDescent="0.25">
      <c r="C351209" s="1361" t="s">
        <v>500</v>
      </c>
    </row>
    <row r="351210" spans="3:3" x14ac:dyDescent="0.25">
      <c r="C351210" s="1361" t="s">
        <v>501</v>
      </c>
    </row>
    <row r="351211" spans="3:3" x14ac:dyDescent="0.25">
      <c r="C351211" s="1361" t="s">
        <v>502</v>
      </c>
    </row>
    <row r="351212" spans="3:3" x14ac:dyDescent="0.25">
      <c r="C351212" s="1361" t="s">
        <v>503</v>
      </c>
    </row>
    <row r="351213" spans="3:3" x14ac:dyDescent="0.25">
      <c r="C351213" s="1361" t="s">
        <v>504</v>
      </c>
    </row>
    <row r="351214" spans="3:3" x14ac:dyDescent="0.25">
      <c r="C351214" s="1361" t="s">
        <v>505</v>
      </c>
    </row>
    <row r="351215" spans="3:3" x14ac:dyDescent="0.25">
      <c r="C351215" s="1361" t="s">
        <v>506</v>
      </c>
    </row>
    <row r="351216" spans="3:3" x14ac:dyDescent="0.25">
      <c r="C351216" s="1361" t="s">
        <v>507</v>
      </c>
    </row>
    <row r="351217" spans="3:3" x14ac:dyDescent="0.25">
      <c r="C351217" s="1361" t="s">
        <v>508</v>
      </c>
    </row>
    <row r="351218" spans="3:3" x14ac:dyDescent="0.25">
      <c r="C351218" s="1361" t="s">
        <v>509</v>
      </c>
    </row>
    <row r="351219" spans="3:3" x14ac:dyDescent="0.25">
      <c r="C351219" s="1361" t="s">
        <v>510</v>
      </c>
    </row>
    <row r="351220" spans="3:3" x14ac:dyDescent="0.25">
      <c r="C351220" s="1361" t="s">
        <v>511</v>
      </c>
    </row>
    <row r="351221" spans="3:3" x14ac:dyDescent="0.25">
      <c r="C351221" s="1361" t="s">
        <v>512</v>
      </c>
    </row>
    <row r="351222" spans="3:3" x14ac:dyDescent="0.25">
      <c r="C351222" s="1361" t="s">
        <v>513</v>
      </c>
    </row>
    <row r="351223" spans="3:3" x14ac:dyDescent="0.25">
      <c r="C351223" s="1361" t="s">
        <v>514</v>
      </c>
    </row>
    <row r="351224" spans="3:3" x14ac:dyDescent="0.25">
      <c r="C351224" s="1361" t="s">
        <v>515</v>
      </c>
    </row>
    <row r="351225" spans="3:3" x14ac:dyDescent="0.25">
      <c r="C351225" s="1361" t="s">
        <v>516</v>
      </c>
    </row>
    <row r="351226" spans="3:3" x14ac:dyDescent="0.25">
      <c r="C351226" s="1361" t="s">
        <v>517</v>
      </c>
    </row>
    <row r="351227" spans="3:3" x14ac:dyDescent="0.25">
      <c r="C351227" s="1361" t="s">
        <v>518</v>
      </c>
    </row>
    <row r="351228" spans="3:3" x14ac:dyDescent="0.25">
      <c r="C351228" s="1361" t="s">
        <v>519</v>
      </c>
    </row>
    <row r="351229" spans="3:3" x14ac:dyDescent="0.25">
      <c r="C351229" s="1361" t="s">
        <v>520</v>
      </c>
    </row>
    <row r="351230" spans="3:3" x14ac:dyDescent="0.25">
      <c r="C351230" s="1361" t="s">
        <v>521</v>
      </c>
    </row>
    <row r="351231" spans="3:3" x14ac:dyDescent="0.25">
      <c r="C351231" s="1361" t="s">
        <v>522</v>
      </c>
    </row>
    <row r="351232" spans="3:3" x14ac:dyDescent="0.25">
      <c r="C351232" s="1361" t="s">
        <v>523</v>
      </c>
    </row>
    <row r="351233" spans="3:3" x14ac:dyDescent="0.25">
      <c r="C351233" s="1361" t="s">
        <v>524</v>
      </c>
    </row>
    <row r="351234" spans="3:3" x14ac:dyDescent="0.25">
      <c r="C351234" s="1361" t="s">
        <v>525</v>
      </c>
    </row>
    <row r="351235" spans="3:3" x14ac:dyDescent="0.25">
      <c r="C351235" s="1361" t="s">
        <v>526</v>
      </c>
    </row>
    <row r="351236" spans="3:3" x14ac:dyDescent="0.25">
      <c r="C351236" s="1361" t="s">
        <v>527</v>
      </c>
    </row>
    <row r="351237" spans="3:3" x14ac:dyDescent="0.25">
      <c r="C351237" s="1361" t="s">
        <v>528</v>
      </c>
    </row>
    <row r="351238" spans="3:3" x14ac:dyDescent="0.25">
      <c r="C351238" s="1361" t="s">
        <v>529</v>
      </c>
    </row>
    <row r="351239" spans="3:3" x14ac:dyDescent="0.25">
      <c r="C351239" s="1361" t="s">
        <v>530</v>
      </c>
    </row>
    <row r="351240" spans="3:3" x14ac:dyDescent="0.25">
      <c r="C351240" s="1361" t="s">
        <v>531</v>
      </c>
    </row>
    <row r="351241" spans="3:3" x14ac:dyDescent="0.25">
      <c r="C351241" s="1361" t="s">
        <v>532</v>
      </c>
    </row>
    <row r="351242" spans="3:3" x14ac:dyDescent="0.25">
      <c r="C351242" s="1361" t="s">
        <v>533</v>
      </c>
    </row>
    <row r="351243" spans="3:3" x14ac:dyDescent="0.25">
      <c r="C351243" s="1361" t="s">
        <v>534</v>
      </c>
    </row>
    <row r="351244" spans="3:3" x14ac:dyDescent="0.25">
      <c r="C351244" s="1361" t="s">
        <v>535</v>
      </c>
    </row>
    <row r="351245" spans="3:3" x14ac:dyDescent="0.25">
      <c r="C351245" s="1361" t="s">
        <v>536</v>
      </c>
    </row>
    <row r="351246" spans="3:3" x14ac:dyDescent="0.25">
      <c r="C351246" s="1361" t="s">
        <v>537</v>
      </c>
    </row>
    <row r="351247" spans="3:3" x14ac:dyDescent="0.25">
      <c r="C351247" s="1361" t="s">
        <v>538</v>
      </c>
    </row>
    <row r="351248" spans="3:3" x14ac:dyDescent="0.25">
      <c r="C351248" s="1361" t="s">
        <v>539</v>
      </c>
    </row>
    <row r="351249" spans="3:3" x14ac:dyDescent="0.25">
      <c r="C351249" s="1361" t="s">
        <v>540</v>
      </c>
    </row>
    <row r="351250" spans="3:3" x14ac:dyDescent="0.25">
      <c r="C351250" s="1361" t="s">
        <v>541</v>
      </c>
    </row>
    <row r="351251" spans="3:3" x14ac:dyDescent="0.25">
      <c r="C351251" s="1361" t="s">
        <v>542</v>
      </c>
    </row>
    <row r="351252" spans="3:3" x14ac:dyDescent="0.25">
      <c r="C351252" s="1361" t="s">
        <v>543</v>
      </c>
    </row>
    <row r="351253" spans="3:3" x14ac:dyDescent="0.25">
      <c r="C351253" s="1361" t="s">
        <v>544</v>
      </c>
    </row>
    <row r="351254" spans="3:3" x14ac:dyDescent="0.25">
      <c r="C351254" s="1361" t="s">
        <v>545</v>
      </c>
    </row>
    <row r="351255" spans="3:3" x14ac:dyDescent="0.25">
      <c r="C351255" s="1361" t="s">
        <v>546</v>
      </c>
    </row>
    <row r="351256" spans="3:3" x14ac:dyDescent="0.25">
      <c r="C351256" s="1361" t="s">
        <v>547</v>
      </c>
    </row>
    <row r="351257" spans="3:3" x14ac:dyDescent="0.25">
      <c r="C351257" s="1361" t="s">
        <v>548</v>
      </c>
    </row>
    <row r="351258" spans="3:3" x14ac:dyDescent="0.25">
      <c r="C351258" s="1361" t="s">
        <v>549</v>
      </c>
    </row>
    <row r="351259" spans="3:3" x14ac:dyDescent="0.25">
      <c r="C351259" s="1361" t="s">
        <v>550</v>
      </c>
    </row>
    <row r="351260" spans="3:3" x14ac:dyDescent="0.25">
      <c r="C351260" s="1361" t="s">
        <v>551</v>
      </c>
    </row>
    <row r="351261" spans="3:3" x14ac:dyDescent="0.25">
      <c r="C351261" s="1361" t="s">
        <v>552</v>
      </c>
    </row>
    <row r="351262" spans="3:3" x14ac:dyDescent="0.25">
      <c r="C351262" s="1361" t="s">
        <v>553</v>
      </c>
    </row>
    <row r="351263" spans="3:3" x14ac:dyDescent="0.25">
      <c r="C351263" s="1361" t="s">
        <v>554</v>
      </c>
    </row>
    <row r="351264" spans="3:3" x14ac:dyDescent="0.25">
      <c r="C351264" s="1361" t="s">
        <v>555</v>
      </c>
    </row>
    <row r="351265" spans="3:3" x14ac:dyDescent="0.25">
      <c r="C351265" s="1361" t="s">
        <v>556</v>
      </c>
    </row>
    <row r="351266" spans="3:3" x14ac:dyDescent="0.25">
      <c r="C351266" s="1361" t="s">
        <v>557</v>
      </c>
    </row>
    <row r="351267" spans="3:3" x14ac:dyDescent="0.25">
      <c r="C351267" s="1361" t="s">
        <v>558</v>
      </c>
    </row>
    <row r="351268" spans="3:3" x14ac:dyDescent="0.25">
      <c r="C351268" s="1361" t="s">
        <v>559</v>
      </c>
    </row>
    <row r="351269" spans="3:3" x14ac:dyDescent="0.25">
      <c r="C351269" s="1361" t="s">
        <v>560</v>
      </c>
    </row>
    <row r="351270" spans="3:3" x14ac:dyDescent="0.25">
      <c r="C351270" s="1361" t="s">
        <v>561</v>
      </c>
    </row>
    <row r="351271" spans="3:3" x14ac:dyDescent="0.25">
      <c r="C351271" s="1361" t="s">
        <v>562</v>
      </c>
    </row>
    <row r="351272" spans="3:3" x14ac:dyDescent="0.25">
      <c r="C351272" s="1361" t="s">
        <v>563</v>
      </c>
    </row>
    <row r="351273" spans="3:3" x14ac:dyDescent="0.25">
      <c r="C351273" s="1361" t="s">
        <v>564</v>
      </c>
    </row>
    <row r="351274" spans="3:3" x14ac:dyDescent="0.25">
      <c r="C351274" s="1361" t="s">
        <v>565</v>
      </c>
    </row>
    <row r="351275" spans="3:3" x14ac:dyDescent="0.25">
      <c r="C351275" s="1361" t="s">
        <v>566</v>
      </c>
    </row>
    <row r="351276" spans="3:3" x14ac:dyDescent="0.25">
      <c r="C351276" s="1361" t="s">
        <v>567</v>
      </c>
    </row>
    <row r="351277" spans="3:3" x14ac:dyDescent="0.25">
      <c r="C351277" s="1361" t="s">
        <v>568</v>
      </c>
    </row>
    <row r="351278" spans="3:3" x14ac:dyDescent="0.25">
      <c r="C351278" s="1361" t="s">
        <v>569</v>
      </c>
    </row>
    <row r="351279" spans="3:3" x14ac:dyDescent="0.25">
      <c r="C351279" s="1361" t="s">
        <v>570</v>
      </c>
    </row>
    <row r="351280" spans="3:3" x14ac:dyDescent="0.25">
      <c r="C351280" s="1361" t="s">
        <v>571</v>
      </c>
    </row>
    <row r="351281" spans="3:3" x14ac:dyDescent="0.25">
      <c r="C351281" s="1361" t="s">
        <v>572</v>
      </c>
    </row>
    <row r="351282" spans="3:3" x14ac:dyDescent="0.25">
      <c r="C351282" s="1361" t="s">
        <v>573</v>
      </c>
    </row>
    <row r="351283" spans="3:3" x14ac:dyDescent="0.25">
      <c r="C351283" s="1361" t="s">
        <v>574</v>
      </c>
    </row>
    <row r="351284" spans="3:3" x14ac:dyDescent="0.25">
      <c r="C351284" s="1361" t="s">
        <v>575</v>
      </c>
    </row>
    <row r="351285" spans="3:3" x14ac:dyDescent="0.25">
      <c r="C351285" s="1361" t="s">
        <v>576</v>
      </c>
    </row>
    <row r="351286" spans="3:3" x14ac:dyDescent="0.25">
      <c r="C351286" s="1361" t="s">
        <v>577</v>
      </c>
    </row>
    <row r="351287" spans="3:3" x14ac:dyDescent="0.25">
      <c r="C351287" s="1361" t="s">
        <v>578</v>
      </c>
    </row>
    <row r="351288" spans="3:3" x14ac:dyDescent="0.25">
      <c r="C351288" s="1361" t="s">
        <v>579</v>
      </c>
    </row>
    <row r="351289" spans="3:3" x14ac:dyDescent="0.25">
      <c r="C351289" s="1361" t="s">
        <v>580</v>
      </c>
    </row>
    <row r="351290" spans="3:3" x14ac:dyDescent="0.25">
      <c r="C351290" s="1361" t="s">
        <v>581</v>
      </c>
    </row>
    <row r="351291" spans="3:3" x14ac:dyDescent="0.25">
      <c r="C351291" s="1361" t="s">
        <v>582</v>
      </c>
    </row>
    <row r="351292" spans="3:3" x14ac:dyDescent="0.25">
      <c r="C351292" s="1361" t="s">
        <v>583</v>
      </c>
    </row>
    <row r="351293" spans="3:3" x14ac:dyDescent="0.25">
      <c r="C351293" s="1361" t="s">
        <v>584</v>
      </c>
    </row>
    <row r="351294" spans="3:3" x14ac:dyDescent="0.25">
      <c r="C351294" s="1361" t="s">
        <v>585</v>
      </c>
    </row>
    <row r="351295" spans="3:3" x14ac:dyDescent="0.25">
      <c r="C351295" s="1361" t="s">
        <v>586</v>
      </c>
    </row>
    <row r="351296" spans="3:3" x14ac:dyDescent="0.25">
      <c r="C351296" s="1361" t="s">
        <v>587</v>
      </c>
    </row>
    <row r="351297" spans="3:3" x14ac:dyDescent="0.25">
      <c r="C351297" s="1361" t="s">
        <v>588</v>
      </c>
    </row>
    <row r="351298" spans="3:3" x14ac:dyDescent="0.25">
      <c r="C351298" s="1361" t="s">
        <v>589</v>
      </c>
    </row>
    <row r="351299" spans="3:3" x14ac:dyDescent="0.25">
      <c r="C351299" s="1361" t="s">
        <v>590</v>
      </c>
    </row>
    <row r="351300" spans="3:3" x14ac:dyDescent="0.25">
      <c r="C351300" s="1361" t="s">
        <v>591</v>
      </c>
    </row>
    <row r="351301" spans="3:3" x14ac:dyDescent="0.25">
      <c r="C351301" s="1361" t="s">
        <v>592</v>
      </c>
    </row>
    <row r="351302" spans="3:3" x14ac:dyDescent="0.25">
      <c r="C351302" s="1361" t="s">
        <v>593</v>
      </c>
    </row>
    <row r="351303" spans="3:3" x14ac:dyDescent="0.25">
      <c r="C351303" s="1361" t="s">
        <v>594</v>
      </c>
    </row>
    <row r="351304" spans="3:3" x14ac:dyDescent="0.25">
      <c r="C351304" s="1361" t="s">
        <v>595</v>
      </c>
    </row>
    <row r="351305" spans="3:3" x14ac:dyDescent="0.25">
      <c r="C351305" s="1361" t="s">
        <v>596</v>
      </c>
    </row>
    <row r="351306" spans="3:3" x14ac:dyDescent="0.25">
      <c r="C351306" s="1361" t="s">
        <v>597</v>
      </c>
    </row>
    <row r="351307" spans="3:3" x14ac:dyDescent="0.25">
      <c r="C351307" s="1361" t="s">
        <v>598</v>
      </c>
    </row>
    <row r="351308" spans="3:3" x14ac:dyDescent="0.25">
      <c r="C351308" s="1361" t="s">
        <v>599</v>
      </c>
    </row>
    <row r="351309" spans="3:3" x14ac:dyDescent="0.25">
      <c r="C351309" s="1361" t="s">
        <v>600</v>
      </c>
    </row>
    <row r="351310" spans="3:3" x14ac:dyDescent="0.25">
      <c r="C351310" s="1361" t="s">
        <v>601</v>
      </c>
    </row>
    <row r="351311" spans="3:3" x14ac:dyDescent="0.25">
      <c r="C351311" s="1361" t="s">
        <v>602</v>
      </c>
    </row>
    <row r="351312" spans="3:3" x14ac:dyDescent="0.25">
      <c r="C351312" s="1361" t="s">
        <v>603</v>
      </c>
    </row>
    <row r="351313" spans="3:3" x14ac:dyDescent="0.25">
      <c r="C351313" s="1361" t="s">
        <v>604</v>
      </c>
    </row>
    <row r="351314" spans="3:3" x14ac:dyDescent="0.25">
      <c r="C351314" s="1361" t="s">
        <v>605</v>
      </c>
    </row>
    <row r="351315" spans="3:3" x14ac:dyDescent="0.25">
      <c r="C351315" s="1361" t="s">
        <v>606</v>
      </c>
    </row>
    <row r="351316" spans="3:3" x14ac:dyDescent="0.25">
      <c r="C351316" s="1361" t="s">
        <v>607</v>
      </c>
    </row>
    <row r="351317" spans="3:3" x14ac:dyDescent="0.25">
      <c r="C351317" s="1361" t="s">
        <v>608</v>
      </c>
    </row>
    <row r="351318" spans="3:3" x14ac:dyDescent="0.25">
      <c r="C351318" s="1361" t="s">
        <v>609</v>
      </c>
    </row>
    <row r="351319" spans="3:3" x14ac:dyDescent="0.25">
      <c r="C351319" s="1361" t="s">
        <v>610</v>
      </c>
    </row>
    <row r="351320" spans="3:3" x14ac:dyDescent="0.25">
      <c r="C351320" s="1361" t="s">
        <v>611</v>
      </c>
    </row>
    <row r="351321" spans="3:3" x14ac:dyDescent="0.25">
      <c r="C351321" s="1361" t="s">
        <v>612</v>
      </c>
    </row>
    <row r="351322" spans="3:3" x14ac:dyDescent="0.25">
      <c r="C351322" s="1361" t="s">
        <v>613</v>
      </c>
    </row>
    <row r="351323" spans="3:3" x14ac:dyDescent="0.25">
      <c r="C351323" s="1361" t="s">
        <v>614</v>
      </c>
    </row>
    <row r="351324" spans="3:3" x14ac:dyDescent="0.25">
      <c r="C351324" s="1361" t="s">
        <v>615</v>
      </c>
    </row>
    <row r="351325" spans="3:3" x14ac:dyDescent="0.25">
      <c r="C351325" s="1361" t="s">
        <v>616</v>
      </c>
    </row>
    <row r="351326" spans="3:3" x14ac:dyDescent="0.25">
      <c r="C351326" s="1361" t="s">
        <v>617</v>
      </c>
    </row>
    <row r="351327" spans="3:3" x14ac:dyDescent="0.25">
      <c r="C351327" s="1361" t="s">
        <v>618</v>
      </c>
    </row>
    <row r="351328" spans="3:3" x14ac:dyDescent="0.25">
      <c r="C351328" s="1361" t="s">
        <v>619</v>
      </c>
    </row>
    <row r="351329" spans="3:3" x14ac:dyDescent="0.25">
      <c r="C351329" s="1361" t="s">
        <v>620</v>
      </c>
    </row>
    <row r="351330" spans="3:3" x14ac:dyDescent="0.25">
      <c r="C351330" s="1361" t="s">
        <v>621</v>
      </c>
    </row>
    <row r="351331" spans="3:3" x14ac:dyDescent="0.25">
      <c r="C351331" s="1361" t="s">
        <v>622</v>
      </c>
    </row>
    <row r="351332" spans="3:3" x14ac:dyDescent="0.25">
      <c r="C351332" s="1361" t="s">
        <v>623</v>
      </c>
    </row>
    <row r="351333" spans="3:3" x14ac:dyDescent="0.25">
      <c r="C351333" s="1361" t="s">
        <v>624</v>
      </c>
    </row>
    <row r="351334" spans="3:3" x14ac:dyDescent="0.25">
      <c r="C351334" s="1361" t="s">
        <v>625</v>
      </c>
    </row>
    <row r="351335" spans="3:3" x14ac:dyDescent="0.25">
      <c r="C351335" s="1361" t="s">
        <v>626</v>
      </c>
    </row>
    <row r="351336" spans="3:3" x14ac:dyDescent="0.25">
      <c r="C351336" s="1361" t="s">
        <v>627</v>
      </c>
    </row>
    <row r="351337" spans="3:3" x14ac:dyDescent="0.25">
      <c r="C351337" s="1361" t="s">
        <v>628</v>
      </c>
    </row>
    <row r="351338" spans="3:3" x14ac:dyDescent="0.25">
      <c r="C351338" s="1361" t="s">
        <v>629</v>
      </c>
    </row>
    <row r="351339" spans="3:3" x14ac:dyDescent="0.25">
      <c r="C351339" s="1361" t="s">
        <v>630</v>
      </c>
    </row>
    <row r="351340" spans="3:3" x14ac:dyDescent="0.25">
      <c r="C351340" s="1361" t="s">
        <v>631</v>
      </c>
    </row>
    <row r="351341" spans="3:3" x14ac:dyDescent="0.25">
      <c r="C351341" s="1361" t="s">
        <v>632</v>
      </c>
    </row>
    <row r="351342" spans="3:3" x14ac:dyDescent="0.25">
      <c r="C351342" s="1361" t="s">
        <v>633</v>
      </c>
    </row>
    <row r="351343" spans="3:3" x14ac:dyDescent="0.25">
      <c r="C351343" s="1361" t="s">
        <v>634</v>
      </c>
    </row>
    <row r="351344" spans="3:3" x14ac:dyDescent="0.25">
      <c r="C351344" s="1361" t="s">
        <v>635</v>
      </c>
    </row>
    <row r="351345" spans="3:3" x14ac:dyDescent="0.25">
      <c r="C351345" s="1361" t="s">
        <v>636</v>
      </c>
    </row>
    <row r="351346" spans="3:3" x14ac:dyDescent="0.25">
      <c r="C351346" s="1361" t="s">
        <v>637</v>
      </c>
    </row>
    <row r="351347" spans="3:3" x14ac:dyDescent="0.25">
      <c r="C351347" s="1361" t="s">
        <v>638</v>
      </c>
    </row>
    <row r="351348" spans="3:3" x14ac:dyDescent="0.25">
      <c r="C351348" s="1361" t="s">
        <v>639</v>
      </c>
    </row>
    <row r="351349" spans="3:3" x14ac:dyDescent="0.25">
      <c r="C351349" s="1361" t="s">
        <v>640</v>
      </c>
    </row>
    <row r="351350" spans="3:3" x14ac:dyDescent="0.25">
      <c r="C351350" s="1361" t="s">
        <v>641</v>
      </c>
    </row>
    <row r="351351" spans="3:3" x14ac:dyDescent="0.25">
      <c r="C351351" s="1361" t="s">
        <v>642</v>
      </c>
    </row>
    <row r="351352" spans="3:3" x14ac:dyDescent="0.25">
      <c r="C351352" s="1361" t="s">
        <v>643</v>
      </c>
    </row>
    <row r="351353" spans="3:3" x14ac:dyDescent="0.25">
      <c r="C351353" s="1361" t="s">
        <v>644</v>
      </c>
    </row>
    <row r="351354" spans="3:3" x14ac:dyDescent="0.25">
      <c r="C351354" s="1361" t="s">
        <v>645</v>
      </c>
    </row>
    <row r="351355" spans="3:3" x14ac:dyDescent="0.25">
      <c r="C351355" s="1361" t="s">
        <v>646</v>
      </c>
    </row>
    <row r="351356" spans="3:3" x14ac:dyDescent="0.25">
      <c r="C351356" s="1361" t="s">
        <v>647</v>
      </c>
    </row>
    <row r="351357" spans="3:3" x14ac:dyDescent="0.25">
      <c r="C351357" s="1361" t="s">
        <v>648</v>
      </c>
    </row>
    <row r="351358" spans="3:3" x14ac:dyDescent="0.25">
      <c r="C351358" s="1361" t="s">
        <v>649</v>
      </c>
    </row>
    <row r="351359" spans="3:3" x14ac:dyDescent="0.25">
      <c r="C351359" s="1361" t="s">
        <v>650</v>
      </c>
    </row>
    <row r="351360" spans="3:3" x14ac:dyDescent="0.25">
      <c r="C351360" s="1361" t="s">
        <v>651</v>
      </c>
    </row>
    <row r="351361" spans="3:3" x14ac:dyDescent="0.25">
      <c r="C351361" s="1361" t="s">
        <v>652</v>
      </c>
    </row>
    <row r="351362" spans="3:3" x14ac:dyDescent="0.25">
      <c r="C351362" s="1361" t="s">
        <v>653</v>
      </c>
    </row>
    <row r="351363" spans="3:3" x14ac:dyDescent="0.25">
      <c r="C351363" s="1361" t="s">
        <v>654</v>
      </c>
    </row>
    <row r="351364" spans="3:3" x14ac:dyDescent="0.25">
      <c r="C351364" s="1361" t="s">
        <v>655</v>
      </c>
    </row>
    <row r="351365" spans="3:3" x14ac:dyDescent="0.25">
      <c r="C351365" s="1361" t="s">
        <v>656</v>
      </c>
    </row>
    <row r="351366" spans="3:3" x14ac:dyDescent="0.25">
      <c r="C351366" s="1361" t="s">
        <v>657</v>
      </c>
    </row>
    <row r="351367" spans="3:3" x14ac:dyDescent="0.25">
      <c r="C351367" s="1361" t="s">
        <v>658</v>
      </c>
    </row>
    <row r="351368" spans="3:3" x14ac:dyDescent="0.25">
      <c r="C351368" s="1361" t="s">
        <v>659</v>
      </c>
    </row>
    <row r="351369" spans="3:3" x14ac:dyDescent="0.25">
      <c r="C351369" s="1361" t="s">
        <v>660</v>
      </c>
    </row>
    <row r="351370" spans="3:3" x14ac:dyDescent="0.25">
      <c r="C351370" s="1361" t="s">
        <v>661</v>
      </c>
    </row>
    <row r="351371" spans="3:3" x14ac:dyDescent="0.25">
      <c r="C351371" s="1361" t="s">
        <v>662</v>
      </c>
    </row>
    <row r="351372" spans="3:3" x14ac:dyDescent="0.25">
      <c r="C351372" s="1361" t="s">
        <v>663</v>
      </c>
    </row>
    <row r="351373" spans="3:3" x14ac:dyDescent="0.25">
      <c r="C351373" s="1361" t="s">
        <v>664</v>
      </c>
    </row>
    <row r="351374" spans="3:3" x14ac:dyDescent="0.25">
      <c r="C351374" s="1361" t="s">
        <v>665</v>
      </c>
    </row>
    <row r="351375" spans="3:3" x14ac:dyDescent="0.25">
      <c r="C351375" s="1361" t="s">
        <v>666</v>
      </c>
    </row>
    <row r="351376" spans="3:3" x14ac:dyDescent="0.25">
      <c r="C351376" s="1361" t="s">
        <v>667</v>
      </c>
    </row>
    <row r="351377" spans="3:3" x14ac:dyDescent="0.25">
      <c r="C351377" s="1361" t="s">
        <v>668</v>
      </c>
    </row>
    <row r="351378" spans="3:3" x14ac:dyDescent="0.25">
      <c r="C351378" s="1361" t="s">
        <v>669</v>
      </c>
    </row>
    <row r="351379" spans="3:3" x14ac:dyDescent="0.25">
      <c r="C351379" s="1361" t="s">
        <v>670</v>
      </c>
    </row>
    <row r="351380" spans="3:3" x14ac:dyDescent="0.25">
      <c r="C351380" s="1361" t="s">
        <v>671</v>
      </c>
    </row>
    <row r="351381" spans="3:3" x14ac:dyDescent="0.25">
      <c r="C351381" s="1361" t="s">
        <v>672</v>
      </c>
    </row>
    <row r="351382" spans="3:3" x14ac:dyDescent="0.25">
      <c r="C351382" s="1361" t="s">
        <v>673</v>
      </c>
    </row>
    <row r="351383" spans="3:3" x14ac:dyDescent="0.25">
      <c r="C351383" s="1361" t="s">
        <v>674</v>
      </c>
    </row>
    <row r="351384" spans="3:3" x14ac:dyDescent="0.25">
      <c r="C351384" s="1361" t="s">
        <v>675</v>
      </c>
    </row>
    <row r="351385" spans="3:3" x14ac:dyDescent="0.25">
      <c r="C351385" s="1361" t="s">
        <v>676</v>
      </c>
    </row>
    <row r="351386" spans="3:3" x14ac:dyDescent="0.25">
      <c r="C351386" s="1361" t="s">
        <v>677</v>
      </c>
    </row>
    <row r="351387" spans="3:3" x14ac:dyDescent="0.25">
      <c r="C351387" s="1361" t="s">
        <v>678</v>
      </c>
    </row>
    <row r="351388" spans="3:3" x14ac:dyDescent="0.25">
      <c r="C351388" s="1361" t="s">
        <v>679</v>
      </c>
    </row>
    <row r="351389" spans="3:3" x14ac:dyDescent="0.25">
      <c r="C351389" s="1361" t="s">
        <v>680</v>
      </c>
    </row>
    <row r="351390" spans="3:3" x14ac:dyDescent="0.25">
      <c r="C351390" s="1361" t="s">
        <v>681</v>
      </c>
    </row>
    <row r="351391" spans="3:3" x14ac:dyDescent="0.25">
      <c r="C351391" s="1361" t="s">
        <v>682</v>
      </c>
    </row>
    <row r="351392" spans="3:3" x14ac:dyDescent="0.25">
      <c r="C351392" s="1361" t="s">
        <v>683</v>
      </c>
    </row>
    <row r="351393" spans="3:3" x14ac:dyDescent="0.25">
      <c r="C351393" s="1361" t="s">
        <v>684</v>
      </c>
    </row>
    <row r="351394" spans="3:3" x14ac:dyDescent="0.25">
      <c r="C351394" s="1361" t="s">
        <v>685</v>
      </c>
    </row>
    <row r="351395" spans="3:3" x14ac:dyDescent="0.25">
      <c r="C351395" s="1361" t="s">
        <v>686</v>
      </c>
    </row>
    <row r="351396" spans="3:3" x14ac:dyDescent="0.25">
      <c r="C351396" s="1361" t="s">
        <v>687</v>
      </c>
    </row>
    <row r="351397" spans="3:3" x14ac:dyDescent="0.25">
      <c r="C351397" s="1361" t="s">
        <v>688</v>
      </c>
    </row>
    <row r="351398" spans="3:3" x14ac:dyDescent="0.25">
      <c r="C351398" s="1361" t="s">
        <v>689</v>
      </c>
    </row>
    <row r="351399" spans="3:3" x14ac:dyDescent="0.25">
      <c r="C351399" s="1361" t="s">
        <v>690</v>
      </c>
    </row>
    <row r="351400" spans="3:3" x14ac:dyDescent="0.25">
      <c r="C351400" s="1361" t="s">
        <v>691</v>
      </c>
    </row>
    <row r="351401" spans="3:3" x14ac:dyDescent="0.25">
      <c r="C351401" s="1361" t="s">
        <v>692</v>
      </c>
    </row>
    <row r="351402" spans="3:3" x14ac:dyDescent="0.25">
      <c r="C351402" s="1361" t="s">
        <v>693</v>
      </c>
    </row>
    <row r="351403" spans="3:3" x14ac:dyDescent="0.25">
      <c r="C351403" s="1361" t="s">
        <v>694</v>
      </c>
    </row>
    <row r="351404" spans="3:3" x14ac:dyDescent="0.25">
      <c r="C351404" s="1361" t="s">
        <v>695</v>
      </c>
    </row>
    <row r="351405" spans="3:3" x14ac:dyDescent="0.25">
      <c r="C351405" s="1361" t="s">
        <v>696</v>
      </c>
    </row>
    <row r="351406" spans="3:3" x14ac:dyDescent="0.25">
      <c r="C351406" s="1361" t="s">
        <v>697</v>
      </c>
    </row>
    <row r="351407" spans="3:3" x14ac:dyDescent="0.25">
      <c r="C351407" s="1361" t="s">
        <v>698</v>
      </c>
    </row>
    <row r="351408" spans="3:3" x14ac:dyDescent="0.25">
      <c r="C351408" s="1361" t="s">
        <v>699</v>
      </c>
    </row>
    <row r="351409" spans="3:3" x14ac:dyDescent="0.25">
      <c r="C351409" s="1361" t="s">
        <v>700</v>
      </c>
    </row>
    <row r="351410" spans="3:3" x14ac:dyDescent="0.25">
      <c r="C351410" s="1361" t="s">
        <v>701</v>
      </c>
    </row>
    <row r="351411" spans="3:3" x14ac:dyDescent="0.25">
      <c r="C351411" s="1361" t="s">
        <v>702</v>
      </c>
    </row>
    <row r="351412" spans="3:3" x14ac:dyDescent="0.25">
      <c r="C351412" s="1361" t="s">
        <v>703</v>
      </c>
    </row>
    <row r="351413" spans="3:3" x14ac:dyDescent="0.25">
      <c r="C351413" s="1361" t="s">
        <v>704</v>
      </c>
    </row>
    <row r="351414" spans="3:3" x14ac:dyDescent="0.25">
      <c r="C351414" s="1361" t="s">
        <v>705</v>
      </c>
    </row>
    <row r="351415" spans="3:3" x14ac:dyDescent="0.25">
      <c r="C351415" s="1361" t="s">
        <v>706</v>
      </c>
    </row>
    <row r="351416" spans="3:3" x14ac:dyDescent="0.25">
      <c r="C351416" s="1361" t="s">
        <v>707</v>
      </c>
    </row>
    <row r="351417" spans="3:3" x14ac:dyDescent="0.25">
      <c r="C351417" s="1361" t="s">
        <v>708</v>
      </c>
    </row>
    <row r="351418" spans="3:3" x14ac:dyDescent="0.25">
      <c r="C351418" s="1361" t="s">
        <v>709</v>
      </c>
    </row>
    <row r="351419" spans="3:3" x14ac:dyDescent="0.25">
      <c r="C351419" s="1361" t="s">
        <v>710</v>
      </c>
    </row>
    <row r="351420" spans="3:3" x14ac:dyDescent="0.25">
      <c r="C351420" s="1361" t="s">
        <v>711</v>
      </c>
    </row>
    <row r="351421" spans="3:3" x14ac:dyDescent="0.25">
      <c r="C351421" s="1361" t="s">
        <v>712</v>
      </c>
    </row>
    <row r="351422" spans="3:3" x14ac:dyDescent="0.25">
      <c r="C351422" s="1361" t="s">
        <v>713</v>
      </c>
    </row>
    <row r="351423" spans="3:3" x14ac:dyDescent="0.25">
      <c r="C351423" s="1361" t="s">
        <v>714</v>
      </c>
    </row>
    <row r="351424" spans="3:3" x14ac:dyDescent="0.25">
      <c r="C351424" s="1361" t="s">
        <v>715</v>
      </c>
    </row>
    <row r="351425" spans="3:3" x14ac:dyDescent="0.25">
      <c r="C351425" s="1361" t="s">
        <v>716</v>
      </c>
    </row>
    <row r="351426" spans="3:3" x14ac:dyDescent="0.25">
      <c r="C351426" s="1361" t="s">
        <v>717</v>
      </c>
    </row>
    <row r="351427" spans="3:3" x14ac:dyDescent="0.25">
      <c r="C351427" s="1361" t="s">
        <v>718</v>
      </c>
    </row>
    <row r="351428" spans="3:3" x14ac:dyDescent="0.25">
      <c r="C351428" s="1361" t="s">
        <v>719</v>
      </c>
    </row>
    <row r="351429" spans="3:3" x14ac:dyDescent="0.25">
      <c r="C351429" s="1361" t="s">
        <v>720</v>
      </c>
    </row>
    <row r="351430" spans="3:3" x14ac:dyDescent="0.25">
      <c r="C351430" s="1361" t="s">
        <v>721</v>
      </c>
    </row>
    <row r="351431" spans="3:3" x14ac:dyDescent="0.25">
      <c r="C351431" s="1361" t="s">
        <v>722</v>
      </c>
    </row>
    <row r="351432" spans="3:3" x14ac:dyDescent="0.25">
      <c r="C351432" s="1361" t="s">
        <v>723</v>
      </c>
    </row>
    <row r="351433" spans="3:3" x14ac:dyDescent="0.25">
      <c r="C351433" s="1361" t="s">
        <v>724</v>
      </c>
    </row>
    <row r="351434" spans="3:3" x14ac:dyDescent="0.25">
      <c r="C351434" s="1361" t="s">
        <v>725</v>
      </c>
    </row>
    <row r="351435" spans="3:3" x14ac:dyDescent="0.25">
      <c r="C351435" s="1361" t="s">
        <v>726</v>
      </c>
    </row>
    <row r="351436" spans="3:3" x14ac:dyDescent="0.25">
      <c r="C351436" s="1361" t="s">
        <v>727</v>
      </c>
    </row>
    <row r="351437" spans="3:3" x14ac:dyDescent="0.25">
      <c r="C351437" s="1361" t="s">
        <v>728</v>
      </c>
    </row>
    <row r="351438" spans="3:3" x14ac:dyDescent="0.25">
      <c r="C351438" s="1361" t="s">
        <v>729</v>
      </c>
    </row>
    <row r="351439" spans="3:3" x14ac:dyDescent="0.25">
      <c r="C351439" s="1361" t="s">
        <v>730</v>
      </c>
    </row>
    <row r="351440" spans="3:3" x14ac:dyDescent="0.25">
      <c r="C351440" s="1361" t="s">
        <v>731</v>
      </c>
    </row>
    <row r="351441" spans="3:3" x14ac:dyDescent="0.25">
      <c r="C351441" s="1361" t="s">
        <v>732</v>
      </c>
    </row>
    <row r="351442" spans="3:3" x14ac:dyDescent="0.25">
      <c r="C351442" s="1361" t="s">
        <v>733</v>
      </c>
    </row>
    <row r="351443" spans="3:3" x14ac:dyDescent="0.25">
      <c r="C351443" s="1361" t="s">
        <v>734</v>
      </c>
    </row>
    <row r="351444" spans="3:3" x14ac:dyDescent="0.25">
      <c r="C351444" s="1361" t="s">
        <v>735</v>
      </c>
    </row>
    <row r="351445" spans="3:3" x14ac:dyDescent="0.25">
      <c r="C351445" s="1361" t="s">
        <v>736</v>
      </c>
    </row>
    <row r="351446" spans="3:3" x14ac:dyDescent="0.25">
      <c r="C351446" s="1361" t="s">
        <v>737</v>
      </c>
    </row>
    <row r="351447" spans="3:3" x14ac:dyDescent="0.25">
      <c r="C351447" s="1361" t="s">
        <v>738</v>
      </c>
    </row>
    <row r="351448" spans="3:3" x14ac:dyDescent="0.25">
      <c r="C351448" s="1361" t="s">
        <v>739</v>
      </c>
    </row>
    <row r="351449" spans="3:3" x14ac:dyDescent="0.25">
      <c r="C351449" s="1361" t="s">
        <v>740</v>
      </c>
    </row>
    <row r="351450" spans="3:3" x14ac:dyDescent="0.25">
      <c r="C351450" s="1361" t="s">
        <v>741</v>
      </c>
    </row>
    <row r="351451" spans="3:3" x14ac:dyDescent="0.25">
      <c r="C351451" s="1361" t="s">
        <v>742</v>
      </c>
    </row>
    <row r="351452" spans="3:3" x14ac:dyDescent="0.25">
      <c r="C351452" s="1361" t="s">
        <v>743</v>
      </c>
    </row>
    <row r="351453" spans="3:3" x14ac:dyDescent="0.25">
      <c r="C351453" s="1361" t="s">
        <v>744</v>
      </c>
    </row>
    <row r="351454" spans="3:3" x14ac:dyDescent="0.25">
      <c r="C351454" s="1361" t="s">
        <v>745</v>
      </c>
    </row>
    <row r="351455" spans="3:3" x14ac:dyDescent="0.25">
      <c r="C351455" s="1361" t="s">
        <v>746</v>
      </c>
    </row>
    <row r="351456" spans="3:3" x14ac:dyDescent="0.25">
      <c r="C351456" s="1361" t="s">
        <v>747</v>
      </c>
    </row>
    <row r="351457" spans="3:3" x14ac:dyDescent="0.25">
      <c r="C351457" s="1361" t="s">
        <v>748</v>
      </c>
    </row>
    <row r="351458" spans="3:3" x14ac:dyDescent="0.25">
      <c r="C351458" s="1361" t="s">
        <v>749</v>
      </c>
    </row>
    <row r="351459" spans="3:3" x14ac:dyDescent="0.25">
      <c r="C351459" s="1361" t="s">
        <v>750</v>
      </c>
    </row>
    <row r="351460" spans="3:3" x14ac:dyDescent="0.25">
      <c r="C351460" s="1361" t="s">
        <v>751</v>
      </c>
    </row>
    <row r="351461" spans="3:3" x14ac:dyDescent="0.25">
      <c r="C351461" s="1361" t="s">
        <v>752</v>
      </c>
    </row>
    <row r="351462" spans="3:3" x14ac:dyDescent="0.25">
      <c r="C351462" s="1361" t="s">
        <v>753</v>
      </c>
    </row>
    <row r="351463" spans="3:3" x14ac:dyDescent="0.25">
      <c r="C351463" s="1361" t="s">
        <v>754</v>
      </c>
    </row>
    <row r="351464" spans="3:3" x14ac:dyDescent="0.25">
      <c r="C351464" s="1361" t="s">
        <v>755</v>
      </c>
    </row>
    <row r="351465" spans="3:3" x14ac:dyDescent="0.25">
      <c r="C351465" s="1361" t="s">
        <v>756</v>
      </c>
    </row>
    <row r="351466" spans="3:3" x14ac:dyDescent="0.25">
      <c r="C351466" s="1361" t="s">
        <v>757</v>
      </c>
    </row>
    <row r="351467" spans="3:3" x14ac:dyDescent="0.25">
      <c r="C351467" s="1361" t="s">
        <v>758</v>
      </c>
    </row>
    <row r="351468" spans="3:3" x14ac:dyDescent="0.25">
      <c r="C351468" s="1361" t="s">
        <v>759</v>
      </c>
    </row>
    <row r="351469" spans="3:3" x14ac:dyDescent="0.25">
      <c r="C351469" s="1361" t="s">
        <v>760</v>
      </c>
    </row>
    <row r="351470" spans="3:3" x14ac:dyDescent="0.25">
      <c r="C351470" s="1361" t="s">
        <v>761</v>
      </c>
    </row>
    <row r="351471" spans="3:3" x14ac:dyDescent="0.25">
      <c r="C351471" s="1361" t="s">
        <v>762</v>
      </c>
    </row>
    <row r="351472" spans="3:3" x14ac:dyDescent="0.25">
      <c r="C351472" s="1361" t="s">
        <v>763</v>
      </c>
    </row>
    <row r="351473" spans="3:3" x14ac:dyDescent="0.25">
      <c r="C351473" s="1361" t="s">
        <v>764</v>
      </c>
    </row>
    <row r="351474" spans="3:3" x14ac:dyDescent="0.25">
      <c r="C351474" s="1361" t="s">
        <v>765</v>
      </c>
    </row>
    <row r="351475" spans="3:3" x14ac:dyDescent="0.25">
      <c r="C351475" s="1361" t="s">
        <v>766</v>
      </c>
    </row>
    <row r="351476" spans="3:3" x14ac:dyDescent="0.25">
      <c r="C351476" s="1361" t="s">
        <v>767</v>
      </c>
    </row>
    <row r="351477" spans="3:3" x14ac:dyDescent="0.25">
      <c r="C351477" s="1361" t="s">
        <v>768</v>
      </c>
    </row>
    <row r="351478" spans="3:3" x14ac:dyDescent="0.25">
      <c r="C351478" s="1361" t="s">
        <v>769</v>
      </c>
    </row>
    <row r="351479" spans="3:3" x14ac:dyDescent="0.25">
      <c r="C351479" s="1361" t="s">
        <v>770</v>
      </c>
    </row>
    <row r="351480" spans="3:3" x14ac:dyDescent="0.25">
      <c r="C351480" s="1361" t="s">
        <v>771</v>
      </c>
    </row>
    <row r="351481" spans="3:3" x14ac:dyDescent="0.25">
      <c r="C351481" s="1361" t="s">
        <v>772</v>
      </c>
    </row>
    <row r="351482" spans="3:3" x14ac:dyDescent="0.25">
      <c r="C351482" s="1361" t="s">
        <v>773</v>
      </c>
    </row>
    <row r="351483" spans="3:3" x14ac:dyDescent="0.25">
      <c r="C351483" s="1361" t="s">
        <v>774</v>
      </c>
    </row>
    <row r="351484" spans="3:3" x14ac:dyDescent="0.25">
      <c r="C351484" s="1361" t="s">
        <v>775</v>
      </c>
    </row>
    <row r="351485" spans="3:3" x14ac:dyDescent="0.25">
      <c r="C351485" s="1361" t="s">
        <v>776</v>
      </c>
    </row>
    <row r="351486" spans="3:3" x14ac:dyDescent="0.25">
      <c r="C351486" s="1361" t="s">
        <v>777</v>
      </c>
    </row>
    <row r="351487" spans="3:3" x14ac:dyDescent="0.25">
      <c r="C351487" s="1361" t="s">
        <v>778</v>
      </c>
    </row>
    <row r="351488" spans="3:3" x14ac:dyDescent="0.25">
      <c r="C351488" s="1361" t="s">
        <v>779</v>
      </c>
    </row>
    <row r="351489" spans="3:3" x14ac:dyDescent="0.25">
      <c r="C351489" s="1361" t="s">
        <v>780</v>
      </c>
    </row>
    <row r="351490" spans="3:3" x14ac:dyDescent="0.25">
      <c r="C351490" s="1361" t="s">
        <v>781</v>
      </c>
    </row>
    <row r="351491" spans="3:3" x14ac:dyDescent="0.25">
      <c r="C351491" s="1361" t="s">
        <v>782</v>
      </c>
    </row>
    <row r="351492" spans="3:3" x14ac:dyDescent="0.25">
      <c r="C351492" s="1361" t="s">
        <v>783</v>
      </c>
    </row>
    <row r="351493" spans="3:3" x14ac:dyDescent="0.25">
      <c r="C351493" s="1361" t="s">
        <v>784</v>
      </c>
    </row>
    <row r="351494" spans="3:3" x14ac:dyDescent="0.25">
      <c r="C351494" s="1361" t="s">
        <v>785</v>
      </c>
    </row>
    <row r="351495" spans="3:3" x14ac:dyDescent="0.25">
      <c r="C351495" s="1361" t="s">
        <v>786</v>
      </c>
    </row>
    <row r="351496" spans="3:3" x14ac:dyDescent="0.25">
      <c r="C351496" s="1361" t="s">
        <v>787</v>
      </c>
    </row>
    <row r="351497" spans="3:3" x14ac:dyDescent="0.25">
      <c r="C351497" s="1361" t="s">
        <v>788</v>
      </c>
    </row>
    <row r="351498" spans="3:3" x14ac:dyDescent="0.25">
      <c r="C351498" s="1361" t="s">
        <v>789</v>
      </c>
    </row>
    <row r="351499" spans="3:3" x14ac:dyDescent="0.25">
      <c r="C351499" s="1361" t="s">
        <v>790</v>
      </c>
    </row>
    <row r="351500" spans="3:3" x14ac:dyDescent="0.25">
      <c r="C351500" s="1361" t="s">
        <v>791</v>
      </c>
    </row>
    <row r="351501" spans="3:3" x14ac:dyDescent="0.25">
      <c r="C351501" s="1361" t="s">
        <v>792</v>
      </c>
    </row>
    <row r="351502" spans="3:3" x14ac:dyDescent="0.25">
      <c r="C351502" s="1361" t="s">
        <v>793</v>
      </c>
    </row>
    <row r="351503" spans="3:3" x14ac:dyDescent="0.25">
      <c r="C351503" s="1361" t="s">
        <v>794</v>
      </c>
    </row>
    <row r="351504" spans="3:3" x14ac:dyDescent="0.25">
      <c r="C351504" s="1361" t="s">
        <v>795</v>
      </c>
    </row>
    <row r="351505" spans="3:3" x14ac:dyDescent="0.25">
      <c r="C351505" s="1361" t="s">
        <v>796</v>
      </c>
    </row>
    <row r="351506" spans="3:3" x14ac:dyDescent="0.25">
      <c r="C351506" s="1361" t="s">
        <v>797</v>
      </c>
    </row>
    <row r="351507" spans="3:3" x14ac:dyDescent="0.25">
      <c r="C351507" s="1361" t="s">
        <v>798</v>
      </c>
    </row>
    <row r="351508" spans="3:3" x14ac:dyDescent="0.25">
      <c r="C351508" s="1361" t="s">
        <v>799</v>
      </c>
    </row>
    <row r="351509" spans="3:3" x14ac:dyDescent="0.25">
      <c r="C351509" s="1361" t="s">
        <v>800</v>
      </c>
    </row>
    <row r="351510" spans="3:3" x14ac:dyDescent="0.25">
      <c r="C351510" s="1361" t="s">
        <v>801</v>
      </c>
    </row>
    <row r="351511" spans="3:3" x14ac:dyDescent="0.25">
      <c r="C351511" s="1361" t="s">
        <v>802</v>
      </c>
    </row>
    <row r="351512" spans="3:3" x14ac:dyDescent="0.25">
      <c r="C351512" s="1361" t="s">
        <v>803</v>
      </c>
    </row>
    <row r="351513" spans="3:3" x14ac:dyDescent="0.25">
      <c r="C351513" s="1361" t="s">
        <v>804</v>
      </c>
    </row>
    <row r="351514" spans="3:3" x14ac:dyDescent="0.25">
      <c r="C351514" s="1361" t="s">
        <v>805</v>
      </c>
    </row>
    <row r="351515" spans="3:3" x14ac:dyDescent="0.25">
      <c r="C351515" s="1361" t="s">
        <v>806</v>
      </c>
    </row>
    <row r="351516" spans="3:3" x14ac:dyDescent="0.25">
      <c r="C351516" s="1361" t="s">
        <v>807</v>
      </c>
    </row>
    <row r="351517" spans="3:3" x14ac:dyDescent="0.25">
      <c r="C351517" s="1361" t="s">
        <v>808</v>
      </c>
    </row>
    <row r="351518" spans="3:3" x14ac:dyDescent="0.25">
      <c r="C351518" s="1361" t="s">
        <v>809</v>
      </c>
    </row>
    <row r="351519" spans="3:3" x14ac:dyDescent="0.25">
      <c r="C351519" s="1361" t="s">
        <v>810</v>
      </c>
    </row>
    <row r="351520" spans="3:3" x14ac:dyDescent="0.25">
      <c r="C351520" s="1361" t="s">
        <v>811</v>
      </c>
    </row>
    <row r="351521" spans="3:3" x14ac:dyDescent="0.25">
      <c r="C351521" s="1361" t="s">
        <v>812</v>
      </c>
    </row>
    <row r="351522" spans="3:3" x14ac:dyDescent="0.25">
      <c r="C351522" s="1361" t="s">
        <v>813</v>
      </c>
    </row>
    <row r="351523" spans="3:3" x14ac:dyDescent="0.25">
      <c r="C351523" s="1361" t="s">
        <v>814</v>
      </c>
    </row>
    <row r="351524" spans="3:3" x14ac:dyDescent="0.25">
      <c r="C351524" s="1361" t="s">
        <v>815</v>
      </c>
    </row>
    <row r="351525" spans="3:3" x14ac:dyDescent="0.25">
      <c r="C351525" s="1361" t="s">
        <v>816</v>
      </c>
    </row>
    <row r="351526" spans="3:3" x14ac:dyDescent="0.25">
      <c r="C351526" s="1361" t="s">
        <v>817</v>
      </c>
    </row>
    <row r="351527" spans="3:3" x14ac:dyDescent="0.25">
      <c r="C351527" s="1361" t="s">
        <v>818</v>
      </c>
    </row>
    <row r="351528" spans="3:3" x14ac:dyDescent="0.25">
      <c r="C351528" s="1361" t="s">
        <v>819</v>
      </c>
    </row>
    <row r="351529" spans="3:3" x14ac:dyDescent="0.25">
      <c r="C351529" s="1361" t="s">
        <v>820</v>
      </c>
    </row>
    <row r="351530" spans="3:3" x14ac:dyDescent="0.25">
      <c r="C351530" s="1361" t="s">
        <v>821</v>
      </c>
    </row>
    <row r="351531" spans="3:3" x14ac:dyDescent="0.25">
      <c r="C351531" s="1361" t="s">
        <v>822</v>
      </c>
    </row>
    <row r="351532" spans="3:3" x14ac:dyDescent="0.25">
      <c r="C351532" s="1361" t="s">
        <v>823</v>
      </c>
    </row>
    <row r="351533" spans="3:3" x14ac:dyDescent="0.25">
      <c r="C351533" s="1361" t="s">
        <v>824</v>
      </c>
    </row>
    <row r="351534" spans="3:3" x14ac:dyDescent="0.25">
      <c r="C351534" s="1361" t="s">
        <v>825</v>
      </c>
    </row>
    <row r="351535" spans="3:3" x14ac:dyDescent="0.25">
      <c r="C351535" s="1361" t="s">
        <v>826</v>
      </c>
    </row>
    <row r="351536" spans="3:3" x14ac:dyDescent="0.25">
      <c r="C351536" s="1361" t="s">
        <v>827</v>
      </c>
    </row>
    <row r="351537" spans="3:3" x14ac:dyDescent="0.25">
      <c r="C351537" s="1361" t="s">
        <v>828</v>
      </c>
    </row>
    <row r="351538" spans="3:3" x14ac:dyDescent="0.25">
      <c r="C351538" s="1361" t="s">
        <v>829</v>
      </c>
    </row>
    <row r="351539" spans="3:3" x14ac:dyDescent="0.25">
      <c r="C351539" s="1361" t="s">
        <v>830</v>
      </c>
    </row>
    <row r="351540" spans="3:3" x14ac:dyDescent="0.25">
      <c r="C351540" s="1361" t="s">
        <v>831</v>
      </c>
    </row>
    <row r="351541" spans="3:3" x14ac:dyDescent="0.25">
      <c r="C351541" s="1361" t="s">
        <v>832</v>
      </c>
    </row>
    <row r="351542" spans="3:3" x14ac:dyDescent="0.25">
      <c r="C351542" s="1361" t="s">
        <v>833</v>
      </c>
    </row>
    <row r="351543" spans="3:3" x14ac:dyDescent="0.25">
      <c r="C351543" s="1361" t="s">
        <v>834</v>
      </c>
    </row>
    <row r="351544" spans="3:3" x14ac:dyDescent="0.25">
      <c r="C351544" s="1361" t="s">
        <v>835</v>
      </c>
    </row>
    <row r="351545" spans="3:3" x14ac:dyDescent="0.25">
      <c r="C351545" s="1361" t="s">
        <v>836</v>
      </c>
    </row>
    <row r="351546" spans="3:3" x14ac:dyDescent="0.25">
      <c r="C351546" s="1361" t="s">
        <v>837</v>
      </c>
    </row>
    <row r="351547" spans="3:3" x14ac:dyDescent="0.25">
      <c r="C351547" s="1361" t="s">
        <v>838</v>
      </c>
    </row>
    <row r="351548" spans="3:3" x14ac:dyDescent="0.25">
      <c r="C351548" s="1361" t="s">
        <v>839</v>
      </c>
    </row>
    <row r="351549" spans="3:3" x14ac:dyDescent="0.25">
      <c r="C351549" s="1361" t="s">
        <v>840</v>
      </c>
    </row>
    <row r="351550" spans="3:3" x14ac:dyDescent="0.25">
      <c r="C351550" s="1361" t="s">
        <v>841</v>
      </c>
    </row>
    <row r="351551" spans="3:3" x14ac:dyDescent="0.25">
      <c r="C351551" s="1361" t="s">
        <v>842</v>
      </c>
    </row>
    <row r="351552" spans="3:3" x14ac:dyDescent="0.25">
      <c r="C351552" s="1361" t="s">
        <v>843</v>
      </c>
    </row>
    <row r="351553" spans="3:3" x14ac:dyDescent="0.25">
      <c r="C351553" s="1361" t="s">
        <v>844</v>
      </c>
    </row>
    <row r="351554" spans="3:3" x14ac:dyDescent="0.25">
      <c r="C351554" s="1361" t="s">
        <v>845</v>
      </c>
    </row>
    <row r="351555" spans="3:3" x14ac:dyDescent="0.25">
      <c r="C351555" s="1361" t="s">
        <v>846</v>
      </c>
    </row>
    <row r="351556" spans="3:3" x14ac:dyDescent="0.25">
      <c r="C351556" s="1361" t="s">
        <v>847</v>
      </c>
    </row>
    <row r="351557" spans="3:3" x14ac:dyDescent="0.25">
      <c r="C351557" s="1361" t="s">
        <v>848</v>
      </c>
    </row>
    <row r="351558" spans="3:3" x14ac:dyDescent="0.25">
      <c r="C351558" s="1361" t="s">
        <v>849</v>
      </c>
    </row>
    <row r="351559" spans="3:3" x14ac:dyDescent="0.25">
      <c r="C351559" s="1361" t="s">
        <v>850</v>
      </c>
    </row>
    <row r="351560" spans="3:3" x14ac:dyDescent="0.25">
      <c r="C351560" s="1361" t="s">
        <v>851</v>
      </c>
    </row>
    <row r="351561" spans="3:3" x14ac:dyDescent="0.25">
      <c r="C351561" s="1361" t="s">
        <v>852</v>
      </c>
    </row>
    <row r="351562" spans="3:3" x14ac:dyDescent="0.25">
      <c r="C351562" s="1361" t="s">
        <v>853</v>
      </c>
    </row>
    <row r="351563" spans="3:3" x14ac:dyDescent="0.25">
      <c r="C351563" s="1361" t="s">
        <v>854</v>
      </c>
    </row>
    <row r="351564" spans="3:3" x14ac:dyDescent="0.25">
      <c r="C351564" s="1361" t="s">
        <v>855</v>
      </c>
    </row>
    <row r="351565" spans="3:3" x14ac:dyDescent="0.25">
      <c r="C351565" s="1361" t="s">
        <v>856</v>
      </c>
    </row>
    <row r="351566" spans="3:3" x14ac:dyDescent="0.25">
      <c r="C351566" s="1361" t="s">
        <v>857</v>
      </c>
    </row>
    <row r="351567" spans="3:3" x14ac:dyDescent="0.25">
      <c r="C351567" s="1361" t="s">
        <v>858</v>
      </c>
    </row>
    <row r="351568" spans="3:3" x14ac:dyDescent="0.25">
      <c r="C351568" s="1361" t="s">
        <v>859</v>
      </c>
    </row>
    <row r="351569" spans="3:3" x14ac:dyDescent="0.25">
      <c r="C351569" s="1361" t="s">
        <v>860</v>
      </c>
    </row>
    <row r="351570" spans="3:3" x14ac:dyDescent="0.25">
      <c r="C351570" s="1361" t="s">
        <v>861</v>
      </c>
    </row>
    <row r="351571" spans="3:3" x14ac:dyDescent="0.25">
      <c r="C351571" s="1361" t="s">
        <v>862</v>
      </c>
    </row>
    <row r="351572" spans="3:3" x14ac:dyDescent="0.25">
      <c r="C351572" s="1361" t="s">
        <v>863</v>
      </c>
    </row>
    <row r="351573" spans="3:3" x14ac:dyDescent="0.25">
      <c r="C351573" s="1361" t="s">
        <v>864</v>
      </c>
    </row>
    <row r="351574" spans="3:3" x14ac:dyDescent="0.25">
      <c r="C351574" s="1361" t="s">
        <v>865</v>
      </c>
    </row>
    <row r="351575" spans="3:3" x14ac:dyDescent="0.25">
      <c r="C351575" s="1361" t="s">
        <v>866</v>
      </c>
    </row>
    <row r="351576" spans="3:3" x14ac:dyDescent="0.25">
      <c r="C351576" s="1361" t="s">
        <v>867</v>
      </c>
    </row>
    <row r="351577" spans="3:3" x14ac:dyDescent="0.25">
      <c r="C351577" s="1361" t="s">
        <v>868</v>
      </c>
    </row>
    <row r="351578" spans="3:3" x14ac:dyDescent="0.25">
      <c r="C351578" s="1361" t="s">
        <v>869</v>
      </c>
    </row>
    <row r="351579" spans="3:3" x14ac:dyDescent="0.25">
      <c r="C351579" s="1361" t="s">
        <v>870</v>
      </c>
    </row>
    <row r="351580" spans="3:3" x14ac:dyDescent="0.25">
      <c r="C351580" s="1361" t="s">
        <v>871</v>
      </c>
    </row>
    <row r="351581" spans="3:3" x14ac:dyDescent="0.25">
      <c r="C351581" s="1361" t="s">
        <v>872</v>
      </c>
    </row>
    <row r="351582" spans="3:3" x14ac:dyDescent="0.25">
      <c r="C351582" s="1361" t="s">
        <v>873</v>
      </c>
    </row>
    <row r="351583" spans="3:3" x14ac:dyDescent="0.25">
      <c r="C351583" s="1361" t="s">
        <v>874</v>
      </c>
    </row>
    <row r="351584" spans="3:3" x14ac:dyDescent="0.25">
      <c r="C351584" s="1361" t="s">
        <v>875</v>
      </c>
    </row>
    <row r="351585" spans="3:3" x14ac:dyDescent="0.25">
      <c r="C351585" s="1361" t="s">
        <v>876</v>
      </c>
    </row>
    <row r="351586" spans="3:3" x14ac:dyDescent="0.25">
      <c r="C351586" s="1361" t="s">
        <v>877</v>
      </c>
    </row>
    <row r="351587" spans="3:3" x14ac:dyDescent="0.25">
      <c r="C351587" s="1361" t="s">
        <v>878</v>
      </c>
    </row>
    <row r="351588" spans="3:3" x14ac:dyDescent="0.25">
      <c r="C351588" s="1361" t="s">
        <v>879</v>
      </c>
    </row>
    <row r="351589" spans="3:3" x14ac:dyDescent="0.25">
      <c r="C351589" s="1361" t="s">
        <v>880</v>
      </c>
    </row>
    <row r="351590" spans="3:3" x14ac:dyDescent="0.25">
      <c r="C351590" s="1361" t="s">
        <v>881</v>
      </c>
    </row>
    <row r="351591" spans="3:3" x14ac:dyDescent="0.25">
      <c r="C351591" s="1361" t="s">
        <v>882</v>
      </c>
    </row>
    <row r="351592" spans="3:3" x14ac:dyDescent="0.25">
      <c r="C351592" s="1361" t="s">
        <v>883</v>
      </c>
    </row>
    <row r="351593" spans="3:3" x14ac:dyDescent="0.25">
      <c r="C351593" s="1361" t="s">
        <v>884</v>
      </c>
    </row>
    <row r="351594" spans="3:3" x14ac:dyDescent="0.25">
      <c r="C351594" s="1361" t="s">
        <v>885</v>
      </c>
    </row>
    <row r="351595" spans="3:3" x14ac:dyDescent="0.25">
      <c r="C351595" s="1361" t="s">
        <v>886</v>
      </c>
    </row>
    <row r="351596" spans="3:3" x14ac:dyDescent="0.25">
      <c r="C351596" s="1361" t="s">
        <v>887</v>
      </c>
    </row>
    <row r="351597" spans="3:3" x14ac:dyDescent="0.25">
      <c r="C351597" s="1361" t="s">
        <v>888</v>
      </c>
    </row>
    <row r="351598" spans="3:3" x14ac:dyDescent="0.25">
      <c r="C351598" s="1361" t="s">
        <v>889</v>
      </c>
    </row>
    <row r="351599" spans="3:3" x14ac:dyDescent="0.25">
      <c r="C351599" s="1361" t="s">
        <v>890</v>
      </c>
    </row>
    <row r="351600" spans="3:3" x14ac:dyDescent="0.25">
      <c r="C351600" s="1361" t="s">
        <v>891</v>
      </c>
    </row>
    <row r="351601" spans="3:3" x14ac:dyDescent="0.25">
      <c r="C351601" s="1361" t="s">
        <v>892</v>
      </c>
    </row>
    <row r="351602" spans="3:3" x14ac:dyDescent="0.25">
      <c r="C351602" s="1361" t="s">
        <v>893</v>
      </c>
    </row>
    <row r="351603" spans="3:3" x14ac:dyDescent="0.25">
      <c r="C351603" s="1361" t="s">
        <v>894</v>
      </c>
    </row>
    <row r="351604" spans="3:3" x14ac:dyDescent="0.25">
      <c r="C351604" s="1361" t="s">
        <v>895</v>
      </c>
    </row>
    <row r="351605" spans="3:3" x14ac:dyDescent="0.25">
      <c r="C351605" s="1361" t="s">
        <v>896</v>
      </c>
    </row>
    <row r="351606" spans="3:3" x14ac:dyDescent="0.25">
      <c r="C351606" s="1361" t="s">
        <v>897</v>
      </c>
    </row>
    <row r="351607" spans="3:3" x14ac:dyDescent="0.25">
      <c r="C351607" s="1361" t="s">
        <v>898</v>
      </c>
    </row>
    <row r="351608" spans="3:3" x14ac:dyDescent="0.25">
      <c r="C351608" s="1361" t="s">
        <v>899</v>
      </c>
    </row>
    <row r="351609" spans="3:3" x14ac:dyDescent="0.25">
      <c r="C351609" s="1361" t="s">
        <v>900</v>
      </c>
    </row>
    <row r="351610" spans="3:3" x14ac:dyDescent="0.25">
      <c r="C351610" s="1361" t="s">
        <v>901</v>
      </c>
    </row>
    <row r="351611" spans="3:3" x14ac:dyDescent="0.25">
      <c r="C351611" s="1361" t="s">
        <v>902</v>
      </c>
    </row>
    <row r="351612" spans="3:3" x14ac:dyDescent="0.25">
      <c r="C351612" s="1361" t="s">
        <v>903</v>
      </c>
    </row>
    <row r="351613" spans="3:3" x14ac:dyDescent="0.25">
      <c r="C351613" s="1361" t="s">
        <v>904</v>
      </c>
    </row>
    <row r="351614" spans="3:3" x14ac:dyDescent="0.25">
      <c r="C351614" s="1361" t="s">
        <v>905</v>
      </c>
    </row>
    <row r="351615" spans="3:3" x14ac:dyDescent="0.25">
      <c r="C351615" s="1361" t="s">
        <v>906</v>
      </c>
    </row>
    <row r="351616" spans="3:3" x14ac:dyDescent="0.25">
      <c r="C351616" s="1361" t="s">
        <v>907</v>
      </c>
    </row>
    <row r="351617" spans="3:3" x14ac:dyDescent="0.25">
      <c r="C351617" s="1361" t="s">
        <v>908</v>
      </c>
    </row>
    <row r="351618" spans="3:3" x14ac:dyDescent="0.25">
      <c r="C351618" s="1361" t="s">
        <v>909</v>
      </c>
    </row>
    <row r="351619" spans="3:3" x14ac:dyDescent="0.25">
      <c r="C351619" s="1361" t="s">
        <v>910</v>
      </c>
    </row>
    <row r="351620" spans="3:3" x14ac:dyDescent="0.25">
      <c r="C351620" s="1361" t="s">
        <v>911</v>
      </c>
    </row>
    <row r="351621" spans="3:3" x14ac:dyDescent="0.25">
      <c r="C351621" s="1361" t="s">
        <v>912</v>
      </c>
    </row>
    <row r="351622" spans="3:3" x14ac:dyDescent="0.25">
      <c r="C351622" s="1361" t="s">
        <v>913</v>
      </c>
    </row>
    <row r="351623" spans="3:3" x14ac:dyDescent="0.25">
      <c r="C351623" s="1361" t="s">
        <v>914</v>
      </c>
    </row>
    <row r="351624" spans="3:3" x14ac:dyDescent="0.25">
      <c r="C351624" s="1361" t="s">
        <v>915</v>
      </c>
    </row>
    <row r="351625" spans="3:3" x14ac:dyDescent="0.25">
      <c r="C351625" s="1361" t="s">
        <v>916</v>
      </c>
    </row>
    <row r="351626" spans="3:3" x14ac:dyDescent="0.25">
      <c r="C351626" s="1361" t="s">
        <v>917</v>
      </c>
    </row>
    <row r="351627" spans="3:3" x14ac:dyDescent="0.25">
      <c r="C351627" s="1361" t="s">
        <v>918</v>
      </c>
    </row>
    <row r="351628" spans="3:3" x14ac:dyDescent="0.25">
      <c r="C351628" s="1361" t="s">
        <v>919</v>
      </c>
    </row>
    <row r="351629" spans="3:3" x14ac:dyDescent="0.25">
      <c r="C351629" s="1361" t="s">
        <v>920</v>
      </c>
    </row>
    <row r="351630" spans="3:3" x14ac:dyDescent="0.25">
      <c r="C351630" s="1361" t="s">
        <v>921</v>
      </c>
    </row>
    <row r="351631" spans="3:3" x14ac:dyDescent="0.25">
      <c r="C351631" s="1361" t="s">
        <v>922</v>
      </c>
    </row>
    <row r="351632" spans="3:3" x14ac:dyDescent="0.25">
      <c r="C351632" s="1361" t="s">
        <v>923</v>
      </c>
    </row>
    <row r="351633" spans="3:3" x14ac:dyDescent="0.25">
      <c r="C351633" s="1361" t="s">
        <v>924</v>
      </c>
    </row>
    <row r="351634" spans="3:3" x14ac:dyDescent="0.25">
      <c r="C351634" s="1361" t="s">
        <v>925</v>
      </c>
    </row>
    <row r="351635" spans="3:3" x14ac:dyDescent="0.25">
      <c r="C351635" s="1361" t="s">
        <v>926</v>
      </c>
    </row>
    <row r="351636" spans="3:3" x14ac:dyDescent="0.25">
      <c r="C351636" s="1361" t="s">
        <v>927</v>
      </c>
    </row>
    <row r="351637" spans="3:3" x14ac:dyDescent="0.25">
      <c r="C351637" s="1361" t="s">
        <v>928</v>
      </c>
    </row>
    <row r="351638" spans="3:3" x14ac:dyDescent="0.25">
      <c r="C351638" s="1361" t="s">
        <v>929</v>
      </c>
    </row>
    <row r="351639" spans="3:3" x14ac:dyDescent="0.25">
      <c r="C351639" s="1361" t="s">
        <v>930</v>
      </c>
    </row>
    <row r="351640" spans="3:3" x14ac:dyDescent="0.25">
      <c r="C351640" s="1361" t="s">
        <v>931</v>
      </c>
    </row>
    <row r="351641" spans="3:3" x14ac:dyDescent="0.25">
      <c r="C351641" s="1361" t="s">
        <v>932</v>
      </c>
    </row>
    <row r="351642" spans="3:3" x14ac:dyDescent="0.25">
      <c r="C351642" s="1361" t="s">
        <v>933</v>
      </c>
    </row>
    <row r="351643" spans="3:3" x14ac:dyDescent="0.25">
      <c r="C351643" s="1361" t="s">
        <v>934</v>
      </c>
    </row>
    <row r="351644" spans="3:3" x14ac:dyDescent="0.25">
      <c r="C351644" s="1361" t="s">
        <v>935</v>
      </c>
    </row>
    <row r="351645" spans="3:3" x14ac:dyDescent="0.25">
      <c r="C351645" s="1361" t="s">
        <v>936</v>
      </c>
    </row>
    <row r="351646" spans="3:3" x14ac:dyDescent="0.25">
      <c r="C351646" s="1361" t="s">
        <v>937</v>
      </c>
    </row>
    <row r="351647" spans="3:3" x14ac:dyDescent="0.25">
      <c r="C351647" s="1361" t="s">
        <v>938</v>
      </c>
    </row>
    <row r="351648" spans="3:3" x14ac:dyDescent="0.25">
      <c r="C351648" s="1361" t="s">
        <v>939</v>
      </c>
    </row>
    <row r="351649" spans="3:3" x14ac:dyDescent="0.25">
      <c r="C351649" s="1361" t="s">
        <v>940</v>
      </c>
    </row>
    <row r="351650" spans="3:3" x14ac:dyDescent="0.25">
      <c r="C351650" s="1361" t="s">
        <v>941</v>
      </c>
    </row>
    <row r="351651" spans="3:3" x14ac:dyDescent="0.25">
      <c r="C351651" s="1361" t="s">
        <v>942</v>
      </c>
    </row>
    <row r="351652" spans="3:3" x14ac:dyDescent="0.25">
      <c r="C351652" s="1361" t="s">
        <v>943</v>
      </c>
    </row>
    <row r="351653" spans="3:3" x14ac:dyDescent="0.25">
      <c r="C351653" s="1361" t="s">
        <v>944</v>
      </c>
    </row>
    <row r="351654" spans="3:3" x14ac:dyDescent="0.25">
      <c r="C351654" s="1361" t="s">
        <v>945</v>
      </c>
    </row>
    <row r="351655" spans="3:3" x14ac:dyDescent="0.25">
      <c r="C351655" s="1361" t="s">
        <v>946</v>
      </c>
    </row>
    <row r="351656" spans="3:3" x14ac:dyDescent="0.25">
      <c r="C351656" s="1361" t="s">
        <v>947</v>
      </c>
    </row>
    <row r="351657" spans="3:3" x14ac:dyDescent="0.25">
      <c r="C351657" s="1361" t="s">
        <v>948</v>
      </c>
    </row>
    <row r="351658" spans="3:3" x14ac:dyDescent="0.25">
      <c r="C351658" s="1361" t="s">
        <v>949</v>
      </c>
    </row>
    <row r="351659" spans="3:3" x14ac:dyDescent="0.25">
      <c r="C351659" s="1361" t="s">
        <v>950</v>
      </c>
    </row>
    <row r="351660" spans="3:3" x14ac:dyDescent="0.25">
      <c r="C351660" s="1361" t="s">
        <v>951</v>
      </c>
    </row>
    <row r="351661" spans="3:3" x14ac:dyDescent="0.25">
      <c r="C351661" s="1361" t="s">
        <v>952</v>
      </c>
    </row>
    <row r="351662" spans="3:3" x14ac:dyDescent="0.25">
      <c r="C351662" s="1361" t="s">
        <v>953</v>
      </c>
    </row>
    <row r="351663" spans="3:3" x14ac:dyDescent="0.25">
      <c r="C351663" s="1361" t="s">
        <v>954</v>
      </c>
    </row>
    <row r="351664" spans="3:3" x14ac:dyDescent="0.25">
      <c r="C351664" s="1361" t="s">
        <v>955</v>
      </c>
    </row>
    <row r="351665" spans="3:3" x14ac:dyDescent="0.25">
      <c r="C351665" s="1361" t="s">
        <v>956</v>
      </c>
    </row>
    <row r="351666" spans="3:3" x14ac:dyDescent="0.25">
      <c r="C351666" s="1361" t="s">
        <v>957</v>
      </c>
    </row>
    <row r="351667" spans="3:3" x14ac:dyDescent="0.25">
      <c r="C351667" s="1361" t="s">
        <v>958</v>
      </c>
    </row>
    <row r="351668" spans="3:3" x14ac:dyDescent="0.25">
      <c r="C351668" s="1361" t="s">
        <v>959</v>
      </c>
    </row>
    <row r="351669" spans="3:3" x14ac:dyDescent="0.25">
      <c r="C351669" s="1361" t="s">
        <v>960</v>
      </c>
    </row>
    <row r="351670" spans="3:3" x14ac:dyDescent="0.25">
      <c r="C351670" s="1361" t="s">
        <v>961</v>
      </c>
    </row>
    <row r="351671" spans="3:3" x14ac:dyDescent="0.25">
      <c r="C351671" s="1361" t="s">
        <v>962</v>
      </c>
    </row>
    <row r="351672" spans="3:3" x14ac:dyDescent="0.25">
      <c r="C351672" s="1361" t="s">
        <v>963</v>
      </c>
    </row>
    <row r="351673" spans="3:3" x14ac:dyDescent="0.25">
      <c r="C351673" s="1361" t="s">
        <v>964</v>
      </c>
    </row>
    <row r="351674" spans="3:3" x14ac:dyDescent="0.25">
      <c r="C351674" s="1361" t="s">
        <v>965</v>
      </c>
    </row>
    <row r="351675" spans="3:3" x14ac:dyDescent="0.25">
      <c r="C351675" s="1361" t="s">
        <v>966</v>
      </c>
    </row>
    <row r="351676" spans="3:3" x14ac:dyDescent="0.25">
      <c r="C351676" s="1361" t="s">
        <v>967</v>
      </c>
    </row>
    <row r="351677" spans="3:3" x14ac:dyDescent="0.25">
      <c r="C351677" s="1361" t="s">
        <v>968</v>
      </c>
    </row>
    <row r="351678" spans="3:3" x14ac:dyDescent="0.25">
      <c r="C351678" s="1361" t="s">
        <v>969</v>
      </c>
    </row>
    <row r="351679" spans="3:3" x14ac:dyDescent="0.25">
      <c r="C351679" s="1361" t="s">
        <v>970</v>
      </c>
    </row>
    <row r="351680" spans="3:3" x14ac:dyDescent="0.25">
      <c r="C351680" s="1361" t="s">
        <v>971</v>
      </c>
    </row>
    <row r="351681" spans="3:3" x14ac:dyDescent="0.25">
      <c r="C351681" s="1361" t="s">
        <v>972</v>
      </c>
    </row>
    <row r="351682" spans="3:3" x14ac:dyDescent="0.25">
      <c r="C351682" s="1361" t="s">
        <v>973</v>
      </c>
    </row>
    <row r="351683" spans="3:3" x14ac:dyDescent="0.25">
      <c r="C351683" s="1361" t="s">
        <v>974</v>
      </c>
    </row>
    <row r="351684" spans="3:3" x14ac:dyDescent="0.25">
      <c r="C351684" s="1361" t="s">
        <v>975</v>
      </c>
    </row>
    <row r="351685" spans="3:3" x14ac:dyDescent="0.25">
      <c r="C351685" s="1361" t="s">
        <v>976</v>
      </c>
    </row>
    <row r="351686" spans="3:3" x14ac:dyDescent="0.25">
      <c r="C351686" s="1361" t="s">
        <v>977</v>
      </c>
    </row>
    <row r="351687" spans="3:3" x14ac:dyDescent="0.25">
      <c r="C351687" s="1361" t="s">
        <v>978</v>
      </c>
    </row>
    <row r="351688" spans="3:3" x14ac:dyDescent="0.25">
      <c r="C351688" s="1361" t="s">
        <v>979</v>
      </c>
    </row>
    <row r="351689" spans="3:3" x14ac:dyDescent="0.25">
      <c r="C351689" s="1361" t="s">
        <v>980</v>
      </c>
    </row>
    <row r="351690" spans="3:3" x14ac:dyDescent="0.25">
      <c r="C351690" s="1361" t="s">
        <v>981</v>
      </c>
    </row>
    <row r="351691" spans="3:3" x14ac:dyDescent="0.25">
      <c r="C351691" s="1361" t="s">
        <v>982</v>
      </c>
    </row>
    <row r="351692" spans="3:3" x14ac:dyDescent="0.25">
      <c r="C351692" s="1361" t="s">
        <v>983</v>
      </c>
    </row>
    <row r="351693" spans="3:3" x14ac:dyDescent="0.25">
      <c r="C351693" s="1361" t="s">
        <v>984</v>
      </c>
    </row>
    <row r="351694" spans="3:3" x14ac:dyDescent="0.25">
      <c r="C351694" s="1361" t="s">
        <v>985</v>
      </c>
    </row>
    <row r="351695" spans="3:3" x14ac:dyDescent="0.25">
      <c r="C351695" s="1361" t="s">
        <v>986</v>
      </c>
    </row>
    <row r="351696" spans="3:3" x14ac:dyDescent="0.25">
      <c r="C351696" s="1361" t="s">
        <v>987</v>
      </c>
    </row>
    <row r="351697" spans="3:3" x14ac:dyDescent="0.25">
      <c r="C351697" s="1361" t="s">
        <v>988</v>
      </c>
    </row>
    <row r="351698" spans="3:3" x14ac:dyDescent="0.25">
      <c r="C351698" s="1361" t="s">
        <v>989</v>
      </c>
    </row>
    <row r="351699" spans="3:3" x14ac:dyDescent="0.25">
      <c r="C351699" s="1361" t="s">
        <v>990</v>
      </c>
    </row>
    <row r="351700" spans="3:3" x14ac:dyDescent="0.25">
      <c r="C351700" s="1361" t="s">
        <v>991</v>
      </c>
    </row>
    <row r="351701" spans="3:3" x14ac:dyDescent="0.25">
      <c r="C351701" s="1361" t="s">
        <v>992</v>
      </c>
    </row>
    <row r="351702" spans="3:3" x14ac:dyDescent="0.25">
      <c r="C351702" s="1361" t="s">
        <v>993</v>
      </c>
    </row>
    <row r="351703" spans="3:3" x14ac:dyDescent="0.25">
      <c r="C351703" s="1361" t="s">
        <v>994</v>
      </c>
    </row>
    <row r="351704" spans="3:3" x14ac:dyDescent="0.25">
      <c r="C351704" s="1361" t="s">
        <v>995</v>
      </c>
    </row>
    <row r="351705" spans="3:3" x14ac:dyDescent="0.25">
      <c r="C351705" s="1361" t="s">
        <v>996</v>
      </c>
    </row>
    <row r="351706" spans="3:3" x14ac:dyDescent="0.25">
      <c r="C351706" s="1361" t="s">
        <v>997</v>
      </c>
    </row>
    <row r="351707" spans="3:3" x14ac:dyDescent="0.25">
      <c r="C351707" s="1361" t="s">
        <v>998</v>
      </c>
    </row>
    <row r="351708" spans="3:3" x14ac:dyDescent="0.25">
      <c r="C351708" s="1361" t="s">
        <v>999</v>
      </c>
    </row>
    <row r="351709" spans="3:3" x14ac:dyDescent="0.25">
      <c r="C351709" s="1361" t="s">
        <v>1000</v>
      </c>
    </row>
    <row r="351710" spans="3:3" x14ac:dyDescent="0.25">
      <c r="C351710" s="1361" t="s">
        <v>1001</v>
      </c>
    </row>
    <row r="351711" spans="3:3" x14ac:dyDescent="0.25">
      <c r="C351711" s="1361" t="s">
        <v>1002</v>
      </c>
    </row>
    <row r="351712" spans="3:3" x14ac:dyDescent="0.25">
      <c r="C351712" s="1361" t="s">
        <v>1003</v>
      </c>
    </row>
    <row r="351713" spans="3:3" x14ac:dyDescent="0.25">
      <c r="C351713" s="1361" t="s">
        <v>1004</v>
      </c>
    </row>
    <row r="351714" spans="3:3" x14ac:dyDescent="0.25">
      <c r="C351714" s="1361" t="s">
        <v>1005</v>
      </c>
    </row>
    <row r="351715" spans="3:3" x14ac:dyDescent="0.25">
      <c r="C351715" s="1361" t="s">
        <v>1006</v>
      </c>
    </row>
    <row r="351716" spans="3:3" x14ac:dyDescent="0.25">
      <c r="C351716" s="1361" t="s">
        <v>1007</v>
      </c>
    </row>
    <row r="351717" spans="3:3" x14ac:dyDescent="0.25">
      <c r="C351717" s="1361" t="s">
        <v>1008</v>
      </c>
    </row>
    <row r="351718" spans="3:3" x14ac:dyDescent="0.25">
      <c r="C351718" s="1361" t="s">
        <v>1009</v>
      </c>
    </row>
    <row r="351719" spans="3:3" x14ac:dyDescent="0.25">
      <c r="C351719" s="1361" t="s">
        <v>1010</v>
      </c>
    </row>
    <row r="351720" spans="3:3" x14ac:dyDescent="0.25">
      <c r="C351720" s="1361" t="s">
        <v>1011</v>
      </c>
    </row>
    <row r="351721" spans="3:3" x14ac:dyDescent="0.25">
      <c r="C351721" s="1361" t="s">
        <v>1012</v>
      </c>
    </row>
    <row r="351722" spans="3:3" x14ac:dyDescent="0.25">
      <c r="C351722" s="1361" t="s">
        <v>1013</v>
      </c>
    </row>
    <row r="351723" spans="3:3" x14ac:dyDescent="0.25">
      <c r="C351723" s="1361" t="s">
        <v>1014</v>
      </c>
    </row>
    <row r="351724" spans="3:3" x14ac:dyDescent="0.25">
      <c r="C351724" s="1361" t="s">
        <v>1015</v>
      </c>
    </row>
    <row r="351725" spans="3:3" x14ac:dyDescent="0.25">
      <c r="C351725" s="1361" t="s">
        <v>1016</v>
      </c>
    </row>
    <row r="351726" spans="3:3" x14ac:dyDescent="0.25">
      <c r="C351726" s="1361" t="s">
        <v>1017</v>
      </c>
    </row>
    <row r="351727" spans="3:3" x14ac:dyDescent="0.25">
      <c r="C351727" s="1361" t="s">
        <v>1018</v>
      </c>
    </row>
    <row r="351728" spans="3:3" x14ac:dyDescent="0.25">
      <c r="C351728" s="1361" t="s">
        <v>1019</v>
      </c>
    </row>
    <row r="351729" spans="3:3" x14ac:dyDescent="0.25">
      <c r="C351729" s="1361" t="s">
        <v>1020</v>
      </c>
    </row>
    <row r="351730" spans="3:3" x14ac:dyDescent="0.25">
      <c r="C351730" s="1361" t="s">
        <v>1021</v>
      </c>
    </row>
    <row r="351731" spans="3:3" x14ac:dyDescent="0.25">
      <c r="C351731" s="1361" t="s">
        <v>1022</v>
      </c>
    </row>
    <row r="351732" spans="3:3" x14ac:dyDescent="0.25">
      <c r="C351732" s="1361" t="s">
        <v>1023</v>
      </c>
    </row>
    <row r="351733" spans="3:3" x14ac:dyDescent="0.25">
      <c r="C351733" s="1361" t="s">
        <v>1024</v>
      </c>
    </row>
    <row r="351734" spans="3:3" x14ac:dyDescent="0.25">
      <c r="C351734" s="1361" t="s">
        <v>1025</v>
      </c>
    </row>
    <row r="351735" spans="3:3" x14ac:dyDescent="0.25">
      <c r="C351735" s="1361" t="s">
        <v>1026</v>
      </c>
    </row>
    <row r="351736" spans="3:3" x14ac:dyDescent="0.25">
      <c r="C351736" s="1361" t="s">
        <v>1027</v>
      </c>
    </row>
    <row r="351737" spans="3:3" x14ac:dyDescent="0.25">
      <c r="C351737" s="1361" t="s">
        <v>1028</v>
      </c>
    </row>
    <row r="351738" spans="3:3" x14ac:dyDescent="0.25">
      <c r="C351738" s="1361" t="s">
        <v>1029</v>
      </c>
    </row>
    <row r="351739" spans="3:3" x14ac:dyDescent="0.25">
      <c r="C351739" s="1361" t="s">
        <v>1030</v>
      </c>
    </row>
    <row r="351740" spans="3:3" x14ac:dyDescent="0.25">
      <c r="C351740" s="1361" t="s">
        <v>1031</v>
      </c>
    </row>
    <row r="351741" spans="3:3" x14ac:dyDescent="0.25">
      <c r="C351741" s="1361" t="s">
        <v>1032</v>
      </c>
    </row>
    <row r="351742" spans="3:3" x14ac:dyDescent="0.25">
      <c r="C351742" s="1361" t="s">
        <v>1033</v>
      </c>
    </row>
    <row r="351743" spans="3:3" x14ac:dyDescent="0.25">
      <c r="C351743" s="1361" t="s">
        <v>1034</v>
      </c>
    </row>
    <row r="351744" spans="3:3" x14ac:dyDescent="0.25">
      <c r="C351744" s="1361" t="s">
        <v>1035</v>
      </c>
    </row>
    <row r="351745" spans="3:3" x14ac:dyDescent="0.25">
      <c r="C351745" s="1361" t="s">
        <v>1036</v>
      </c>
    </row>
    <row r="351746" spans="3:3" x14ac:dyDescent="0.25">
      <c r="C351746" s="1361" t="s">
        <v>1037</v>
      </c>
    </row>
    <row r="351747" spans="3:3" x14ac:dyDescent="0.25">
      <c r="C351747" s="1361" t="s">
        <v>1038</v>
      </c>
    </row>
    <row r="351748" spans="3:3" x14ac:dyDescent="0.25">
      <c r="C351748" s="1361" t="s">
        <v>1039</v>
      </c>
    </row>
    <row r="351749" spans="3:3" x14ac:dyDescent="0.25">
      <c r="C351749" s="1361" t="s">
        <v>1040</v>
      </c>
    </row>
    <row r="351750" spans="3:3" x14ac:dyDescent="0.25">
      <c r="C351750" s="1361" t="s">
        <v>1041</v>
      </c>
    </row>
    <row r="351751" spans="3:3" x14ac:dyDescent="0.25">
      <c r="C351751" s="1361" t="s">
        <v>1042</v>
      </c>
    </row>
    <row r="351752" spans="3:3" x14ac:dyDescent="0.25">
      <c r="C351752" s="1361" t="s">
        <v>1043</v>
      </c>
    </row>
    <row r="351753" spans="3:3" x14ac:dyDescent="0.25">
      <c r="C351753" s="1361" t="s">
        <v>1044</v>
      </c>
    </row>
    <row r="351754" spans="3:3" x14ac:dyDescent="0.25">
      <c r="C351754" s="1361" t="s">
        <v>1045</v>
      </c>
    </row>
    <row r="351755" spans="3:3" x14ac:dyDescent="0.25">
      <c r="C351755" s="1361" t="s">
        <v>1046</v>
      </c>
    </row>
    <row r="351756" spans="3:3" x14ac:dyDescent="0.25">
      <c r="C351756" s="1361" t="s">
        <v>1047</v>
      </c>
    </row>
    <row r="351757" spans="3:3" x14ac:dyDescent="0.25">
      <c r="C351757" s="1361" t="s">
        <v>1048</v>
      </c>
    </row>
    <row r="351758" spans="3:3" x14ac:dyDescent="0.25">
      <c r="C351758" s="1361" t="s">
        <v>1049</v>
      </c>
    </row>
    <row r="351759" spans="3:3" x14ac:dyDescent="0.25">
      <c r="C351759" s="1361" t="s">
        <v>1050</v>
      </c>
    </row>
    <row r="351760" spans="3:3" x14ac:dyDescent="0.25">
      <c r="C351760" s="1361" t="s">
        <v>1051</v>
      </c>
    </row>
    <row r="351761" spans="3:3" x14ac:dyDescent="0.25">
      <c r="C351761" s="1361" t="s">
        <v>1052</v>
      </c>
    </row>
    <row r="351762" spans="3:3" x14ac:dyDescent="0.25">
      <c r="C351762" s="1361" t="s">
        <v>1053</v>
      </c>
    </row>
    <row r="351763" spans="3:3" x14ac:dyDescent="0.25">
      <c r="C351763" s="1361" t="s">
        <v>1054</v>
      </c>
    </row>
    <row r="351764" spans="3:3" x14ac:dyDescent="0.25">
      <c r="C351764" s="1361" t="s">
        <v>1055</v>
      </c>
    </row>
    <row r="351765" spans="3:3" x14ac:dyDescent="0.25">
      <c r="C351765" s="1361" t="s">
        <v>1056</v>
      </c>
    </row>
    <row r="351766" spans="3:3" x14ac:dyDescent="0.25">
      <c r="C351766" s="1361" t="s">
        <v>1057</v>
      </c>
    </row>
    <row r="351767" spans="3:3" x14ac:dyDescent="0.25">
      <c r="C351767" s="1361" t="s">
        <v>1058</v>
      </c>
    </row>
    <row r="351768" spans="3:3" x14ac:dyDescent="0.25">
      <c r="C351768" s="1361" t="s">
        <v>1059</v>
      </c>
    </row>
    <row r="351769" spans="3:3" x14ac:dyDescent="0.25">
      <c r="C351769" s="1361" t="s">
        <v>1060</v>
      </c>
    </row>
    <row r="351770" spans="3:3" x14ac:dyDescent="0.25">
      <c r="C351770" s="1361" t="s">
        <v>1061</v>
      </c>
    </row>
    <row r="351771" spans="3:3" x14ac:dyDescent="0.25">
      <c r="C351771" s="1361" t="s">
        <v>1062</v>
      </c>
    </row>
    <row r="351772" spans="3:3" x14ac:dyDescent="0.25">
      <c r="C351772" s="1361" t="s">
        <v>1063</v>
      </c>
    </row>
    <row r="351773" spans="3:3" x14ac:dyDescent="0.25">
      <c r="C351773" s="1361" t="s">
        <v>1064</v>
      </c>
    </row>
    <row r="351774" spans="3:3" x14ac:dyDescent="0.25">
      <c r="C351774" s="1361" t="s">
        <v>1065</v>
      </c>
    </row>
    <row r="351775" spans="3:3" x14ac:dyDescent="0.25">
      <c r="C351775" s="1361" t="s">
        <v>1066</v>
      </c>
    </row>
    <row r="351776" spans="3:3" x14ac:dyDescent="0.25">
      <c r="C351776" s="1361" t="s">
        <v>1067</v>
      </c>
    </row>
    <row r="351777" spans="3:3" x14ac:dyDescent="0.25">
      <c r="C351777" s="1361" t="s">
        <v>1068</v>
      </c>
    </row>
    <row r="351778" spans="3:3" x14ac:dyDescent="0.25">
      <c r="C351778" s="1361" t="s">
        <v>1069</v>
      </c>
    </row>
    <row r="351779" spans="3:3" x14ac:dyDescent="0.25">
      <c r="C351779" s="1361" t="s">
        <v>1070</v>
      </c>
    </row>
    <row r="351780" spans="3:3" x14ac:dyDescent="0.25">
      <c r="C351780" s="1361" t="s">
        <v>1071</v>
      </c>
    </row>
    <row r="351781" spans="3:3" x14ac:dyDescent="0.25">
      <c r="C351781" s="1361" t="s">
        <v>1072</v>
      </c>
    </row>
    <row r="351782" spans="3:3" x14ac:dyDescent="0.25">
      <c r="C351782" s="1361" t="s">
        <v>1073</v>
      </c>
    </row>
    <row r="351783" spans="3:3" x14ac:dyDescent="0.25">
      <c r="C351783" s="1361" t="s">
        <v>1074</v>
      </c>
    </row>
    <row r="351784" spans="3:3" x14ac:dyDescent="0.25">
      <c r="C351784" s="1361" t="s">
        <v>1075</v>
      </c>
    </row>
    <row r="351785" spans="3:3" x14ac:dyDescent="0.25">
      <c r="C351785" s="1361" t="s">
        <v>1076</v>
      </c>
    </row>
    <row r="351786" spans="3:3" x14ac:dyDescent="0.25">
      <c r="C351786" s="1361" t="s">
        <v>1077</v>
      </c>
    </row>
    <row r="351787" spans="3:3" x14ac:dyDescent="0.25">
      <c r="C351787" s="1361" t="s">
        <v>1078</v>
      </c>
    </row>
    <row r="351788" spans="3:3" x14ac:dyDescent="0.25">
      <c r="C351788" s="1361" t="s">
        <v>1079</v>
      </c>
    </row>
    <row r="351789" spans="3:3" x14ac:dyDescent="0.25">
      <c r="C351789" s="1361" t="s">
        <v>1080</v>
      </c>
    </row>
    <row r="351790" spans="3:3" x14ac:dyDescent="0.25">
      <c r="C351790" s="1361" t="s">
        <v>1081</v>
      </c>
    </row>
    <row r="351791" spans="3:3" x14ac:dyDescent="0.25">
      <c r="C351791" s="1361" t="s">
        <v>1082</v>
      </c>
    </row>
    <row r="351792" spans="3:3" x14ac:dyDescent="0.25">
      <c r="C351792" s="1361" t="s">
        <v>1083</v>
      </c>
    </row>
    <row r="351793" spans="3:3" x14ac:dyDescent="0.25">
      <c r="C351793" s="1361" t="s">
        <v>1084</v>
      </c>
    </row>
    <row r="351794" spans="3:3" x14ac:dyDescent="0.25">
      <c r="C351794" s="1361" t="s">
        <v>1085</v>
      </c>
    </row>
    <row r="351795" spans="3:3" x14ac:dyDescent="0.25">
      <c r="C351795" s="1361" t="s">
        <v>1086</v>
      </c>
    </row>
    <row r="351796" spans="3:3" x14ac:dyDescent="0.25">
      <c r="C351796" s="1361" t="s">
        <v>1087</v>
      </c>
    </row>
    <row r="351797" spans="3:3" x14ac:dyDescent="0.25">
      <c r="C351797" s="1361" t="s">
        <v>1088</v>
      </c>
    </row>
    <row r="351798" spans="3:3" x14ac:dyDescent="0.25">
      <c r="C351798" s="1361" t="s">
        <v>1089</v>
      </c>
    </row>
    <row r="351799" spans="3:3" x14ac:dyDescent="0.25">
      <c r="C351799" s="1361" t="s">
        <v>1090</v>
      </c>
    </row>
    <row r="351800" spans="3:3" x14ac:dyDescent="0.25">
      <c r="C351800" s="1361" t="s">
        <v>1091</v>
      </c>
    </row>
    <row r="351801" spans="3:3" x14ac:dyDescent="0.25">
      <c r="C351801" s="1361" t="s">
        <v>1092</v>
      </c>
    </row>
    <row r="351802" spans="3:3" x14ac:dyDescent="0.25">
      <c r="C351802" s="1361" t="s">
        <v>1093</v>
      </c>
    </row>
    <row r="351803" spans="3:3" x14ac:dyDescent="0.25">
      <c r="C351803" s="1361" t="s">
        <v>1094</v>
      </c>
    </row>
    <row r="351804" spans="3:3" x14ac:dyDescent="0.25">
      <c r="C351804" s="1361" t="s">
        <v>1095</v>
      </c>
    </row>
    <row r="351805" spans="3:3" x14ac:dyDescent="0.25">
      <c r="C351805" s="1361" t="s">
        <v>1096</v>
      </c>
    </row>
    <row r="351806" spans="3:3" x14ac:dyDescent="0.25">
      <c r="C351806" s="1361" t="s">
        <v>1097</v>
      </c>
    </row>
    <row r="351807" spans="3:3" x14ac:dyDescent="0.25">
      <c r="C351807" s="1361" t="s">
        <v>1098</v>
      </c>
    </row>
    <row r="351808" spans="3:3" x14ac:dyDescent="0.25">
      <c r="C351808" s="1361" t="s">
        <v>1099</v>
      </c>
    </row>
    <row r="351809" spans="3:3" x14ac:dyDescent="0.25">
      <c r="C351809" s="1361" t="s">
        <v>1100</v>
      </c>
    </row>
    <row r="351810" spans="3:3" x14ac:dyDescent="0.25">
      <c r="C351810" s="1361" t="s">
        <v>1101</v>
      </c>
    </row>
    <row r="351811" spans="3:3" x14ac:dyDescent="0.25">
      <c r="C351811" s="1361" t="s">
        <v>1102</v>
      </c>
    </row>
    <row r="351812" spans="3:3" x14ac:dyDescent="0.25">
      <c r="C351812" s="1361" t="s">
        <v>1103</v>
      </c>
    </row>
    <row r="351813" spans="3:3" x14ac:dyDescent="0.25">
      <c r="C351813" s="1361" t="s">
        <v>1104</v>
      </c>
    </row>
    <row r="351814" spans="3:3" x14ac:dyDescent="0.25">
      <c r="C351814" s="1361" t="s">
        <v>1105</v>
      </c>
    </row>
    <row r="351815" spans="3:3" x14ac:dyDescent="0.25">
      <c r="C351815" s="1361" t="s">
        <v>1106</v>
      </c>
    </row>
    <row r="351816" spans="3:3" x14ac:dyDescent="0.25">
      <c r="C351816" s="1361" t="s">
        <v>1107</v>
      </c>
    </row>
    <row r="351817" spans="3:3" x14ac:dyDescent="0.25">
      <c r="C351817" s="1361" t="s">
        <v>1108</v>
      </c>
    </row>
    <row r="351818" spans="3:3" x14ac:dyDescent="0.25">
      <c r="C351818" s="1361" t="s">
        <v>1109</v>
      </c>
    </row>
    <row r="351819" spans="3:3" x14ac:dyDescent="0.25">
      <c r="C351819" s="1361" t="s">
        <v>1110</v>
      </c>
    </row>
    <row r="351820" spans="3:3" x14ac:dyDescent="0.25">
      <c r="C351820" s="1361" t="s">
        <v>1111</v>
      </c>
    </row>
    <row r="351821" spans="3:3" x14ac:dyDescent="0.25">
      <c r="C351821" s="1361" t="s">
        <v>1112</v>
      </c>
    </row>
    <row r="351822" spans="3:3" x14ac:dyDescent="0.25">
      <c r="C351822" s="1361" t="s">
        <v>1113</v>
      </c>
    </row>
    <row r="351823" spans="3:3" x14ac:dyDescent="0.25">
      <c r="C351823" s="1361" t="s">
        <v>1114</v>
      </c>
    </row>
    <row r="351824" spans="3:3" x14ac:dyDescent="0.25">
      <c r="C351824" s="1361" t="s">
        <v>1115</v>
      </c>
    </row>
    <row r="351825" spans="3:3" x14ac:dyDescent="0.25">
      <c r="C351825" s="1361" t="s">
        <v>1116</v>
      </c>
    </row>
    <row r="351826" spans="3:3" x14ac:dyDescent="0.25">
      <c r="C351826" s="1361" t="s">
        <v>1117</v>
      </c>
    </row>
    <row r="351827" spans="3:3" x14ac:dyDescent="0.25">
      <c r="C351827" s="1361" t="s">
        <v>1118</v>
      </c>
    </row>
    <row r="351828" spans="3:3" x14ac:dyDescent="0.25">
      <c r="C351828" s="1361" t="s">
        <v>1119</v>
      </c>
    </row>
    <row r="351829" spans="3:3" x14ac:dyDescent="0.25">
      <c r="C351829" s="1361" t="s">
        <v>1120</v>
      </c>
    </row>
    <row r="351830" spans="3:3" x14ac:dyDescent="0.25">
      <c r="C351830" s="1361" t="s">
        <v>1121</v>
      </c>
    </row>
    <row r="351831" spans="3:3" x14ac:dyDescent="0.25">
      <c r="C351831" s="1361" t="s">
        <v>1122</v>
      </c>
    </row>
    <row r="351832" spans="3:3" x14ac:dyDescent="0.25">
      <c r="C351832" s="1361" t="s">
        <v>1123</v>
      </c>
    </row>
    <row r="351833" spans="3:3" x14ac:dyDescent="0.25">
      <c r="C351833" s="1361" t="s">
        <v>1124</v>
      </c>
    </row>
    <row r="351834" spans="3:3" x14ac:dyDescent="0.25">
      <c r="C351834" s="1361" t="s">
        <v>1125</v>
      </c>
    </row>
    <row r="351835" spans="3:3" x14ac:dyDescent="0.25">
      <c r="C351835" s="1361" t="s">
        <v>1126</v>
      </c>
    </row>
    <row r="351836" spans="3:3" x14ac:dyDescent="0.25">
      <c r="C351836" s="1361" t="s">
        <v>1127</v>
      </c>
    </row>
    <row r="351837" spans="3:3" x14ac:dyDescent="0.25">
      <c r="C351837" s="1361" t="s">
        <v>1128</v>
      </c>
    </row>
    <row r="351838" spans="3:3" x14ac:dyDescent="0.25">
      <c r="C351838" s="1361" t="s">
        <v>1129</v>
      </c>
    </row>
    <row r="351839" spans="3:3" x14ac:dyDescent="0.25">
      <c r="C351839" s="1361" t="s">
        <v>1130</v>
      </c>
    </row>
    <row r="351840" spans="3:3" x14ac:dyDescent="0.25">
      <c r="C351840" s="1361" t="s">
        <v>1131</v>
      </c>
    </row>
    <row r="351841" spans="3:3" x14ac:dyDescent="0.25">
      <c r="C351841" s="1361" t="s">
        <v>1132</v>
      </c>
    </row>
    <row r="351842" spans="3:3" x14ac:dyDescent="0.25">
      <c r="C351842" s="1361" t="s">
        <v>1133</v>
      </c>
    </row>
    <row r="351843" spans="3:3" x14ac:dyDescent="0.25">
      <c r="C351843" s="1361" t="s">
        <v>1134</v>
      </c>
    </row>
    <row r="351844" spans="3:3" x14ac:dyDescent="0.25">
      <c r="C351844" s="1361" t="s">
        <v>1135</v>
      </c>
    </row>
    <row r="351845" spans="3:3" x14ac:dyDescent="0.25">
      <c r="C351845" s="1361" t="s">
        <v>1136</v>
      </c>
    </row>
    <row r="351846" spans="3:3" x14ac:dyDescent="0.25">
      <c r="C351846" s="1361" t="s">
        <v>1137</v>
      </c>
    </row>
    <row r="351847" spans="3:3" x14ac:dyDescent="0.25">
      <c r="C351847" s="1361" t="s">
        <v>1138</v>
      </c>
    </row>
    <row r="351848" spans="3:3" x14ac:dyDescent="0.25">
      <c r="C351848" s="1361" t="s">
        <v>1139</v>
      </c>
    </row>
    <row r="351849" spans="3:3" x14ac:dyDescent="0.25">
      <c r="C351849" s="1361" t="s">
        <v>1140</v>
      </c>
    </row>
    <row r="351850" spans="3:3" x14ac:dyDescent="0.25">
      <c r="C351850" s="1361" t="s">
        <v>1141</v>
      </c>
    </row>
    <row r="351851" spans="3:3" x14ac:dyDescent="0.25">
      <c r="C351851" s="1361" t="s">
        <v>1142</v>
      </c>
    </row>
    <row r="351852" spans="3:3" x14ac:dyDescent="0.25">
      <c r="C351852" s="1361" t="s">
        <v>1143</v>
      </c>
    </row>
    <row r="351853" spans="3:3" x14ac:dyDescent="0.25">
      <c r="C351853" s="1361" t="s">
        <v>1144</v>
      </c>
    </row>
    <row r="351854" spans="3:3" x14ac:dyDescent="0.25">
      <c r="C351854" s="1361" t="s">
        <v>1145</v>
      </c>
    </row>
    <row r="351855" spans="3:3" x14ac:dyDescent="0.25">
      <c r="C351855" s="1361" t="s">
        <v>1146</v>
      </c>
    </row>
    <row r="351856" spans="3:3" x14ac:dyDescent="0.25">
      <c r="C351856" s="1361" t="s">
        <v>1147</v>
      </c>
    </row>
    <row r="351857" spans="3:3" x14ac:dyDescent="0.25">
      <c r="C351857" s="1361" t="s">
        <v>1148</v>
      </c>
    </row>
    <row r="351858" spans="3:3" x14ac:dyDescent="0.25">
      <c r="C351858" s="1361" t="s">
        <v>1149</v>
      </c>
    </row>
    <row r="351859" spans="3:3" x14ac:dyDescent="0.25">
      <c r="C351859" s="1361" t="s">
        <v>1150</v>
      </c>
    </row>
    <row r="351860" spans="3:3" x14ac:dyDescent="0.25">
      <c r="C351860" s="1361" t="s">
        <v>1151</v>
      </c>
    </row>
    <row r="351861" spans="3:3" x14ac:dyDescent="0.25">
      <c r="C351861" s="1361" t="s">
        <v>1152</v>
      </c>
    </row>
    <row r="351862" spans="3:3" x14ac:dyDescent="0.25">
      <c r="C351862" s="1361" t="s">
        <v>1153</v>
      </c>
    </row>
    <row r="351863" spans="3:3" x14ac:dyDescent="0.25">
      <c r="C351863" s="1361" t="s">
        <v>1154</v>
      </c>
    </row>
    <row r="351864" spans="3:3" x14ac:dyDescent="0.25">
      <c r="C351864" s="1361" t="s">
        <v>1155</v>
      </c>
    </row>
    <row r="351865" spans="3:3" x14ac:dyDescent="0.25">
      <c r="C351865" s="1361" t="s">
        <v>1156</v>
      </c>
    </row>
    <row r="351866" spans="3:3" x14ac:dyDescent="0.25">
      <c r="C351866" s="1361" t="s">
        <v>1157</v>
      </c>
    </row>
    <row r="351867" spans="3:3" x14ac:dyDescent="0.25">
      <c r="C351867" s="1361" t="s">
        <v>1158</v>
      </c>
    </row>
    <row r="351868" spans="3:3" x14ac:dyDescent="0.25">
      <c r="C351868" s="1361" t="s">
        <v>1159</v>
      </c>
    </row>
    <row r="351869" spans="3:3" x14ac:dyDescent="0.25">
      <c r="C351869" s="1361" t="s">
        <v>1160</v>
      </c>
    </row>
    <row r="351870" spans="3:3" x14ac:dyDescent="0.25">
      <c r="C351870" s="1361" t="s">
        <v>1161</v>
      </c>
    </row>
    <row r="351871" spans="3:3" x14ac:dyDescent="0.25">
      <c r="C351871" s="1361" t="s">
        <v>1162</v>
      </c>
    </row>
    <row r="351872" spans="3:3" x14ac:dyDescent="0.25">
      <c r="C351872" s="1361" t="s">
        <v>1163</v>
      </c>
    </row>
    <row r="351873" spans="3:3" x14ac:dyDescent="0.25">
      <c r="C351873" s="1361" t="s">
        <v>1164</v>
      </c>
    </row>
    <row r="351874" spans="3:3" x14ac:dyDescent="0.25">
      <c r="C351874" s="1361" t="s">
        <v>1165</v>
      </c>
    </row>
    <row r="351875" spans="3:3" x14ac:dyDescent="0.25">
      <c r="C351875" s="1361" t="s">
        <v>1166</v>
      </c>
    </row>
    <row r="351876" spans="3:3" x14ac:dyDescent="0.25">
      <c r="C351876" s="1361" t="s">
        <v>1167</v>
      </c>
    </row>
    <row r="351877" spans="3:3" x14ac:dyDescent="0.25">
      <c r="C351877" s="1361" t="s">
        <v>1168</v>
      </c>
    </row>
    <row r="351878" spans="3:3" x14ac:dyDescent="0.25">
      <c r="C351878" s="1361" t="s">
        <v>1169</v>
      </c>
    </row>
    <row r="351879" spans="3:3" x14ac:dyDescent="0.25">
      <c r="C351879" s="1361" t="s">
        <v>1170</v>
      </c>
    </row>
    <row r="351880" spans="3:3" x14ac:dyDescent="0.25">
      <c r="C351880" s="1361" t="s">
        <v>1171</v>
      </c>
    </row>
    <row r="351881" spans="3:3" x14ac:dyDescent="0.25">
      <c r="C351881" s="1361" t="s">
        <v>1172</v>
      </c>
    </row>
    <row r="351882" spans="3:3" x14ac:dyDescent="0.25">
      <c r="C351882" s="1361" t="s">
        <v>1173</v>
      </c>
    </row>
    <row r="351883" spans="3:3" x14ac:dyDescent="0.25">
      <c r="C351883" s="1361" t="s">
        <v>1174</v>
      </c>
    </row>
    <row r="351884" spans="3:3" x14ac:dyDescent="0.25">
      <c r="C351884" s="1361" t="s">
        <v>1175</v>
      </c>
    </row>
    <row r="351885" spans="3:3" x14ac:dyDescent="0.25">
      <c r="C351885" s="1361" t="s">
        <v>1176</v>
      </c>
    </row>
    <row r="351886" spans="3:3" x14ac:dyDescent="0.25">
      <c r="C351886" s="1361" t="s">
        <v>1177</v>
      </c>
    </row>
    <row r="351887" spans="3:3" x14ac:dyDescent="0.25">
      <c r="C351887" s="1361" t="s">
        <v>1178</v>
      </c>
    </row>
    <row r="351888" spans="3:3" x14ac:dyDescent="0.25">
      <c r="C351888" s="1361" t="s">
        <v>1179</v>
      </c>
    </row>
    <row r="351889" spans="3:3" x14ac:dyDescent="0.25">
      <c r="C351889" s="1361" t="s">
        <v>1180</v>
      </c>
    </row>
    <row r="351890" spans="3:3" x14ac:dyDescent="0.25">
      <c r="C351890" s="1361" t="s">
        <v>1181</v>
      </c>
    </row>
    <row r="351891" spans="3:3" x14ac:dyDescent="0.25">
      <c r="C351891" s="1361" t="s">
        <v>1182</v>
      </c>
    </row>
    <row r="351892" spans="3:3" x14ac:dyDescent="0.25">
      <c r="C351892" s="1361" t="s">
        <v>1183</v>
      </c>
    </row>
    <row r="351893" spans="3:3" x14ac:dyDescent="0.25">
      <c r="C351893" s="1361" t="s">
        <v>1184</v>
      </c>
    </row>
    <row r="351894" spans="3:3" x14ac:dyDescent="0.25">
      <c r="C351894" s="1361" t="s">
        <v>1185</v>
      </c>
    </row>
    <row r="351895" spans="3:3" x14ac:dyDescent="0.25">
      <c r="C351895" s="1361" t="s">
        <v>1186</v>
      </c>
    </row>
    <row r="351896" spans="3:3" x14ac:dyDescent="0.25">
      <c r="C351896" s="1361" t="s">
        <v>1187</v>
      </c>
    </row>
    <row r="351897" spans="3:3" x14ac:dyDescent="0.25">
      <c r="C351897" s="1361" t="s">
        <v>1188</v>
      </c>
    </row>
    <row r="351898" spans="3:3" x14ac:dyDescent="0.25">
      <c r="C351898" s="1361" t="s">
        <v>1189</v>
      </c>
    </row>
    <row r="351899" spans="3:3" x14ac:dyDescent="0.25">
      <c r="C351899" s="1361" t="s">
        <v>1190</v>
      </c>
    </row>
    <row r="351900" spans="3:3" x14ac:dyDescent="0.25">
      <c r="C351900" s="1361" t="s">
        <v>1191</v>
      </c>
    </row>
    <row r="351901" spans="3:3" x14ac:dyDescent="0.25">
      <c r="C351901" s="1361" t="s">
        <v>1192</v>
      </c>
    </row>
    <row r="351902" spans="3:3" x14ac:dyDescent="0.25">
      <c r="C351902" s="1361" t="s">
        <v>1193</v>
      </c>
    </row>
    <row r="351903" spans="3:3" x14ac:dyDescent="0.25">
      <c r="C351903" s="1361" t="s">
        <v>1194</v>
      </c>
    </row>
    <row r="351904" spans="3:3" x14ac:dyDescent="0.25">
      <c r="C351904" s="1361" t="s">
        <v>1195</v>
      </c>
    </row>
    <row r="351905" spans="3:3" x14ac:dyDescent="0.25">
      <c r="C351905" s="1361" t="s">
        <v>1196</v>
      </c>
    </row>
    <row r="351906" spans="3:3" x14ac:dyDescent="0.25">
      <c r="C351906" s="1361" t="s">
        <v>1197</v>
      </c>
    </row>
    <row r="351907" spans="3:3" x14ac:dyDescent="0.25">
      <c r="C351907" s="1361" t="s">
        <v>1198</v>
      </c>
    </row>
    <row r="351908" spans="3:3" x14ac:dyDescent="0.25">
      <c r="C351908" s="1361" t="s">
        <v>1199</v>
      </c>
    </row>
    <row r="351909" spans="3:3" x14ac:dyDescent="0.25">
      <c r="C351909" s="1361" t="s">
        <v>1200</v>
      </c>
    </row>
    <row r="351910" spans="3:3" x14ac:dyDescent="0.25">
      <c r="C351910" s="1361" t="s">
        <v>1201</v>
      </c>
    </row>
    <row r="351911" spans="3:3" x14ac:dyDescent="0.25">
      <c r="C351911" s="1361" t="s">
        <v>1202</v>
      </c>
    </row>
    <row r="351912" spans="3:3" x14ac:dyDescent="0.25">
      <c r="C351912" s="1361" t="s">
        <v>1203</v>
      </c>
    </row>
    <row r="351913" spans="3:3" x14ac:dyDescent="0.25">
      <c r="C351913" s="1361" t="s">
        <v>1204</v>
      </c>
    </row>
    <row r="351914" spans="3:3" x14ac:dyDescent="0.25">
      <c r="C351914" s="1361" t="s">
        <v>1205</v>
      </c>
    </row>
    <row r="351915" spans="3:3" x14ac:dyDescent="0.25">
      <c r="C351915" s="1361" t="s">
        <v>1206</v>
      </c>
    </row>
    <row r="351916" spans="3:3" x14ac:dyDescent="0.25">
      <c r="C351916" s="1361" t="s">
        <v>1207</v>
      </c>
    </row>
    <row r="351917" spans="3:3" x14ac:dyDescent="0.25">
      <c r="C351917" s="1361" t="s">
        <v>1208</v>
      </c>
    </row>
    <row r="351918" spans="3:3" x14ac:dyDescent="0.25">
      <c r="C351918" s="1361" t="s">
        <v>1209</v>
      </c>
    </row>
    <row r="351919" spans="3:3" x14ac:dyDescent="0.25">
      <c r="C351919" s="1361" t="s">
        <v>1210</v>
      </c>
    </row>
    <row r="351920" spans="3:3" x14ac:dyDescent="0.25">
      <c r="C351920" s="1361" t="s">
        <v>1211</v>
      </c>
    </row>
    <row r="351921" spans="3:3" x14ac:dyDescent="0.25">
      <c r="C351921" s="1361" t="s">
        <v>1212</v>
      </c>
    </row>
    <row r="351922" spans="3:3" x14ac:dyDescent="0.25">
      <c r="C351922" s="1361" t="s">
        <v>1213</v>
      </c>
    </row>
    <row r="351923" spans="3:3" x14ac:dyDescent="0.25">
      <c r="C351923" s="1361" t="s">
        <v>1214</v>
      </c>
    </row>
    <row r="351924" spans="3:3" x14ac:dyDescent="0.25">
      <c r="C351924" s="1361" t="s">
        <v>1215</v>
      </c>
    </row>
    <row r="351925" spans="3:3" x14ac:dyDescent="0.25">
      <c r="C351925" s="1361" t="s">
        <v>1216</v>
      </c>
    </row>
    <row r="351926" spans="3:3" x14ac:dyDescent="0.25">
      <c r="C351926" s="1361" t="s">
        <v>1217</v>
      </c>
    </row>
    <row r="351927" spans="3:3" x14ac:dyDescent="0.25">
      <c r="C351927" s="1361" t="s">
        <v>1218</v>
      </c>
    </row>
    <row r="351928" spans="3:3" x14ac:dyDescent="0.25">
      <c r="C351928" s="1361" t="s">
        <v>1219</v>
      </c>
    </row>
    <row r="351929" spans="3:3" x14ac:dyDescent="0.25">
      <c r="C351929" s="1361" t="s">
        <v>1220</v>
      </c>
    </row>
    <row r="351930" spans="3:3" x14ac:dyDescent="0.25">
      <c r="C351930" s="1361" t="s">
        <v>1221</v>
      </c>
    </row>
    <row r="351931" spans="3:3" x14ac:dyDescent="0.25">
      <c r="C351931" s="1361" t="s">
        <v>1222</v>
      </c>
    </row>
    <row r="351932" spans="3:3" x14ac:dyDescent="0.25">
      <c r="C351932" s="1361" t="s">
        <v>1223</v>
      </c>
    </row>
    <row r="351933" spans="3:3" x14ac:dyDescent="0.25">
      <c r="C351933" s="1361" t="s">
        <v>1224</v>
      </c>
    </row>
    <row r="351934" spans="3:3" x14ac:dyDescent="0.25">
      <c r="C351934" s="1361" t="s">
        <v>1225</v>
      </c>
    </row>
    <row r="351935" spans="3:3" x14ac:dyDescent="0.25">
      <c r="C351935" s="1361" t="s">
        <v>1226</v>
      </c>
    </row>
    <row r="351936" spans="3:3" x14ac:dyDescent="0.25">
      <c r="C351936" s="1361" t="s">
        <v>1227</v>
      </c>
    </row>
    <row r="351937" spans="3:3" x14ac:dyDescent="0.25">
      <c r="C351937" s="1361" t="s">
        <v>1228</v>
      </c>
    </row>
    <row r="351938" spans="3:3" x14ac:dyDescent="0.25">
      <c r="C351938" s="1361" t="s">
        <v>1229</v>
      </c>
    </row>
    <row r="351939" spans="3:3" x14ac:dyDescent="0.25">
      <c r="C351939" s="1361" t="s">
        <v>1230</v>
      </c>
    </row>
    <row r="351940" spans="3:3" x14ac:dyDescent="0.25">
      <c r="C351940" s="1361" t="s">
        <v>1231</v>
      </c>
    </row>
    <row r="351941" spans="3:3" x14ac:dyDescent="0.25">
      <c r="C351941" s="1361" t="s">
        <v>1232</v>
      </c>
    </row>
    <row r="351942" spans="3:3" x14ac:dyDescent="0.25">
      <c r="C351942" s="1361" t="s">
        <v>1233</v>
      </c>
    </row>
    <row r="351943" spans="3:3" x14ac:dyDescent="0.25">
      <c r="C351943" s="1361" t="s">
        <v>1234</v>
      </c>
    </row>
    <row r="351944" spans="3:3" x14ac:dyDescent="0.25">
      <c r="C351944" s="1361" t="s">
        <v>1235</v>
      </c>
    </row>
    <row r="351945" spans="3:3" x14ac:dyDescent="0.25">
      <c r="C351945" s="1361" t="s">
        <v>1236</v>
      </c>
    </row>
    <row r="351946" spans="3:3" x14ac:dyDescent="0.25">
      <c r="C351946" s="1361" t="s">
        <v>1237</v>
      </c>
    </row>
    <row r="351947" spans="3:3" x14ac:dyDescent="0.25">
      <c r="C351947" s="1361" t="s">
        <v>1238</v>
      </c>
    </row>
    <row r="351948" spans="3:3" x14ac:dyDescent="0.25">
      <c r="C351948" s="1361" t="s">
        <v>1239</v>
      </c>
    </row>
    <row r="351949" spans="3:3" x14ac:dyDescent="0.25">
      <c r="C351949" s="1361" t="s">
        <v>1240</v>
      </c>
    </row>
    <row r="351950" spans="3:3" x14ac:dyDescent="0.25">
      <c r="C351950" s="1361" t="s">
        <v>1241</v>
      </c>
    </row>
    <row r="351951" spans="3:3" x14ac:dyDescent="0.25">
      <c r="C351951" s="1361" t="s">
        <v>1242</v>
      </c>
    </row>
    <row r="351952" spans="3:3" x14ac:dyDescent="0.25">
      <c r="C351952" s="1361" t="s">
        <v>1243</v>
      </c>
    </row>
    <row r="351953" spans="3:3" x14ac:dyDescent="0.25">
      <c r="C351953" s="1361" t="s">
        <v>1244</v>
      </c>
    </row>
    <row r="351954" spans="3:3" x14ac:dyDescent="0.25">
      <c r="C351954" s="1361" t="s">
        <v>1245</v>
      </c>
    </row>
    <row r="351955" spans="3:3" x14ac:dyDescent="0.25">
      <c r="C351955" s="1361" t="s">
        <v>1246</v>
      </c>
    </row>
    <row r="351956" spans="3:3" x14ac:dyDescent="0.25">
      <c r="C351956" s="1361" t="s">
        <v>1247</v>
      </c>
    </row>
    <row r="351957" spans="3:3" x14ac:dyDescent="0.25">
      <c r="C351957" s="1361" t="s">
        <v>1248</v>
      </c>
    </row>
    <row r="351958" spans="3:3" x14ac:dyDescent="0.25">
      <c r="C351958" s="1361" t="s">
        <v>1249</v>
      </c>
    </row>
    <row r="351959" spans="3:3" x14ac:dyDescent="0.25">
      <c r="C351959" s="1361" t="s">
        <v>1250</v>
      </c>
    </row>
    <row r="351960" spans="3:3" x14ac:dyDescent="0.25">
      <c r="C351960" s="1361" t="s">
        <v>1251</v>
      </c>
    </row>
    <row r="351961" spans="3:3" x14ac:dyDescent="0.25">
      <c r="C351961" s="1361" t="s">
        <v>1252</v>
      </c>
    </row>
    <row r="351962" spans="3:3" x14ac:dyDescent="0.25">
      <c r="C351962" s="1361" t="s">
        <v>1253</v>
      </c>
    </row>
    <row r="351963" spans="3:3" x14ac:dyDescent="0.25">
      <c r="C351963" s="1361" t="s">
        <v>1254</v>
      </c>
    </row>
    <row r="351964" spans="3:3" x14ac:dyDescent="0.25">
      <c r="C351964" s="1361" t="s">
        <v>1255</v>
      </c>
    </row>
    <row r="351965" spans="3:3" x14ac:dyDescent="0.25">
      <c r="C351965" s="1361" t="s">
        <v>1256</v>
      </c>
    </row>
    <row r="351966" spans="3:3" x14ac:dyDescent="0.25">
      <c r="C351966" s="1361" t="s">
        <v>1257</v>
      </c>
    </row>
    <row r="351967" spans="3:3" x14ac:dyDescent="0.25">
      <c r="C351967" s="1361" t="s">
        <v>1258</v>
      </c>
    </row>
    <row r="351968" spans="3:3" x14ac:dyDescent="0.25">
      <c r="C351968" s="1361" t="s">
        <v>1259</v>
      </c>
    </row>
    <row r="351969" spans="3:3" x14ac:dyDescent="0.25">
      <c r="C351969" s="1361" t="s">
        <v>1260</v>
      </c>
    </row>
    <row r="351970" spans="3:3" x14ac:dyDescent="0.25">
      <c r="C351970" s="1361" t="s">
        <v>1261</v>
      </c>
    </row>
    <row r="351971" spans="3:3" x14ac:dyDescent="0.25">
      <c r="C351971" s="1361" t="s">
        <v>1262</v>
      </c>
    </row>
    <row r="351972" spans="3:3" x14ac:dyDescent="0.25">
      <c r="C351972" s="1361" t="s">
        <v>1263</v>
      </c>
    </row>
    <row r="351973" spans="3:3" x14ac:dyDescent="0.25">
      <c r="C351973" s="1361" t="s">
        <v>1264</v>
      </c>
    </row>
    <row r="351974" spans="3:3" x14ac:dyDescent="0.25">
      <c r="C351974" s="1361" t="s">
        <v>1265</v>
      </c>
    </row>
    <row r="351975" spans="3:3" x14ac:dyDescent="0.25">
      <c r="C351975" s="1361" t="s">
        <v>1266</v>
      </c>
    </row>
    <row r="351976" spans="3:3" x14ac:dyDescent="0.25">
      <c r="C351976" s="1361" t="s">
        <v>1267</v>
      </c>
    </row>
    <row r="351977" spans="3:3" x14ac:dyDescent="0.25">
      <c r="C351977" s="1361" t="s">
        <v>1268</v>
      </c>
    </row>
    <row r="351978" spans="3:3" x14ac:dyDescent="0.25">
      <c r="C351978" s="1361" t="s">
        <v>1269</v>
      </c>
    </row>
    <row r="351979" spans="3:3" x14ac:dyDescent="0.25">
      <c r="C351979" s="1361" t="s">
        <v>1270</v>
      </c>
    </row>
    <row r="351980" spans="3:3" x14ac:dyDescent="0.25">
      <c r="C351980" s="1361" t="s">
        <v>1271</v>
      </c>
    </row>
    <row r="351981" spans="3:3" x14ac:dyDescent="0.25">
      <c r="C351981" s="1361" t="s">
        <v>1272</v>
      </c>
    </row>
    <row r="351982" spans="3:3" x14ac:dyDescent="0.25">
      <c r="C351982" s="1361" t="s">
        <v>1273</v>
      </c>
    </row>
    <row r="351983" spans="3:3" x14ac:dyDescent="0.25">
      <c r="C351983" s="1361" t="s">
        <v>1274</v>
      </c>
    </row>
    <row r="351984" spans="3:3" x14ac:dyDescent="0.25">
      <c r="C351984" s="1361" t="s">
        <v>1275</v>
      </c>
    </row>
    <row r="351985" spans="3:3" x14ac:dyDescent="0.25">
      <c r="C351985" s="1361" t="s">
        <v>1276</v>
      </c>
    </row>
    <row r="351986" spans="3:3" x14ac:dyDescent="0.25">
      <c r="C351986" s="1361" t="s">
        <v>1277</v>
      </c>
    </row>
    <row r="351987" spans="3:3" x14ac:dyDescent="0.25">
      <c r="C351987" s="1361" t="s">
        <v>1278</v>
      </c>
    </row>
    <row r="351988" spans="3:3" x14ac:dyDescent="0.25">
      <c r="C351988" s="1361" t="s">
        <v>1279</v>
      </c>
    </row>
    <row r="351989" spans="3:3" x14ac:dyDescent="0.25">
      <c r="C351989" s="1361" t="s">
        <v>1280</v>
      </c>
    </row>
    <row r="351990" spans="3:3" x14ac:dyDescent="0.25">
      <c r="C351990" s="1361" t="s">
        <v>1281</v>
      </c>
    </row>
    <row r="351991" spans="3:3" x14ac:dyDescent="0.25">
      <c r="C351991" s="1361" t="s">
        <v>1282</v>
      </c>
    </row>
    <row r="351992" spans="3:3" x14ac:dyDescent="0.25">
      <c r="C351992" s="1361" t="s">
        <v>1283</v>
      </c>
    </row>
    <row r="351993" spans="3:3" x14ac:dyDescent="0.25">
      <c r="C351993" s="1361" t="s">
        <v>1284</v>
      </c>
    </row>
    <row r="351994" spans="3:3" x14ac:dyDescent="0.25">
      <c r="C351994" s="1361" t="s">
        <v>1285</v>
      </c>
    </row>
    <row r="351995" spans="3:3" x14ac:dyDescent="0.25">
      <c r="C351995" s="1361" t="s">
        <v>1286</v>
      </c>
    </row>
    <row r="351996" spans="3:3" x14ac:dyDescent="0.25">
      <c r="C351996" s="1361" t="s">
        <v>1287</v>
      </c>
    </row>
    <row r="351997" spans="3:3" x14ac:dyDescent="0.25">
      <c r="C351997" s="1361" t="s">
        <v>1288</v>
      </c>
    </row>
    <row r="351998" spans="3:3" x14ac:dyDescent="0.25">
      <c r="C351998" s="1361" t="s">
        <v>1289</v>
      </c>
    </row>
    <row r="351999" spans="3:3" x14ac:dyDescent="0.25">
      <c r="C351999" s="1361" t="s">
        <v>1290</v>
      </c>
    </row>
    <row r="352000" spans="3:3" x14ac:dyDescent="0.25">
      <c r="C352000" s="1361" t="s">
        <v>1291</v>
      </c>
    </row>
    <row r="352001" spans="3:3" x14ac:dyDescent="0.25">
      <c r="C352001" s="1361" t="s">
        <v>1292</v>
      </c>
    </row>
    <row r="352002" spans="3:3" x14ac:dyDescent="0.25">
      <c r="C352002" s="1361" t="s">
        <v>1293</v>
      </c>
    </row>
    <row r="352003" spans="3:3" x14ac:dyDescent="0.25">
      <c r="C352003" s="1361" t="s">
        <v>1294</v>
      </c>
    </row>
    <row r="352004" spans="3:3" x14ac:dyDescent="0.25">
      <c r="C352004" s="1361" t="s">
        <v>1295</v>
      </c>
    </row>
    <row r="352005" spans="3:3" x14ac:dyDescent="0.25">
      <c r="C352005" s="1361" t="s">
        <v>1296</v>
      </c>
    </row>
    <row r="352006" spans="3:3" x14ac:dyDescent="0.25">
      <c r="C352006" s="1361" t="s">
        <v>1297</v>
      </c>
    </row>
    <row r="352007" spans="3:3" x14ac:dyDescent="0.25">
      <c r="C352007" s="1361" t="s">
        <v>1298</v>
      </c>
    </row>
    <row r="352008" spans="3:3" x14ac:dyDescent="0.25">
      <c r="C352008" s="1361" t="s">
        <v>1299</v>
      </c>
    </row>
    <row r="352009" spans="3:3" x14ac:dyDescent="0.25">
      <c r="C352009" s="1361" t="s">
        <v>1300</v>
      </c>
    </row>
    <row r="352010" spans="3:3" x14ac:dyDescent="0.25">
      <c r="C352010" s="1361" t="s">
        <v>1301</v>
      </c>
    </row>
    <row r="352011" spans="3:3" x14ac:dyDescent="0.25">
      <c r="C352011" s="1361" t="s">
        <v>1302</v>
      </c>
    </row>
    <row r="352012" spans="3:3" x14ac:dyDescent="0.25">
      <c r="C352012" s="1361" t="s">
        <v>1303</v>
      </c>
    </row>
    <row r="352013" spans="3:3" x14ac:dyDescent="0.25">
      <c r="C352013" s="1361" t="s">
        <v>1304</v>
      </c>
    </row>
    <row r="352014" spans="3:3" x14ac:dyDescent="0.25">
      <c r="C352014" s="1361" t="s">
        <v>1305</v>
      </c>
    </row>
    <row r="352015" spans="3:3" x14ac:dyDescent="0.25">
      <c r="C352015" s="1361" t="s">
        <v>1306</v>
      </c>
    </row>
    <row r="352016" spans="3:3" x14ac:dyDescent="0.25">
      <c r="C352016" s="1361" t="s">
        <v>1307</v>
      </c>
    </row>
    <row r="352017" spans="3:3" x14ac:dyDescent="0.25">
      <c r="C352017" s="1361" t="s">
        <v>1308</v>
      </c>
    </row>
    <row r="352018" spans="3:3" x14ac:dyDescent="0.25">
      <c r="C352018" s="1361" t="s">
        <v>1309</v>
      </c>
    </row>
    <row r="352019" spans="3:3" x14ac:dyDescent="0.25">
      <c r="C352019" s="1361" t="s">
        <v>1310</v>
      </c>
    </row>
    <row r="352020" spans="3:3" x14ac:dyDescent="0.25">
      <c r="C352020" s="1361" t="s">
        <v>1311</v>
      </c>
    </row>
    <row r="352021" spans="3:3" x14ac:dyDescent="0.25">
      <c r="C352021" s="1361" t="s">
        <v>1312</v>
      </c>
    </row>
    <row r="352022" spans="3:3" x14ac:dyDescent="0.25">
      <c r="C352022" s="1361" t="s">
        <v>1313</v>
      </c>
    </row>
    <row r="352023" spans="3:3" x14ac:dyDescent="0.25">
      <c r="C352023" s="1361" t="s">
        <v>1314</v>
      </c>
    </row>
    <row r="352024" spans="3:3" x14ac:dyDescent="0.25">
      <c r="C352024" s="1361" t="s">
        <v>1315</v>
      </c>
    </row>
    <row r="352025" spans="3:3" x14ac:dyDescent="0.25">
      <c r="C352025" s="1361" t="s">
        <v>1316</v>
      </c>
    </row>
    <row r="352026" spans="3:3" x14ac:dyDescent="0.25">
      <c r="C352026" s="1361" t="s">
        <v>1317</v>
      </c>
    </row>
    <row r="352027" spans="3:3" x14ac:dyDescent="0.25">
      <c r="C352027" s="1361" t="s">
        <v>1318</v>
      </c>
    </row>
    <row r="352028" spans="3:3" x14ac:dyDescent="0.25">
      <c r="C352028" s="1361" t="s">
        <v>1319</v>
      </c>
    </row>
    <row r="352029" spans="3:3" x14ac:dyDescent="0.25">
      <c r="C352029" s="1361" t="s">
        <v>1320</v>
      </c>
    </row>
    <row r="352030" spans="3:3" x14ac:dyDescent="0.25">
      <c r="C352030" s="1361" t="s">
        <v>1321</v>
      </c>
    </row>
    <row r="352031" spans="3:3" x14ac:dyDescent="0.25">
      <c r="C352031" s="1361" t="s">
        <v>1322</v>
      </c>
    </row>
    <row r="352032" spans="3:3" x14ac:dyDescent="0.25">
      <c r="C352032" s="1361" t="s">
        <v>1323</v>
      </c>
    </row>
    <row r="352033" spans="3:3" x14ac:dyDescent="0.25">
      <c r="C352033" s="1361" t="s">
        <v>1324</v>
      </c>
    </row>
    <row r="352034" spans="3:3" x14ac:dyDescent="0.25">
      <c r="C352034" s="1361" t="s">
        <v>1325</v>
      </c>
    </row>
    <row r="352035" spans="3:3" x14ac:dyDescent="0.25">
      <c r="C352035" s="1361" t="s">
        <v>1326</v>
      </c>
    </row>
    <row r="352036" spans="3:3" x14ac:dyDescent="0.25">
      <c r="C352036" s="1361" t="s">
        <v>1327</v>
      </c>
    </row>
    <row r="352037" spans="3:3" x14ac:dyDescent="0.25">
      <c r="C352037" s="1361" t="s">
        <v>1328</v>
      </c>
    </row>
    <row r="352038" spans="3:3" x14ac:dyDescent="0.25">
      <c r="C352038" s="1361" t="s">
        <v>1329</v>
      </c>
    </row>
    <row r="352039" spans="3:3" x14ac:dyDescent="0.25">
      <c r="C352039" s="1361" t="s">
        <v>1330</v>
      </c>
    </row>
    <row r="352040" spans="3:3" x14ac:dyDescent="0.25">
      <c r="C352040" s="1361" t="s">
        <v>1331</v>
      </c>
    </row>
    <row r="352041" spans="3:3" x14ac:dyDescent="0.25">
      <c r="C352041" s="1361" t="s">
        <v>1332</v>
      </c>
    </row>
    <row r="352042" spans="3:3" x14ac:dyDescent="0.25">
      <c r="C352042" s="1361" t="s">
        <v>1333</v>
      </c>
    </row>
    <row r="352043" spans="3:3" x14ac:dyDescent="0.25">
      <c r="C352043" s="1361" t="s">
        <v>1334</v>
      </c>
    </row>
    <row r="352044" spans="3:3" x14ac:dyDescent="0.25">
      <c r="C352044" s="1361" t="s">
        <v>1335</v>
      </c>
    </row>
    <row r="352045" spans="3:3" x14ac:dyDescent="0.25">
      <c r="C352045" s="1361" t="s">
        <v>1336</v>
      </c>
    </row>
    <row r="352046" spans="3:3" x14ac:dyDescent="0.25">
      <c r="C352046" s="1361" t="s">
        <v>1337</v>
      </c>
    </row>
    <row r="352047" spans="3:3" x14ac:dyDescent="0.25">
      <c r="C352047" s="1361" t="s">
        <v>1338</v>
      </c>
    </row>
    <row r="352048" spans="3:3" x14ac:dyDescent="0.25">
      <c r="C352048" s="1361" t="s">
        <v>1339</v>
      </c>
    </row>
    <row r="352049" spans="3:3" x14ac:dyDescent="0.25">
      <c r="C352049" s="1361" t="s">
        <v>1340</v>
      </c>
    </row>
    <row r="352050" spans="3:3" x14ac:dyDescent="0.25">
      <c r="C352050" s="1361" t="s">
        <v>1341</v>
      </c>
    </row>
    <row r="352051" spans="3:3" x14ac:dyDescent="0.25">
      <c r="C352051" s="1361" t="s">
        <v>1342</v>
      </c>
    </row>
    <row r="352052" spans="3:3" x14ac:dyDescent="0.25">
      <c r="C352052" s="1361" t="s">
        <v>1343</v>
      </c>
    </row>
    <row r="352053" spans="3:3" x14ac:dyDescent="0.25">
      <c r="C352053" s="1361" t="s">
        <v>1344</v>
      </c>
    </row>
    <row r="352054" spans="3:3" x14ac:dyDescent="0.25">
      <c r="C352054" s="1361" t="s">
        <v>1345</v>
      </c>
    </row>
    <row r="352055" spans="3:3" x14ac:dyDescent="0.25">
      <c r="C352055" s="1361" t="s">
        <v>1346</v>
      </c>
    </row>
    <row r="352056" spans="3:3" x14ac:dyDescent="0.25">
      <c r="C352056" s="1361" t="s">
        <v>1347</v>
      </c>
    </row>
    <row r="352057" spans="3:3" x14ac:dyDescent="0.25">
      <c r="C352057" s="1361" t="s">
        <v>1348</v>
      </c>
    </row>
    <row r="352058" spans="3:3" x14ac:dyDescent="0.25">
      <c r="C352058" s="1361" t="s">
        <v>1349</v>
      </c>
    </row>
    <row r="352059" spans="3:3" x14ac:dyDescent="0.25">
      <c r="C352059" s="1361" t="s">
        <v>1350</v>
      </c>
    </row>
    <row r="352060" spans="3:3" x14ac:dyDescent="0.25">
      <c r="C352060" s="1361" t="s">
        <v>1351</v>
      </c>
    </row>
    <row r="352061" spans="3:3" x14ac:dyDescent="0.25">
      <c r="C352061" s="1361" t="s">
        <v>1352</v>
      </c>
    </row>
    <row r="352062" spans="3:3" x14ac:dyDescent="0.25">
      <c r="C352062" s="1361" t="s">
        <v>1353</v>
      </c>
    </row>
    <row r="352063" spans="3:3" x14ac:dyDescent="0.25">
      <c r="C352063" s="1361" t="s">
        <v>1354</v>
      </c>
    </row>
    <row r="352064" spans="3:3" x14ac:dyDescent="0.25">
      <c r="C352064" s="1361" t="s">
        <v>1355</v>
      </c>
    </row>
    <row r="352065" spans="3:3" x14ac:dyDescent="0.25">
      <c r="C352065" s="1361" t="s">
        <v>1356</v>
      </c>
    </row>
    <row r="352066" spans="3:3" x14ac:dyDescent="0.25">
      <c r="C352066" s="1361" t="s">
        <v>1357</v>
      </c>
    </row>
    <row r="352067" spans="3:3" x14ac:dyDescent="0.25">
      <c r="C352067" s="1361" t="s">
        <v>1358</v>
      </c>
    </row>
    <row r="352068" spans="3:3" x14ac:dyDescent="0.25">
      <c r="C352068" s="1361" t="s">
        <v>1359</v>
      </c>
    </row>
    <row r="352069" spans="3:3" x14ac:dyDescent="0.25">
      <c r="C352069" s="1361" t="s">
        <v>1360</v>
      </c>
    </row>
    <row r="352070" spans="3:3" x14ac:dyDescent="0.25">
      <c r="C352070" s="1361" t="s">
        <v>1361</v>
      </c>
    </row>
    <row r="352071" spans="3:3" x14ac:dyDescent="0.25">
      <c r="C352071" s="1361" t="s">
        <v>1362</v>
      </c>
    </row>
    <row r="352072" spans="3:3" x14ac:dyDescent="0.25">
      <c r="C352072" s="1361" t="s">
        <v>1363</v>
      </c>
    </row>
    <row r="352073" spans="3:3" x14ac:dyDescent="0.25">
      <c r="C352073" s="1361" t="s">
        <v>1364</v>
      </c>
    </row>
    <row r="352074" spans="3:3" x14ac:dyDescent="0.25">
      <c r="C352074" s="1361" t="s">
        <v>1365</v>
      </c>
    </row>
    <row r="352075" spans="3:3" x14ac:dyDescent="0.25">
      <c r="C352075" s="1361" t="s">
        <v>1366</v>
      </c>
    </row>
    <row r="352076" spans="3:3" x14ac:dyDescent="0.25">
      <c r="C352076" s="1361" t="s">
        <v>1367</v>
      </c>
    </row>
    <row r="352077" spans="3:3" x14ac:dyDescent="0.25">
      <c r="C352077" s="1361" t="s">
        <v>1368</v>
      </c>
    </row>
    <row r="352078" spans="3:3" x14ac:dyDescent="0.25">
      <c r="C352078" s="1361" t="s">
        <v>1369</v>
      </c>
    </row>
    <row r="352079" spans="3:3" x14ac:dyDescent="0.25">
      <c r="C352079" s="1361" t="s">
        <v>1370</v>
      </c>
    </row>
    <row r="352080" spans="3:3" x14ac:dyDescent="0.25">
      <c r="C352080" s="1361" t="s">
        <v>1371</v>
      </c>
    </row>
    <row r="352081" spans="3:3" x14ac:dyDescent="0.25">
      <c r="C352081" s="1361" t="s">
        <v>1372</v>
      </c>
    </row>
    <row r="352082" spans="3:3" x14ac:dyDescent="0.25">
      <c r="C352082" s="1361" t="s">
        <v>1373</v>
      </c>
    </row>
    <row r="352083" spans="3:3" x14ac:dyDescent="0.25">
      <c r="C352083" s="1361" t="s">
        <v>1374</v>
      </c>
    </row>
    <row r="352084" spans="3:3" x14ac:dyDescent="0.25">
      <c r="C352084" s="1361" t="s">
        <v>1375</v>
      </c>
    </row>
    <row r="352085" spans="3:3" x14ac:dyDescent="0.25">
      <c r="C352085" s="1361" t="s">
        <v>1376</v>
      </c>
    </row>
    <row r="352086" spans="3:3" x14ac:dyDescent="0.25">
      <c r="C352086" s="1361" t="s">
        <v>1377</v>
      </c>
    </row>
    <row r="352087" spans="3:3" x14ac:dyDescent="0.25">
      <c r="C352087" s="1361" t="s">
        <v>1378</v>
      </c>
    </row>
    <row r="352088" spans="3:3" x14ac:dyDescent="0.25">
      <c r="C352088" s="1361" t="s">
        <v>1379</v>
      </c>
    </row>
    <row r="352089" spans="3:3" x14ac:dyDescent="0.25">
      <c r="C352089" s="1361" t="s">
        <v>1380</v>
      </c>
    </row>
    <row r="352090" spans="3:3" x14ac:dyDescent="0.25">
      <c r="C352090" s="1361" t="s">
        <v>1381</v>
      </c>
    </row>
    <row r="352091" spans="3:3" x14ac:dyDescent="0.25">
      <c r="C352091" s="1361" t="s">
        <v>1382</v>
      </c>
    </row>
    <row r="352092" spans="3:3" x14ac:dyDescent="0.25">
      <c r="C352092" s="1361" t="s">
        <v>1383</v>
      </c>
    </row>
    <row r="352093" spans="3:3" x14ac:dyDescent="0.25">
      <c r="C352093" s="1361" t="s">
        <v>1384</v>
      </c>
    </row>
    <row r="352094" spans="3:3" x14ac:dyDescent="0.25">
      <c r="C352094" s="1361" t="s">
        <v>1385</v>
      </c>
    </row>
    <row r="352095" spans="3:3" x14ac:dyDescent="0.25">
      <c r="C352095" s="1361" t="s">
        <v>1386</v>
      </c>
    </row>
    <row r="352096" spans="3:3" x14ac:dyDescent="0.25">
      <c r="C352096" s="1361" t="s">
        <v>1387</v>
      </c>
    </row>
    <row r="352097" spans="3:3" x14ac:dyDescent="0.25">
      <c r="C352097" s="1361" t="s">
        <v>1388</v>
      </c>
    </row>
    <row r="352098" spans="3:3" x14ac:dyDescent="0.25">
      <c r="C352098" s="1361" t="s">
        <v>1389</v>
      </c>
    </row>
    <row r="352099" spans="3:3" x14ac:dyDescent="0.25">
      <c r="C352099" s="1361" t="s">
        <v>1390</v>
      </c>
    </row>
    <row r="352100" spans="3:3" x14ac:dyDescent="0.25">
      <c r="C352100" s="1361" t="s">
        <v>1391</v>
      </c>
    </row>
    <row r="352101" spans="3:3" x14ac:dyDescent="0.25">
      <c r="C352101" s="1361" t="s">
        <v>1392</v>
      </c>
    </row>
    <row r="352102" spans="3:3" x14ac:dyDescent="0.25">
      <c r="C352102" s="1361" t="s">
        <v>1393</v>
      </c>
    </row>
    <row r="352103" spans="3:3" x14ac:dyDescent="0.25">
      <c r="C352103" s="1361" t="s">
        <v>1394</v>
      </c>
    </row>
    <row r="352104" spans="3:3" x14ac:dyDescent="0.25">
      <c r="C352104" s="1361" t="s">
        <v>1395</v>
      </c>
    </row>
    <row r="352105" spans="3:3" x14ac:dyDescent="0.25">
      <c r="C352105" s="1361" t="s">
        <v>1396</v>
      </c>
    </row>
    <row r="352106" spans="3:3" x14ac:dyDescent="0.25">
      <c r="C352106" s="1361" t="s">
        <v>1397</v>
      </c>
    </row>
    <row r="352107" spans="3:3" x14ac:dyDescent="0.25">
      <c r="C352107" s="1361" t="s">
        <v>1398</v>
      </c>
    </row>
    <row r="352108" spans="3:3" x14ac:dyDescent="0.25">
      <c r="C352108" s="1361" t="s">
        <v>1399</v>
      </c>
    </row>
    <row r="352109" spans="3:3" x14ac:dyDescent="0.25">
      <c r="C352109" s="1361" t="s">
        <v>1400</v>
      </c>
    </row>
    <row r="352110" spans="3:3" x14ac:dyDescent="0.25">
      <c r="C352110" s="1361" t="s">
        <v>1401</v>
      </c>
    </row>
    <row r="352111" spans="3:3" x14ac:dyDescent="0.25">
      <c r="C352111" s="1361" t="s">
        <v>1402</v>
      </c>
    </row>
    <row r="352112" spans="3:3" x14ac:dyDescent="0.25">
      <c r="C352112" s="1361" t="s">
        <v>1403</v>
      </c>
    </row>
    <row r="352113" spans="3:3" x14ac:dyDescent="0.25">
      <c r="C352113" s="1361" t="s">
        <v>1404</v>
      </c>
    </row>
    <row r="352114" spans="3:3" x14ac:dyDescent="0.25">
      <c r="C352114" s="1361" t="s">
        <v>1405</v>
      </c>
    </row>
    <row r="352115" spans="3:3" x14ac:dyDescent="0.25">
      <c r="C352115" s="1361" t="s">
        <v>1406</v>
      </c>
    </row>
    <row r="352116" spans="3:3" x14ac:dyDescent="0.25">
      <c r="C352116" s="1361" t="s">
        <v>1407</v>
      </c>
    </row>
    <row r="352117" spans="3:3" x14ac:dyDescent="0.25">
      <c r="C352117" s="1361" t="s">
        <v>1408</v>
      </c>
    </row>
    <row r="352118" spans="3:3" x14ac:dyDescent="0.25">
      <c r="C352118" s="1361" t="s">
        <v>1409</v>
      </c>
    </row>
    <row r="352119" spans="3:3" x14ac:dyDescent="0.25">
      <c r="C352119" s="1361" t="s">
        <v>1410</v>
      </c>
    </row>
    <row r="352120" spans="3:3" x14ac:dyDescent="0.25">
      <c r="C352120" s="1361" t="s">
        <v>1411</v>
      </c>
    </row>
    <row r="352121" spans="3:3" x14ac:dyDescent="0.25">
      <c r="C352121" s="1361" t="s">
        <v>1412</v>
      </c>
    </row>
    <row r="352122" spans="3:3" x14ac:dyDescent="0.25">
      <c r="C352122" s="1361" t="s">
        <v>1413</v>
      </c>
    </row>
    <row r="352123" spans="3:3" x14ac:dyDescent="0.25">
      <c r="C352123" s="1361" t="s">
        <v>1414</v>
      </c>
    </row>
    <row r="352124" spans="3:3" x14ac:dyDescent="0.25">
      <c r="C352124" s="1361" t="s">
        <v>1415</v>
      </c>
    </row>
    <row r="352125" spans="3:3" x14ac:dyDescent="0.25">
      <c r="C352125" s="1361" t="s">
        <v>1416</v>
      </c>
    </row>
    <row r="352126" spans="3:3" x14ac:dyDescent="0.25">
      <c r="C352126" s="1361" t="s">
        <v>1417</v>
      </c>
    </row>
    <row r="352127" spans="3:3" x14ac:dyDescent="0.25">
      <c r="C352127" s="1361" t="s">
        <v>1418</v>
      </c>
    </row>
  </sheetData>
  <autoFilter ref="A10:W1001">
    <filterColumn colId="9">
      <filters blank="1"/>
    </filterColumn>
  </autoFilter>
  <mergeCells count="3">
    <mergeCell ref="D1:G1"/>
    <mergeCell ref="D2:G2"/>
    <mergeCell ref="B8:W8"/>
  </mergeCells>
  <dataValidations count="20">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1001">
      <formula1>$B$350970:$B$350973</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1001">
      <formula1>$C$350970:$C$352127</formula1>
    </dataValidation>
    <dataValidation type="list" allowBlank="1" showInputMessage="1" showErrorMessage="1" errorTitle="Entrada no válida" error="Por favor seleccione un elemento de la lista" promptTitle="Seleccione un elemento de la lista" prompt=" Seleccione de la lista el TIPO DE PROCESO." sqref="I11:I1001">
      <formula1>$D$350970:$D$350978</formula1>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1001">
      <formula1>$E$350970:$E$350973</formula1>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1001">
      <formula1>$F$350970:$F$350981</formula1>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1001">
      <formula1>$G$350970:$G$350974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01">
      <formula1>$A$350970:$A$350972</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98">
      <formula1>0</formula1>
      <formula2>290</formula2>
    </dataValidation>
    <dataValidation type="textLength" allowBlank="1" showInputMessage="1" error="Escriba un texto  Maximo 25 Caracteres" promptTitle="Cualquier contenido Maximo 25 Caracteres" prompt=" Registre EN NÚMERO los veintitrés (23) dígitos asignados al proceso por la RAMA JUDICIAL, colocando ÚNICAMENTE comilla simple o apóstrofe ( ' ) AL INICIO del número." sqref="E11">
      <formula1>0</formula1>
      <formula2>25</formula2>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11">
      <formula1>0</formula1>
      <formula2>390</formula2>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11">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
      <formula1>-9223372036854770000</formula1>
      <formula2>9223372036854770000</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11">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4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987 T990 T992:T1001">
      <formula1>-9223372036854770000</formula1>
      <formula2>9223372036854770000</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 U327 U272 U262 U236 U229 U181:U182 U177 U153 U124 U120 U113 U111 U104 U101 U92:U93 U67 U61 U43 U27">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
      <formula1>1900/1/1</formula1>
      <formula2>3000/1/1</formula2>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W11">
      <formula1>0</formula1>
      <formula2>390</formula2>
    </dataValidation>
  </dataValidations>
  <pageMargins left="0.7" right="0.7" top="0.75" bottom="0.75" header="0.3" footer="0.3"/>
  <pageSetup paperSize="9" orientation="portrait" horizontalDpi="200"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E6" sqref="E6"/>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432" t="s">
        <v>1</v>
      </c>
      <c r="E1" s="1433"/>
      <c r="F1" s="1433"/>
      <c r="G1" s="1433"/>
    </row>
    <row r="2" spans="1:19" x14ac:dyDescent="0.25">
      <c r="B2" s="1" t="s">
        <v>2</v>
      </c>
      <c r="C2" s="1">
        <v>131</v>
      </c>
      <c r="D2" s="1432" t="s">
        <v>1460</v>
      </c>
      <c r="E2" s="1433"/>
      <c r="F2" s="1433"/>
      <c r="G2" s="1433"/>
    </row>
    <row r="3" spans="1:19" x14ac:dyDescent="0.25">
      <c r="B3" s="1" t="s">
        <v>4</v>
      </c>
      <c r="C3" s="1">
        <v>1</v>
      </c>
    </row>
    <row r="4" spans="1:19" x14ac:dyDescent="0.25">
      <c r="B4" s="1" t="s">
        <v>5</v>
      </c>
      <c r="C4" s="1">
        <v>11754</v>
      </c>
    </row>
    <row r="5" spans="1:19" x14ac:dyDescent="0.25">
      <c r="B5" s="1" t="s">
        <v>6</v>
      </c>
      <c r="C5" s="5">
        <v>42369</v>
      </c>
    </row>
    <row r="6" spans="1:19" x14ac:dyDescent="0.25">
      <c r="B6" s="1" t="s">
        <v>7</v>
      </c>
      <c r="C6" s="1">
        <v>12</v>
      </c>
      <c r="D6" s="1" t="s">
        <v>8</v>
      </c>
    </row>
    <row r="8" spans="1:19" x14ac:dyDescent="0.25">
      <c r="A8" s="1" t="s">
        <v>9</v>
      </c>
      <c r="B8" s="1432" t="s">
        <v>1461</v>
      </c>
      <c r="C8" s="1433"/>
      <c r="D8" s="1433"/>
      <c r="E8" s="1433"/>
      <c r="F8" s="1433"/>
      <c r="G8" s="1433"/>
      <c r="H8" s="1433"/>
      <c r="I8" s="1433"/>
      <c r="J8" s="1433"/>
      <c r="K8" s="1433"/>
      <c r="L8" s="1433"/>
      <c r="M8" s="1433"/>
      <c r="N8" s="1433"/>
      <c r="O8" s="1433"/>
      <c r="P8" s="1433"/>
      <c r="Q8" s="1433"/>
      <c r="R8" s="1433"/>
      <c r="S8" s="1433"/>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178</v>
      </c>
      <c r="F10" s="1" t="s">
        <v>1462</v>
      </c>
      <c r="G10" s="1" t="s">
        <v>1463</v>
      </c>
      <c r="H10" s="1" t="s">
        <v>1464</v>
      </c>
      <c r="I10" s="1" t="s">
        <v>1465</v>
      </c>
      <c r="J10" s="1" t="s">
        <v>1466</v>
      </c>
      <c r="K10" s="1" t="s">
        <v>111</v>
      </c>
      <c r="L10" s="1" t="s">
        <v>1467</v>
      </c>
      <c r="M10" s="1" t="s">
        <v>1468</v>
      </c>
      <c r="N10" s="1" t="s">
        <v>1469</v>
      </c>
      <c r="O10" s="1" t="s">
        <v>1470</v>
      </c>
      <c r="P10" s="1" t="s">
        <v>1471</v>
      </c>
      <c r="Q10" s="1" t="s">
        <v>1472</v>
      </c>
      <c r="R10" s="1" t="s">
        <v>1473</v>
      </c>
      <c r="S10" s="1" t="s">
        <v>23</v>
      </c>
    </row>
    <row r="11" spans="1:19" ht="15" customHeight="1" x14ac:dyDescent="0.25">
      <c r="A11" s="17">
        <v>1</v>
      </c>
      <c r="B11" s="129" t="s">
        <v>65</v>
      </c>
      <c r="C11" s="18" t="s">
        <v>54</v>
      </c>
      <c r="D11" s="130"/>
      <c r="E11" s="131" t="s">
        <v>5540</v>
      </c>
      <c r="F11" s="132" t="s">
        <v>1480</v>
      </c>
      <c r="G11" s="18" t="s">
        <v>5541</v>
      </c>
      <c r="H11" s="20" t="s">
        <v>5542</v>
      </c>
      <c r="I11" s="18" t="s">
        <v>136</v>
      </c>
      <c r="J11" s="64">
        <v>125417499</v>
      </c>
      <c r="K11" s="133">
        <v>364</v>
      </c>
      <c r="L11" s="134">
        <v>42005</v>
      </c>
      <c r="M11" s="134">
        <v>42369</v>
      </c>
      <c r="N11" s="132" t="s">
        <v>226</v>
      </c>
      <c r="O11" s="18">
        <v>125274618</v>
      </c>
      <c r="P11" s="1306">
        <v>100</v>
      </c>
      <c r="Q11" s="135">
        <v>99.89</v>
      </c>
      <c r="R11" s="135">
        <v>99.89</v>
      </c>
      <c r="S11" s="18" t="s">
        <v>5195</v>
      </c>
    </row>
    <row r="12" spans="1:19" ht="15" customHeight="1" x14ac:dyDescent="0.25">
      <c r="A12" s="17">
        <v>2</v>
      </c>
      <c r="B12" s="129" t="s">
        <v>3377</v>
      </c>
      <c r="C12" s="18" t="s">
        <v>54</v>
      </c>
      <c r="D12" s="18" t="s">
        <v>24</v>
      </c>
      <c r="E12" s="20" t="s">
        <v>5543</v>
      </c>
      <c r="F12" s="132" t="s">
        <v>1480</v>
      </c>
      <c r="G12" s="18" t="s">
        <v>5544</v>
      </c>
      <c r="H12" s="20" t="s">
        <v>5545</v>
      </c>
      <c r="I12" s="18" t="s">
        <v>136</v>
      </c>
      <c r="J12" s="18">
        <v>1900000000</v>
      </c>
      <c r="K12" s="18">
        <v>364</v>
      </c>
      <c r="L12" s="136">
        <v>42006</v>
      </c>
      <c r="M12" s="136">
        <v>42369</v>
      </c>
      <c r="N12" s="20" t="s">
        <v>226</v>
      </c>
      <c r="O12" s="18">
        <v>1893212085</v>
      </c>
      <c r="P12" s="1306">
        <v>100</v>
      </c>
      <c r="Q12" s="135">
        <v>99.6</v>
      </c>
      <c r="R12" s="135">
        <v>100</v>
      </c>
      <c r="S12" s="18" t="s">
        <v>5195</v>
      </c>
    </row>
    <row r="13" spans="1:19" ht="15" customHeight="1" x14ac:dyDescent="0.25">
      <c r="A13" s="17">
        <v>3</v>
      </c>
      <c r="B13" s="129" t="s">
        <v>3379</v>
      </c>
      <c r="C13" s="18" t="s">
        <v>54</v>
      </c>
      <c r="D13" s="18" t="s">
        <v>24</v>
      </c>
      <c r="E13" s="20" t="s">
        <v>5546</v>
      </c>
      <c r="F13" s="132" t="s">
        <v>1480</v>
      </c>
      <c r="G13" s="20" t="s">
        <v>5547</v>
      </c>
      <c r="H13" s="20" t="s">
        <v>5548</v>
      </c>
      <c r="I13" s="18" t="s">
        <v>136</v>
      </c>
      <c r="J13" s="18">
        <v>2000000000</v>
      </c>
      <c r="K13" s="18">
        <v>2165</v>
      </c>
      <c r="L13" s="137">
        <v>41276</v>
      </c>
      <c r="M13" s="137">
        <v>43465</v>
      </c>
      <c r="N13" s="18" t="s">
        <v>226</v>
      </c>
      <c r="O13" s="18">
        <v>1908713226</v>
      </c>
      <c r="P13" s="18">
        <v>50</v>
      </c>
      <c r="Q13" s="18">
        <v>95</v>
      </c>
      <c r="R13" s="18">
        <v>96</v>
      </c>
      <c r="S13" s="138" t="s">
        <v>5549</v>
      </c>
    </row>
    <row r="14" spans="1:19" ht="15" customHeight="1" x14ac:dyDescent="0.25">
      <c r="A14" s="17">
        <v>4</v>
      </c>
      <c r="B14" s="129" t="s">
        <v>3383</v>
      </c>
      <c r="C14" s="18" t="s">
        <v>54</v>
      </c>
      <c r="D14" s="18" t="s">
        <v>24</v>
      </c>
      <c r="E14" s="139" t="s">
        <v>5524</v>
      </c>
      <c r="F14" s="132" t="s">
        <v>1480</v>
      </c>
      <c r="G14" s="140" t="s">
        <v>5550</v>
      </c>
      <c r="H14" s="140" t="s">
        <v>5551</v>
      </c>
      <c r="I14" s="18" t="s">
        <v>136</v>
      </c>
      <c r="J14" s="64">
        <v>3246000000</v>
      </c>
      <c r="K14" s="64">
        <v>365</v>
      </c>
      <c r="L14" s="1309">
        <v>42005</v>
      </c>
      <c r="M14" s="1309">
        <v>42369</v>
      </c>
      <c r="N14" s="132" t="s">
        <v>226</v>
      </c>
      <c r="O14" s="64">
        <v>3205239897</v>
      </c>
      <c r="P14" s="1306">
        <v>100</v>
      </c>
      <c r="Q14" s="64">
        <v>98.74</v>
      </c>
      <c r="R14" s="18">
        <v>100</v>
      </c>
      <c r="S14" s="18" t="s">
        <v>5195</v>
      </c>
    </row>
    <row r="15" spans="1:19" ht="15" customHeight="1" x14ac:dyDescent="0.25">
      <c r="A15" s="17">
        <v>5</v>
      </c>
      <c r="B15" s="129" t="s">
        <v>3386</v>
      </c>
      <c r="C15" s="141" t="s">
        <v>54</v>
      </c>
      <c r="D15" s="141" t="s">
        <v>24</v>
      </c>
      <c r="E15" s="142" t="s">
        <v>5552</v>
      </c>
      <c r="F15" s="143" t="s">
        <v>1480</v>
      </c>
      <c r="G15" s="144" t="s">
        <v>5553</v>
      </c>
      <c r="H15" s="142" t="s">
        <v>5554</v>
      </c>
      <c r="I15" s="145" t="s">
        <v>136</v>
      </c>
      <c r="J15" s="64">
        <v>1118000000</v>
      </c>
      <c r="K15" s="64">
        <f>+M15-L15</f>
        <v>325</v>
      </c>
      <c r="L15" s="146">
        <v>42349</v>
      </c>
      <c r="M15" s="146">
        <v>42674</v>
      </c>
      <c r="N15" s="145" t="s">
        <v>961</v>
      </c>
      <c r="O15" s="64">
        <f>+J15</f>
        <v>1118000000</v>
      </c>
      <c r="P15" s="147">
        <v>100</v>
      </c>
      <c r="Q15" s="147">
        <v>100</v>
      </c>
      <c r="R15" s="147">
        <v>100</v>
      </c>
      <c r="S15" s="148" t="s">
        <v>5555</v>
      </c>
    </row>
    <row r="16" spans="1:19" ht="15" customHeight="1" x14ac:dyDescent="0.25">
      <c r="A16" s="17">
        <v>6</v>
      </c>
      <c r="B16" s="129" t="s">
        <v>3391</v>
      </c>
      <c r="C16" s="141" t="s">
        <v>54</v>
      </c>
      <c r="D16" s="141" t="s">
        <v>24</v>
      </c>
      <c r="E16" s="142" t="s">
        <v>5552</v>
      </c>
      <c r="F16" s="143" t="s">
        <v>1480</v>
      </c>
      <c r="G16" s="144" t="s">
        <v>5553</v>
      </c>
      <c r="H16" s="142" t="s">
        <v>5554</v>
      </c>
      <c r="I16" s="145" t="s">
        <v>136</v>
      </c>
      <c r="J16" s="64">
        <v>5000000</v>
      </c>
      <c r="K16" s="64">
        <f>+M16-L16</f>
        <v>367</v>
      </c>
      <c r="L16" s="146">
        <v>42368</v>
      </c>
      <c r="M16" s="146">
        <v>42735</v>
      </c>
      <c r="N16" s="145" t="s">
        <v>1067</v>
      </c>
      <c r="O16" s="64">
        <f>+J16</f>
        <v>5000000</v>
      </c>
      <c r="P16" s="147">
        <v>100</v>
      </c>
      <c r="Q16" s="147">
        <v>100</v>
      </c>
      <c r="R16" s="147">
        <v>100</v>
      </c>
      <c r="S16" s="148" t="s">
        <v>5555</v>
      </c>
    </row>
    <row r="17" spans="1:19" ht="15" customHeight="1" x14ac:dyDescent="0.25">
      <c r="A17" s="17">
        <v>7</v>
      </c>
      <c r="B17" s="129" t="s">
        <v>3393</v>
      </c>
      <c r="C17" s="141" t="s">
        <v>54</v>
      </c>
      <c r="D17" s="141" t="s">
        <v>24</v>
      </c>
      <c r="E17" s="142" t="s">
        <v>5552</v>
      </c>
      <c r="F17" s="143" t="s">
        <v>1480</v>
      </c>
      <c r="G17" s="144" t="s">
        <v>5553</v>
      </c>
      <c r="H17" s="142" t="s">
        <v>5554</v>
      </c>
      <c r="I17" s="145" t="s">
        <v>136</v>
      </c>
      <c r="J17" s="64">
        <v>1000000000</v>
      </c>
      <c r="K17" s="64">
        <f>+M17-L17</f>
        <v>213</v>
      </c>
      <c r="L17" s="146">
        <v>42156</v>
      </c>
      <c r="M17" s="146">
        <v>42369</v>
      </c>
      <c r="N17" s="149" t="s">
        <v>1097</v>
      </c>
      <c r="O17" s="64">
        <f>+J17</f>
        <v>1000000000</v>
      </c>
      <c r="P17" s="147">
        <v>100</v>
      </c>
      <c r="Q17" s="147">
        <v>100</v>
      </c>
      <c r="R17" s="147">
        <v>100</v>
      </c>
      <c r="S17" s="148" t="s">
        <v>5556</v>
      </c>
    </row>
    <row r="18" spans="1:19" ht="15" customHeight="1" x14ac:dyDescent="0.25">
      <c r="A18" s="17">
        <v>8</v>
      </c>
      <c r="B18" s="129" t="s">
        <v>3395</v>
      </c>
      <c r="C18" s="141" t="s">
        <v>54</v>
      </c>
      <c r="D18" s="141" t="s">
        <v>24</v>
      </c>
      <c r="E18" s="142" t="s">
        <v>5552</v>
      </c>
      <c r="F18" s="143" t="s">
        <v>1480</v>
      </c>
      <c r="G18" s="144" t="s">
        <v>5553</v>
      </c>
      <c r="H18" s="142" t="s">
        <v>5554</v>
      </c>
      <c r="I18" s="145" t="s">
        <v>136</v>
      </c>
      <c r="J18" s="64">
        <v>7807963019</v>
      </c>
      <c r="K18" s="64">
        <f>+M18-L18</f>
        <v>364</v>
      </c>
      <c r="L18" s="146">
        <v>42005</v>
      </c>
      <c r="M18" s="146">
        <v>42369</v>
      </c>
      <c r="N18" s="149" t="s">
        <v>226</v>
      </c>
      <c r="O18" s="64">
        <v>7623488433.3199997</v>
      </c>
      <c r="P18" s="147">
        <v>100</v>
      </c>
      <c r="Q18" s="147">
        <v>100</v>
      </c>
      <c r="R18" s="147">
        <v>100</v>
      </c>
      <c r="S18" s="148" t="s">
        <v>5556</v>
      </c>
    </row>
    <row r="19" spans="1:19" ht="15" customHeight="1" x14ac:dyDescent="0.25">
      <c r="A19" s="17">
        <v>9</v>
      </c>
      <c r="B19" s="129" t="s">
        <v>3398</v>
      </c>
      <c r="C19" s="141" t="s">
        <v>54</v>
      </c>
      <c r="D19" s="141" t="s">
        <v>24</v>
      </c>
      <c r="E19" s="142" t="s">
        <v>5557</v>
      </c>
      <c r="F19" s="143" t="s">
        <v>1480</v>
      </c>
      <c r="G19" s="144" t="s">
        <v>5553</v>
      </c>
      <c r="H19" s="142" t="s">
        <v>5554</v>
      </c>
      <c r="I19" s="145" t="s">
        <v>136</v>
      </c>
      <c r="J19" s="64">
        <v>1188413019</v>
      </c>
      <c r="K19" s="64">
        <f>+M19-L19</f>
        <v>367</v>
      </c>
      <c r="L19" s="146">
        <v>42368</v>
      </c>
      <c r="M19" s="146">
        <v>42735</v>
      </c>
      <c r="N19" s="149" t="s">
        <v>1067</v>
      </c>
      <c r="O19" s="64">
        <v>1183000000</v>
      </c>
      <c r="P19" s="147">
        <v>100</v>
      </c>
      <c r="Q19" s="147">
        <v>100</v>
      </c>
      <c r="R19" s="147">
        <v>100</v>
      </c>
      <c r="S19" s="148" t="s">
        <v>5555</v>
      </c>
    </row>
    <row r="20" spans="1:19" ht="15" customHeight="1" x14ac:dyDescent="0.25">
      <c r="A20" s="17">
        <v>10</v>
      </c>
      <c r="B20" s="129" t="s">
        <v>92</v>
      </c>
      <c r="C20" s="141" t="s">
        <v>54</v>
      </c>
      <c r="D20" s="141"/>
      <c r="E20" s="142" t="s">
        <v>5529</v>
      </c>
      <c r="F20" s="143" t="s">
        <v>1486</v>
      </c>
      <c r="G20" s="144" t="s">
        <v>5558</v>
      </c>
      <c r="H20" s="142" t="s">
        <v>5559</v>
      </c>
      <c r="I20" s="145" t="s">
        <v>136</v>
      </c>
      <c r="J20" s="64">
        <v>3000000000</v>
      </c>
      <c r="K20" s="64">
        <v>360</v>
      </c>
      <c r="L20" s="146">
        <v>42005</v>
      </c>
      <c r="M20" s="146">
        <v>42369</v>
      </c>
      <c r="N20" s="149" t="s">
        <v>226</v>
      </c>
      <c r="O20" s="64">
        <v>2971493176.3299999</v>
      </c>
      <c r="P20" s="147">
        <v>100</v>
      </c>
      <c r="Q20" s="147">
        <v>99</v>
      </c>
      <c r="R20" s="147">
        <v>100</v>
      </c>
      <c r="S20" s="148" t="s">
        <v>5560</v>
      </c>
    </row>
    <row r="21" spans="1:19" ht="15" customHeight="1" x14ac:dyDescent="0.25">
      <c r="A21" s="17">
        <v>11</v>
      </c>
      <c r="B21" s="129" t="s">
        <v>3403</v>
      </c>
      <c r="C21" s="141" t="s">
        <v>54</v>
      </c>
      <c r="D21" s="141"/>
      <c r="E21" s="142" t="s">
        <v>5561</v>
      </c>
      <c r="F21" s="143" t="s">
        <v>1486</v>
      </c>
      <c r="G21" s="144" t="s">
        <v>5558</v>
      </c>
      <c r="H21" s="142" t="s">
        <v>5559</v>
      </c>
      <c r="I21" s="145" t="s">
        <v>136</v>
      </c>
      <c r="J21" s="64">
        <v>3000000000</v>
      </c>
      <c r="K21" s="64">
        <v>360</v>
      </c>
      <c r="L21" s="146">
        <v>42005</v>
      </c>
      <c r="M21" s="146">
        <v>42369</v>
      </c>
      <c r="N21" s="149" t="s">
        <v>226</v>
      </c>
      <c r="O21" s="64">
        <v>2847267330.3299999</v>
      </c>
      <c r="P21" s="147">
        <v>100</v>
      </c>
      <c r="Q21" s="147">
        <v>95</v>
      </c>
      <c r="R21" s="147">
        <v>100</v>
      </c>
      <c r="S21" s="148" t="s">
        <v>5560</v>
      </c>
    </row>
    <row r="22" spans="1:19" ht="15" customHeight="1" thickBot="1" x14ac:dyDescent="0.3">
      <c r="A22" s="17">
        <v>12</v>
      </c>
      <c r="B22" s="129" t="s">
        <v>3407</v>
      </c>
      <c r="C22" s="150" t="s">
        <v>54</v>
      </c>
      <c r="D22" s="150"/>
      <c r="E22" s="151" t="s">
        <v>5562</v>
      </c>
      <c r="F22" s="152" t="s">
        <v>1486</v>
      </c>
      <c r="G22" s="153" t="s">
        <v>5558</v>
      </c>
      <c r="H22" s="151" t="s">
        <v>5559</v>
      </c>
      <c r="I22" s="154" t="s">
        <v>136</v>
      </c>
      <c r="J22" s="35">
        <v>2270000000</v>
      </c>
      <c r="K22" s="35">
        <v>360</v>
      </c>
      <c r="L22" s="155">
        <v>42005</v>
      </c>
      <c r="M22" s="155">
        <v>42369</v>
      </c>
      <c r="N22" s="156" t="s">
        <v>226</v>
      </c>
      <c r="O22" s="35">
        <v>2077671564</v>
      </c>
      <c r="P22" s="147">
        <v>100</v>
      </c>
      <c r="Q22" s="157">
        <v>92</v>
      </c>
      <c r="R22" s="157">
        <v>100</v>
      </c>
      <c r="S22" s="158" t="s">
        <v>5560</v>
      </c>
    </row>
    <row r="23" spans="1:19" ht="15" customHeight="1" thickTop="1" thickBot="1" x14ac:dyDescent="0.3">
      <c r="A23" s="17">
        <v>13</v>
      </c>
      <c r="B23" s="129" t="s">
        <v>3410</v>
      </c>
      <c r="C23" s="159" t="s">
        <v>54</v>
      </c>
      <c r="D23" s="159" t="s">
        <v>24</v>
      </c>
      <c r="E23" s="160" t="s">
        <v>5563</v>
      </c>
      <c r="F23" s="161" t="s">
        <v>1480</v>
      </c>
      <c r="G23" s="161" t="s">
        <v>5564</v>
      </c>
      <c r="H23" s="161" t="s">
        <v>5565</v>
      </c>
      <c r="I23" s="159" t="s">
        <v>136</v>
      </c>
      <c r="J23" s="162">
        <v>18561668628</v>
      </c>
      <c r="K23" s="163">
        <v>365</v>
      </c>
      <c r="L23" s="164">
        <v>42006</v>
      </c>
      <c r="M23" s="164">
        <v>42369</v>
      </c>
      <c r="N23" s="165" t="s">
        <v>1241</v>
      </c>
      <c r="O23" s="166">
        <f>+J23</f>
        <v>18561668628</v>
      </c>
      <c r="P23" s="167">
        <v>57</v>
      </c>
      <c r="Q23" s="1307">
        <v>100</v>
      </c>
      <c r="R23" s="167">
        <v>20</v>
      </c>
      <c r="S23" s="168" t="s">
        <v>5566</v>
      </c>
    </row>
    <row r="24" spans="1:19" ht="15" customHeight="1" thickTop="1" thickBot="1" x14ac:dyDescent="0.3">
      <c r="A24" s="17">
        <v>14</v>
      </c>
      <c r="B24" s="129" t="s">
        <v>3413</v>
      </c>
      <c r="C24" s="169" t="s">
        <v>54</v>
      </c>
      <c r="D24" s="170"/>
      <c r="E24" s="171" t="s">
        <v>5567</v>
      </c>
      <c r="F24" s="172" t="s">
        <v>1480</v>
      </c>
      <c r="G24" s="172" t="s">
        <v>5564</v>
      </c>
      <c r="H24" s="173" t="s">
        <v>5568</v>
      </c>
      <c r="I24" s="169" t="s">
        <v>136</v>
      </c>
      <c r="J24" s="174">
        <v>1762133065</v>
      </c>
      <c r="K24" s="175">
        <v>365</v>
      </c>
      <c r="L24" s="176">
        <v>42006</v>
      </c>
      <c r="M24" s="176">
        <v>42369</v>
      </c>
      <c r="N24" s="177" t="s">
        <v>807</v>
      </c>
      <c r="O24" s="178">
        <f t="shared" ref="O24:O53" si="0">+J24</f>
        <v>1762133065</v>
      </c>
      <c r="P24" s="167">
        <v>70</v>
      </c>
      <c r="Q24" s="1307">
        <v>100</v>
      </c>
      <c r="R24" s="1308">
        <v>70</v>
      </c>
      <c r="S24" s="179" t="s">
        <v>5566</v>
      </c>
    </row>
    <row r="25" spans="1:19" ht="15" customHeight="1" thickTop="1" thickBot="1" x14ac:dyDescent="0.3">
      <c r="A25" s="180">
        <v>15</v>
      </c>
      <c r="B25" s="129" t="s">
        <v>3415</v>
      </c>
      <c r="C25" s="181" t="s">
        <v>54</v>
      </c>
      <c r="D25" s="182"/>
      <c r="E25" s="183" t="s">
        <v>5569</v>
      </c>
      <c r="F25" s="184" t="s">
        <v>1480</v>
      </c>
      <c r="G25" s="184" t="s">
        <v>5564</v>
      </c>
      <c r="H25" s="185" t="s">
        <v>5570</v>
      </c>
      <c r="I25" s="181" t="s">
        <v>136</v>
      </c>
      <c r="J25" s="186">
        <v>218685067</v>
      </c>
      <c r="K25" s="187">
        <v>365</v>
      </c>
      <c r="L25" s="188">
        <v>42006</v>
      </c>
      <c r="M25" s="188">
        <v>42369</v>
      </c>
      <c r="N25" s="189" t="s">
        <v>807</v>
      </c>
      <c r="O25" s="190">
        <f t="shared" si="0"/>
        <v>218685067</v>
      </c>
      <c r="P25" s="191">
        <v>33</v>
      </c>
      <c r="Q25" s="1307">
        <v>100</v>
      </c>
      <c r="R25" s="191">
        <v>0</v>
      </c>
      <c r="S25" s="192" t="s">
        <v>5566</v>
      </c>
    </row>
    <row r="26" spans="1:19" ht="15" customHeight="1" thickTop="1" thickBot="1" x14ac:dyDescent="0.3">
      <c r="A26" s="193">
        <v>16</v>
      </c>
      <c r="B26" s="129" t="s">
        <v>3417</v>
      </c>
      <c r="C26" s="194" t="s">
        <v>54</v>
      </c>
      <c r="D26" s="195"/>
      <c r="E26" s="196" t="s">
        <v>5571</v>
      </c>
      <c r="F26" s="197" t="s">
        <v>1480</v>
      </c>
      <c r="G26" s="197" t="s">
        <v>5564</v>
      </c>
      <c r="H26" s="198" t="s">
        <v>5570</v>
      </c>
      <c r="I26" s="194" t="s">
        <v>136</v>
      </c>
      <c r="J26" s="199">
        <v>218685067</v>
      </c>
      <c r="K26" s="200">
        <v>365</v>
      </c>
      <c r="L26" s="201">
        <v>42006</v>
      </c>
      <c r="M26" s="201">
        <v>42369</v>
      </c>
      <c r="N26" s="202" t="s">
        <v>346</v>
      </c>
      <c r="O26" s="203">
        <f t="shared" si="0"/>
        <v>218685067</v>
      </c>
      <c r="P26" s="204">
        <v>13</v>
      </c>
      <c r="Q26" s="1307">
        <v>100</v>
      </c>
      <c r="R26" s="204">
        <v>2</v>
      </c>
      <c r="S26" s="205" t="s">
        <v>5566</v>
      </c>
    </row>
    <row r="27" spans="1:19" ht="15" customHeight="1" thickTop="1" thickBot="1" x14ac:dyDescent="0.3">
      <c r="A27" s="206">
        <v>17</v>
      </c>
      <c r="B27" s="129" t="s">
        <v>3421</v>
      </c>
      <c r="C27" s="207" t="s">
        <v>54</v>
      </c>
      <c r="D27" s="208"/>
      <c r="E27" s="209" t="s">
        <v>5572</v>
      </c>
      <c r="F27" s="210" t="s">
        <v>1480</v>
      </c>
      <c r="G27" s="210" t="s">
        <v>5564</v>
      </c>
      <c r="H27" s="211" t="s">
        <v>5570</v>
      </c>
      <c r="I27" s="207" t="s">
        <v>136</v>
      </c>
      <c r="J27" s="212">
        <v>208443718</v>
      </c>
      <c r="K27" s="213">
        <v>365</v>
      </c>
      <c r="L27" s="214">
        <v>42006</v>
      </c>
      <c r="M27" s="214">
        <v>42369</v>
      </c>
      <c r="N27" s="215" t="s">
        <v>961</v>
      </c>
      <c r="O27" s="216">
        <f t="shared" si="0"/>
        <v>208443718</v>
      </c>
      <c r="P27" s="217">
        <v>20</v>
      </c>
      <c r="Q27" s="1307">
        <v>100</v>
      </c>
      <c r="R27" s="217">
        <v>20</v>
      </c>
      <c r="S27" s="218" t="s">
        <v>5566</v>
      </c>
    </row>
    <row r="28" spans="1:19" ht="15" customHeight="1" thickTop="1" thickBot="1" x14ac:dyDescent="0.3">
      <c r="A28" s="219">
        <v>18</v>
      </c>
      <c r="B28" s="129" t="s">
        <v>3423</v>
      </c>
      <c r="C28" s="220" t="s">
        <v>54</v>
      </c>
      <c r="D28" s="221"/>
      <c r="E28" s="222" t="s">
        <v>5573</v>
      </c>
      <c r="F28" s="223" t="s">
        <v>1480</v>
      </c>
      <c r="G28" s="223" t="s">
        <v>5564</v>
      </c>
      <c r="H28" s="224" t="s">
        <v>5570</v>
      </c>
      <c r="I28" s="220" t="s">
        <v>136</v>
      </c>
      <c r="J28" s="225">
        <v>109342534</v>
      </c>
      <c r="K28" s="226">
        <v>365</v>
      </c>
      <c r="L28" s="227">
        <v>42006</v>
      </c>
      <c r="M28" s="227">
        <v>42369</v>
      </c>
      <c r="N28" s="228" t="s">
        <v>1009</v>
      </c>
      <c r="O28" s="229">
        <f t="shared" si="0"/>
        <v>109342534</v>
      </c>
      <c r="P28" s="230">
        <v>0</v>
      </c>
      <c r="Q28" s="1307">
        <v>100</v>
      </c>
      <c r="R28" s="230">
        <v>0</v>
      </c>
      <c r="S28" s="231" t="s">
        <v>5566</v>
      </c>
    </row>
    <row r="29" spans="1:19" ht="15" customHeight="1" thickTop="1" thickBot="1" x14ac:dyDescent="0.3">
      <c r="A29" s="232">
        <v>19</v>
      </c>
      <c r="B29" s="129" t="s">
        <v>3425</v>
      </c>
      <c r="C29" s="233" t="s">
        <v>54</v>
      </c>
      <c r="D29" s="234"/>
      <c r="E29" s="235" t="s">
        <v>5574</v>
      </c>
      <c r="F29" s="236" t="s">
        <v>1480</v>
      </c>
      <c r="G29" s="236" t="s">
        <v>5564</v>
      </c>
      <c r="H29" s="237" t="s">
        <v>5570</v>
      </c>
      <c r="I29" s="233" t="s">
        <v>136</v>
      </c>
      <c r="J29" s="238">
        <v>204839810</v>
      </c>
      <c r="K29" s="239">
        <v>365</v>
      </c>
      <c r="L29" s="240">
        <v>42006</v>
      </c>
      <c r="M29" s="240">
        <v>42369</v>
      </c>
      <c r="N29" s="241" t="s">
        <v>838</v>
      </c>
      <c r="O29" s="242">
        <f t="shared" si="0"/>
        <v>204839810</v>
      </c>
      <c r="P29" s="243">
        <v>0</v>
      </c>
      <c r="Q29" s="1307">
        <v>100</v>
      </c>
      <c r="R29" s="243">
        <v>0</v>
      </c>
      <c r="S29" s="244" t="s">
        <v>5566</v>
      </c>
    </row>
    <row r="30" spans="1:19" ht="15" customHeight="1" thickTop="1" thickBot="1" x14ac:dyDescent="0.3">
      <c r="A30" s="245">
        <v>20</v>
      </c>
      <c r="B30" s="129" t="s">
        <v>3331</v>
      </c>
      <c r="C30" s="246" t="s">
        <v>54</v>
      </c>
      <c r="D30" s="247"/>
      <c r="E30" s="248" t="s">
        <v>5575</v>
      </c>
      <c r="F30" s="249" t="s">
        <v>1480</v>
      </c>
      <c r="G30" s="249" t="s">
        <v>5564</v>
      </c>
      <c r="H30" s="250" t="s">
        <v>5570</v>
      </c>
      <c r="I30" s="246" t="s">
        <v>136</v>
      </c>
      <c r="J30" s="251">
        <v>2205755999</v>
      </c>
      <c r="K30" s="252">
        <v>365</v>
      </c>
      <c r="L30" s="253">
        <v>42006</v>
      </c>
      <c r="M30" s="253">
        <v>42369</v>
      </c>
      <c r="N30" s="254" t="s">
        <v>727</v>
      </c>
      <c r="O30" s="255">
        <f t="shared" si="0"/>
        <v>2205755999</v>
      </c>
      <c r="P30" s="256">
        <v>0</v>
      </c>
      <c r="Q30" s="1307">
        <v>100</v>
      </c>
      <c r="R30" s="256">
        <v>0</v>
      </c>
      <c r="S30" s="257" t="s">
        <v>5566</v>
      </c>
    </row>
    <row r="31" spans="1:19" ht="15" customHeight="1" thickTop="1" thickBot="1" x14ac:dyDescent="0.3">
      <c r="A31" s="258">
        <v>21</v>
      </c>
      <c r="B31" s="129" t="s">
        <v>3430</v>
      </c>
      <c r="C31" s="259" t="s">
        <v>54</v>
      </c>
      <c r="D31" s="260"/>
      <c r="E31" s="261" t="s">
        <v>5576</v>
      </c>
      <c r="F31" s="262" t="s">
        <v>1480</v>
      </c>
      <c r="G31" s="262" t="s">
        <v>5564</v>
      </c>
      <c r="H31" s="263" t="s">
        <v>5570</v>
      </c>
      <c r="I31" s="259" t="s">
        <v>136</v>
      </c>
      <c r="J31" s="264">
        <v>399250756</v>
      </c>
      <c r="K31" s="265">
        <v>365</v>
      </c>
      <c r="L31" s="266">
        <v>42006</v>
      </c>
      <c r="M31" s="266">
        <v>42369</v>
      </c>
      <c r="N31" s="267" t="s">
        <v>547</v>
      </c>
      <c r="O31" s="268">
        <f t="shared" si="0"/>
        <v>399250756</v>
      </c>
      <c r="P31" s="269">
        <v>0</v>
      </c>
      <c r="Q31" s="1307">
        <v>100</v>
      </c>
      <c r="R31" s="269">
        <v>0</v>
      </c>
      <c r="S31" s="270" t="s">
        <v>5566</v>
      </c>
    </row>
    <row r="32" spans="1:19" ht="15" customHeight="1" thickTop="1" thickBot="1" x14ac:dyDescent="0.3">
      <c r="A32" s="271">
        <v>22</v>
      </c>
      <c r="B32" s="129" t="s">
        <v>3434</v>
      </c>
      <c r="C32" s="272" t="s">
        <v>54</v>
      </c>
      <c r="D32" s="273"/>
      <c r="E32" s="274" t="s">
        <v>5577</v>
      </c>
      <c r="F32" s="275" t="s">
        <v>1480</v>
      </c>
      <c r="G32" s="275" t="s">
        <v>5564</v>
      </c>
      <c r="H32" s="276" t="s">
        <v>5570</v>
      </c>
      <c r="I32" s="272" t="s">
        <v>136</v>
      </c>
      <c r="J32" s="277">
        <v>109342534</v>
      </c>
      <c r="K32" s="278">
        <v>365</v>
      </c>
      <c r="L32" s="279">
        <v>42006</v>
      </c>
      <c r="M32" s="279">
        <v>42369</v>
      </c>
      <c r="N32" s="280" t="s">
        <v>345</v>
      </c>
      <c r="O32" s="281">
        <f t="shared" si="0"/>
        <v>109342534</v>
      </c>
      <c r="P32" s="282">
        <v>0</v>
      </c>
      <c r="Q32" s="1307">
        <v>100</v>
      </c>
      <c r="R32" s="282">
        <v>0</v>
      </c>
      <c r="S32" s="283" t="s">
        <v>5566</v>
      </c>
    </row>
    <row r="33" spans="1:19" ht="15" customHeight="1" thickTop="1" thickBot="1" x14ac:dyDescent="0.3">
      <c r="A33" s="284">
        <v>23</v>
      </c>
      <c r="B33" s="129" t="s">
        <v>3437</v>
      </c>
      <c r="C33" s="285" t="s">
        <v>54</v>
      </c>
      <c r="D33" s="286"/>
      <c r="E33" s="287" t="s">
        <v>5578</v>
      </c>
      <c r="F33" s="288" t="s">
        <v>1480</v>
      </c>
      <c r="G33" s="288" t="s">
        <v>5564</v>
      </c>
      <c r="H33" s="289" t="s">
        <v>5570</v>
      </c>
      <c r="I33" s="285" t="s">
        <v>136</v>
      </c>
      <c r="J33" s="290">
        <v>218685067</v>
      </c>
      <c r="K33" s="291">
        <v>365</v>
      </c>
      <c r="L33" s="292">
        <v>42006</v>
      </c>
      <c r="M33" s="292">
        <v>42369</v>
      </c>
      <c r="N33" s="293" t="s">
        <v>518</v>
      </c>
      <c r="O33" s="294">
        <f t="shared" si="0"/>
        <v>218685067</v>
      </c>
      <c r="P33" s="295">
        <v>0</v>
      </c>
      <c r="Q33" s="1307">
        <v>100</v>
      </c>
      <c r="R33" s="295">
        <v>0</v>
      </c>
      <c r="S33" s="296" t="s">
        <v>5566</v>
      </c>
    </row>
    <row r="34" spans="1:19" ht="15" customHeight="1" thickTop="1" thickBot="1" x14ac:dyDescent="0.3">
      <c r="A34" s="297">
        <v>24</v>
      </c>
      <c r="B34" s="129" t="s">
        <v>3440</v>
      </c>
      <c r="C34" s="298" t="s">
        <v>54</v>
      </c>
      <c r="D34" s="299"/>
      <c r="E34" s="300" t="s">
        <v>5579</v>
      </c>
      <c r="F34" s="301" t="s">
        <v>1480</v>
      </c>
      <c r="G34" s="301" t="s">
        <v>5564</v>
      </c>
      <c r="H34" s="302" t="s">
        <v>5570</v>
      </c>
      <c r="I34" s="298" t="s">
        <v>136</v>
      </c>
      <c r="J34" s="303">
        <v>109342534</v>
      </c>
      <c r="K34" s="304">
        <v>365</v>
      </c>
      <c r="L34" s="305">
        <v>42006</v>
      </c>
      <c r="M34" s="305">
        <v>42369</v>
      </c>
      <c r="N34" s="306" t="s">
        <v>1096</v>
      </c>
      <c r="O34" s="307">
        <f t="shared" si="0"/>
        <v>109342534</v>
      </c>
      <c r="P34" s="308">
        <v>0</v>
      </c>
      <c r="Q34" s="1307">
        <v>100</v>
      </c>
      <c r="R34" s="308">
        <v>0</v>
      </c>
      <c r="S34" s="309" t="s">
        <v>5566</v>
      </c>
    </row>
    <row r="35" spans="1:19" ht="15" customHeight="1" thickTop="1" thickBot="1" x14ac:dyDescent="0.3">
      <c r="A35" s="310">
        <v>25</v>
      </c>
      <c r="B35" s="129" t="s">
        <v>3444</v>
      </c>
      <c r="C35" s="311" t="s">
        <v>54</v>
      </c>
      <c r="D35" s="312"/>
      <c r="E35" s="313" t="s">
        <v>5580</v>
      </c>
      <c r="F35" s="314" t="s">
        <v>1480</v>
      </c>
      <c r="G35" s="314" t="s">
        <v>5564</v>
      </c>
      <c r="H35" s="315" t="s">
        <v>5570</v>
      </c>
      <c r="I35" s="311" t="s">
        <v>136</v>
      </c>
      <c r="J35" s="316">
        <v>218685067</v>
      </c>
      <c r="K35" s="317">
        <v>365</v>
      </c>
      <c r="L35" s="318">
        <v>42006</v>
      </c>
      <c r="M35" s="318">
        <v>42369</v>
      </c>
      <c r="N35" s="319" t="s">
        <v>1067</v>
      </c>
      <c r="O35" s="320">
        <f t="shared" si="0"/>
        <v>218685067</v>
      </c>
      <c r="P35" s="321">
        <v>0</v>
      </c>
      <c r="Q35" s="1307">
        <v>100</v>
      </c>
      <c r="R35" s="321">
        <v>0</v>
      </c>
      <c r="S35" s="322" t="s">
        <v>5566</v>
      </c>
    </row>
    <row r="36" spans="1:19" ht="15" customHeight="1" thickTop="1" thickBot="1" x14ac:dyDescent="0.3">
      <c r="A36" s="323">
        <v>26</v>
      </c>
      <c r="B36" s="129" t="s">
        <v>3447</v>
      </c>
      <c r="C36" s="324" t="s">
        <v>54</v>
      </c>
      <c r="D36" s="325"/>
      <c r="E36" s="326" t="s">
        <v>5581</v>
      </c>
      <c r="F36" s="327" t="s">
        <v>1480</v>
      </c>
      <c r="G36" s="327" t="s">
        <v>5564</v>
      </c>
      <c r="H36" s="328" t="s">
        <v>5570</v>
      </c>
      <c r="I36" s="324" t="s">
        <v>136</v>
      </c>
      <c r="J36" s="329">
        <v>284588342</v>
      </c>
      <c r="K36" s="330">
        <v>365</v>
      </c>
      <c r="L36" s="331">
        <v>42006</v>
      </c>
      <c r="M36" s="331">
        <v>42369</v>
      </c>
      <c r="N36" s="332" t="s">
        <v>329</v>
      </c>
      <c r="O36" s="333">
        <f t="shared" si="0"/>
        <v>284588342</v>
      </c>
      <c r="P36" s="334">
        <v>50</v>
      </c>
      <c r="Q36" s="1307">
        <v>100</v>
      </c>
      <c r="R36" s="334">
        <v>0</v>
      </c>
      <c r="S36" s="335" t="s">
        <v>5566</v>
      </c>
    </row>
    <row r="37" spans="1:19" ht="15" customHeight="1" thickTop="1" thickBot="1" x14ac:dyDescent="0.3">
      <c r="A37" s="336">
        <v>27</v>
      </c>
      <c r="B37" s="129" t="s">
        <v>3451</v>
      </c>
      <c r="C37" s="337" t="s">
        <v>54</v>
      </c>
      <c r="D37" s="338"/>
      <c r="E37" s="339" t="s">
        <v>5582</v>
      </c>
      <c r="F37" s="340" t="s">
        <v>1480</v>
      </c>
      <c r="G37" s="340" t="s">
        <v>5564</v>
      </c>
      <c r="H37" s="341" t="s">
        <v>5570</v>
      </c>
      <c r="I37" s="337" t="s">
        <v>136</v>
      </c>
      <c r="J37" s="342">
        <v>195393970</v>
      </c>
      <c r="K37" s="343">
        <v>365</v>
      </c>
      <c r="L37" s="344">
        <v>42006</v>
      </c>
      <c r="M37" s="344">
        <v>42369</v>
      </c>
      <c r="N37" s="345" t="s">
        <v>861</v>
      </c>
      <c r="O37" s="346">
        <f t="shared" si="0"/>
        <v>195393970</v>
      </c>
      <c r="P37" s="347">
        <v>0</v>
      </c>
      <c r="Q37" s="1307">
        <v>100</v>
      </c>
      <c r="R37" s="347">
        <v>0</v>
      </c>
      <c r="S37" s="348" t="s">
        <v>5566</v>
      </c>
    </row>
    <row r="38" spans="1:19" ht="15" customHeight="1" thickTop="1" thickBot="1" x14ac:dyDescent="0.3">
      <c r="A38" s="349">
        <v>28</v>
      </c>
      <c r="B38" s="129" t="s">
        <v>3454</v>
      </c>
      <c r="C38" s="350" t="s">
        <v>54</v>
      </c>
      <c r="D38" s="351"/>
      <c r="E38" s="352" t="s">
        <v>5583</v>
      </c>
      <c r="F38" s="353" t="s">
        <v>1480</v>
      </c>
      <c r="G38" s="353" t="s">
        <v>5564</v>
      </c>
      <c r="H38" s="354" t="s">
        <v>5570</v>
      </c>
      <c r="I38" s="350" t="s">
        <v>136</v>
      </c>
      <c r="J38" s="355">
        <v>643207455</v>
      </c>
      <c r="K38" s="356">
        <v>365</v>
      </c>
      <c r="L38" s="357">
        <v>42006</v>
      </c>
      <c r="M38" s="357">
        <v>42369</v>
      </c>
      <c r="N38" s="358" t="s">
        <v>832</v>
      </c>
      <c r="O38" s="359">
        <f t="shared" si="0"/>
        <v>643207455</v>
      </c>
      <c r="P38" s="360">
        <v>0</v>
      </c>
      <c r="Q38" s="1307">
        <v>100</v>
      </c>
      <c r="R38" s="360">
        <v>0</v>
      </c>
      <c r="S38" s="361" t="s">
        <v>5566</v>
      </c>
    </row>
    <row r="39" spans="1:19" ht="15" customHeight="1" thickTop="1" thickBot="1" x14ac:dyDescent="0.3">
      <c r="A39" s="362">
        <v>29</v>
      </c>
      <c r="B39" s="129" t="s">
        <v>3457</v>
      </c>
      <c r="C39" s="363" t="s">
        <v>54</v>
      </c>
      <c r="D39" s="364"/>
      <c r="E39" s="365" t="s">
        <v>5584</v>
      </c>
      <c r="F39" s="366" t="s">
        <v>1480</v>
      </c>
      <c r="G39" s="366" t="s">
        <v>5564</v>
      </c>
      <c r="H39" s="367" t="s">
        <v>5570</v>
      </c>
      <c r="I39" s="363" t="s">
        <v>136</v>
      </c>
      <c r="J39" s="368">
        <v>749304273</v>
      </c>
      <c r="K39" s="369">
        <v>365</v>
      </c>
      <c r="L39" s="370">
        <v>42006</v>
      </c>
      <c r="M39" s="370">
        <v>42369</v>
      </c>
      <c r="N39" s="371" t="s">
        <v>303</v>
      </c>
      <c r="O39" s="372">
        <f t="shared" si="0"/>
        <v>749304273</v>
      </c>
      <c r="P39" s="373">
        <v>32</v>
      </c>
      <c r="Q39" s="1307">
        <v>100</v>
      </c>
      <c r="R39" s="373">
        <v>0</v>
      </c>
      <c r="S39" s="374" t="s">
        <v>5566</v>
      </c>
    </row>
    <row r="40" spans="1:19" ht="15" customHeight="1" thickTop="1" thickBot="1" x14ac:dyDescent="0.3">
      <c r="A40" s="375">
        <v>30</v>
      </c>
      <c r="B40" s="129" t="s">
        <v>3333</v>
      </c>
      <c r="C40" s="376" t="s">
        <v>54</v>
      </c>
      <c r="D40" s="377"/>
      <c r="E40" s="378" t="s">
        <v>5585</v>
      </c>
      <c r="F40" s="379" t="s">
        <v>1480</v>
      </c>
      <c r="G40" s="379" t="s">
        <v>5564</v>
      </c>
      <c r="H40" s="380" t="s">
        <v>5570</v>
      </c>
      <c r="I40" s="376" t="s">
        <v>136</v>
      </c>
      <c r="J40" s="381">
        <v>286760900</v>
      </c>
      <c r="K40" s="382">
        <v>365</v>
      </c>
      <c r="L40" s="383">
        <v>42006</v>
      </c>
      <c r="M40" s="383">
        <v>42369</v>
      </c>
      <c r="N40" s="384" t="s">
        <v>261</v>
      </c>
      <c r="O40" s="385">
        <f t="shared" si="0"/>
        <v>286760900</v>
      </c>
      <c r="P40" s="386">
        <v>10</v>
      </c>
      <c r="Q40" s="1307">
        <v>100</v>
      </c>
      <c r="R40" s="386">
        <v>5</v>
      </c>
      <c r="S40" s="387" t="s">
        <v>5566</v>
      </c>
    </row>
    <row r="41" spans="1:19" ht="15" customHeight="1" thickTop="1" thickBot="1" x14ac:dyDescent="0.3">
      <c r="A41" s="388">
        <v>31</v>
      </c>
      <c r="B41" s="129" t="s">
        <v>3462</v>
      </c>
      <c r="C41" s="389" t="s">
        <v>54</v>
      </c>
      <c r="D41" s="390"/>
      <c r="E41" s="391" t="s">
        <v>5586</v>
      </c>
      <c r="F41" s="392" t="s">
        <v>1480</v>
      </c>
      <c r="G41" s="392" t="s">
        <v>5564</v>
      </c>
      <c r="H41" s="393" t="s">
        <v>5570</v>
      </c>
      <c r="I41" s="389" t="s">
        <v>136</v>
      </c>
      <c r="J41" s="394">
        <v>218685067.47179458</v>
      </c>
      <c r="K41" s="395">
        <v>365</v>
      </c>
      <c r="L41" s="396">
        <v>42006</v>
      </c>
      <c r="M41" s="396">
        <v>42369</v>
      </c>
      <c r="N41" s="397" t="s">
        <v>1132</v>
      </c>
      <c r="O41" s="398">
        <f t="shared" si="0"/>
        <v>218685067.47179458</v>
      </c>
      <c r="P41" s="399">
        <v>10</v>
      </c>
      <c r="Q41" s="1307">
        <v>100</v>
      </c>
      <c r="R41" s="399">
        <v>5</v>
      </c>
      <c r="S41" s="400" t="s">
        <v>5566</v>
      </c>
    </row>
    <row r="42" spans="1:19" ht="15" customHeight="1" thickTop="1" thickBot="1" x14ac:dyDescent="0.3">
      <c r="A42" s="401">
        <v>32</v>
      </c>
      <c r="B42" s="129" t="s">
        <v>3466</v>
      </c>
      <c r="C42" s="402" t="s">
        <v>54</v>
      </c>
      <c r="D42" s="403"/>
      <c r="E42" s="404" t="s">
        <v>5587</v>
      </c>
      <c r="F42" s="405" t="s">
        <v>1480</v>
      </c>
      <c r="G42" s="405" t="s">
        <v>5564</v>
      </c>
      <c r="H42" s="406" t="s">
        <v>5570</v>
      </c>
      <c r="I42" s="402" t="s">
        <v>136</v>
      </c>
      <c r="J42" s="407">
        <v>1278852154</v>
      </c>
      <c r="K42" s="408">
        <v>365</v>
      </c>
      <c r="L42" s="409">
        <v>42006</v>
      </c>
      <c r="M42" s="409">
        <v>42369</v>
      </c>
      <c r="N42" s="410" t="s">
        <v>410</v>
      </c>
      <c r="O42" s="411">
        <f t="shared" si="0"/>
        <v>1278852154</v>
      </c>
      <c r="P42" s="412">
        <v>27</v>
      </c>
      <c r="Q42" s="1307">
        <v>100</v>
      </c>
      <c r="R42" s="412">
        <v>0</v>
      </c>
      <c r="S42" s="413" t="s">
        <v>5566</v>
      </c>
    </row>
    <row r="43" spans="1:19" ht="15" customHeight="1" thickTop="1" thickBot="1" x14ac:dyDescent="0.3">
      <c r="A43" s="414">
        <v>33</v>
      </c>
      <c r="B43" s="129" t="s">
        <v>3469</v>
      </c>
      <c r="C43" s="415" t="s">
        <v>54</v>
      </c>
      <c r="D43" s="416"/>
      <c r="E43" s="417" t="s">
        <v>5588</v>
      </c>
      <c r="F43" s="418" t="s">
        <v>1480</v>
      </c>
      <c r="G43" s="418" t="s">
        <v>5564</v>
      </c>
      <c r="H43" s="419" t="s">
        <v>5570</v>
      </c>
      <c r="I43" s="415" t="s">
        <v>136</v>
      </c>
      <c r="J43" s="420">
        <v>11227880282.888634</v>
      </c>
      <c r="K43" s="421">
        <v>365</v>
      </c>
      <c r="L43" s="422">
        <v>42006</v>
      </c>
      <c r="M43" s="422">
        <v>42369</v>
      </c>
      <c r="N43" s="423" t="s">
        <v>773</v>
      </c>
      <c r="O43" s="424">
        <f t="shared" si="0"/>
        <v>11227880282.888634</v>
      </c>
      <c r="P43" s="425">
        <v>0</v>
      </c>
      <c r="Q43" s="1307">
        <v>100</v>
      </c>
      <c r="R43" s="425">
        <v>0</v>
      </c>
      <c r="S43" s="426" t="s">
        <v>5566</v>
      </c>
    </row>
    <row r="44" spans="1:19" ht="15" customHeight="1" thickTop="1" thickBot="1" x14ac:dyDescent="0.3">
      <c r="A44" s="427">
        <v>34</v>
      </c>
      <c r="B44" s="129" t="s">
        <v>3473</v>
      </c>
      <c r="C44" s="428" t="s">
        <v>54</v>
      </c>
      <c r="D44" s="429"/>
      <c r="E44" s="430" t="s">
        <v>5589</v>
      </c>
      <c r="F44" s="431" t="s">
        <v>1480</v>
      </c>
      <c r="G44" s="431" t="s">
        <v>5564</v>
      </c>
      <c r="H44" s="432" t="s">
        <v>5570</v>
      </c>
      <c r="I44" s="428" t="s">
        <v>136</v>
      </c>
      <c r="J44" s="433">
        <v>109342534</v>
      </c>
      <c r="K44" s="434">
        <v>365</v>
      </c>
      <c r="L44" s="435">
        <v>42006</v>
      </c>
      <c r="M44" s="435">
        <v>42369</v>
      </c>
      <c r="N44" s="436" t="s">
        <v>826</v>
      </c>
      <c r="O44" s="437">
        <f t="shared" si="0"/>
        <v>109342534</v>
      </c>
      <c r="P44" s="438">
        <v>14</v>
      </c>
      <c r="Q44" s="1307">
        <v>100</v>
      </c>
      <c r="R44" s="438">
        <v>0</v>
      </c>
      <c r="S44" s="439" t="s">
        <v>5566</v>
      </c>
    </row>
    <row r="45" spans="1:19" ht="15" customHeight="1" thickTop="1" thickBot="1" x14ac:dyDescent="0.3">
      <c r="A45" s="440">
        <v>35</v>
      </c>
      <c r="B45" s="129" t="s">
        <v>3475</v>
      </c>
      <c r="C45" s="441" t="s">
        <v>54</v>
      </c>
      <c r="D45" s="442"/>
      <c r="E45" s="443" t="s">
        <v>5590</v>
      </c>
      <c r="F45" s="444" t="s">
        <v>1480</v>
      </c>
      <c r="G45" s="444" t="s">
        <v>5564</v>
      </c>
      <c r="H45" s="445" t="s">
        <v>5570</v>
      </c>
      <c r="I45" s="441" t="s">
        <v>136</v>
      </c>
      <c r="J45" s="446">
        <v>160910135</v>
      </c>
      <c r="K45" s="447">
        <v>365</v>
      </c>
      <c r="L45" s="448">
        <v>42006</v>
      </c>
      <c r="M45" s="448">
        <v>42369</v>
      </c>
      <c r="N45" s="449" t="s">
        <v>261</v>
      </c>
      <c r="O45" s="450">
        <f t="shared" si="0"/>
        <v>160910135</v>
      </c>
      <c r="P45" s="451">
        <v>20</v>
      </c>
      <c r="Q45" s="1307">
        <v>100</v>
      </c>
      <c r="R45" s="451">
        <v>20</v>
      </c>
      <c r="S45" s="452" t="s">
        <v>5566</v>
      </c>
    </row>
    <row r="46" spans="1:19" ht="15" customHeight="1" thickTop="1" thickBot="1" x14ac:dyDescent="0.3">
      <c r="A46" s="453">
        <v>36</v>
      </c>
      <c r="B46" s="129" t="s">
        <v>3477</v>
      </c>
      <c r="C46" s="454" t="s">
        <v>54</v>
      </c>
      <c r="D46" s="455"/>
      <c r="E46" s="456" t="s">
        <v>5591</v>
      </c>
      <c r="F46" s="457" t="s">
        <v>1480</v>
      </c>
      <c r="G46" s="457" t="s">
        <v>5564</v>
      </c>
      <c r="H46" s="458" t="s">
        <v>5570</v>
      </c>
      <c r="I46" s="454" t="s">
        <v>136</v>
      </c>
      <c r="J46" s="459">
        <v>109342534</v>
      </c>
      <c r="K46" s="460">
        <v>365</v>
      </c>
      <c r="L46" s="461">
        <v>42006</v>
      </c>
      <c r="M46" s="461">
        <v>42369</v>
      </c>
      <c r="N46" s="462" t="s">
        <v>526</v>
      </c>
      <c r="O46" s="463">
        <f t="shared" si="0"/>
        <v>109342534</v>
      </c>
      <c r="P46" s="464">
        <v>0</v>
      </c>
      <c r="Q46" s="1307">
        <v>100</v>
      </c>
      <c r="R46" s="464">
        <v>0</v>
      </c>
      <c r="S46" s="465" t="s">
        <v>5566</v>
      </c>
    </row>
    <row r="47" spans="1:19" ht="15" customHeight="1" thickTop="1" thickBot="1" x14ac:dyDescent="0.3">
      <c r="A47" s="466">
        <v>37</v>
      </c>
      <c r="B47" s="129" t="s">
        <v>3482</v>
      </c>
      <c r="C47" s="467" t="s">
        <v>54</v>
      </c>
      <c r="D47" s="468"/>
      <c r="E47" s="469" t="s">
        <v>5592</v>
      </c>
      <c r="F47" s="470" t="s">
        <v>1480</v>
      </c>
      <c r="G47" s="470" t="s">
        <v>5564</v>
      </c>
      <c r="H47" s="471" t="s">
        <v>5570</v>
      </c>
      <c r="I47" s="467" t="s">
        <v>136</v>
      </c>
      <c r="J47" s="472">
        <v>109342534</v>
      </c>
      <c r="K47" s="473">
        <v>365</v>
      </c>
      <c r="L47" s="474">
        <v>42006</v>
      </c>
      <c r="M47" s="474">
        <v>42369</v>
      </c>
      <c r="N47" s="475" t="s">
        <v>1336</v>
      </c>
      <c r="O47" s="476">
        <f t="shared" si="0"/>
        <v>109342534</v>
      </c>
      <c r="P47" s="477">
        <v>0</v>
      </c>
      <c r="Q47" s="1307">
        <v>100</v>
      </c>
      <c r="R47" s="477">
        <v>0</v>
      </c>
      <c r="S47" s="478" t="s">
        <v>5566</v>
      </c>
    </row>
    <row r="48" spans="1:19" ht="15" customHeight="1" thickTop="1" thickBot="1" x14ac:dyDescent="0.3">
      <c r="A48" s="479">
        <v>38</v>
      </c>
      <c r="B48" s="129" t="s">
        <v>3484</v>
      </c>
      <c r="C48" s="480" t="s">
        <v>54</v>
      </c>
      <c r="D48" s="481"/>
      <c r="E48" s="482" t="s">
        <v>5593</v>
      </c>
      <c r="F48" s="483" t="s">
        <v>1480</v>
      </c>
      <c r="G48" s="483" t="s">
        <v>5564</v>
      </c>
      <c r="H48" s="484" t="s">
        <v>5570</v>
      </c>
      <c r="I48" s="480" t="s">
        <v>136</v>
      </c>
      <c r="J48" s="485">
        <v>3003089869.5935812</v>
      </c>
      <c r="K48" s="486">
        <v>365</v>
      </c>
      <c r="L48" s="487">
        <v>42006</v>
      </c>
      <c r="M48" s="487">
        <v>42369</v>
      </c>
      <c r="N48" s="488" t="s">
        <v>1198</v>
      </c>
      <c r="O48" s="489">
        <f t="shared" si="0"/>
        <v>3003089869.5935812</v>
      </c>
      <c r="P48" s="490">
        <v>0</v>
      </c>
      <c r="Q48" s="1307">
        <v>100</v>
      </c>
      <c r="R48" s="490">
        <v>0</v>
      </c>
      <c r="S48" s="491" t="s">
        <v>5566</v>
      </c>
    </row>
    <row r="49" spans="1:19" ht="15" customHeight="1" thickTop="1" thickBot="1" x14ac:dyDescent="0.3">
      <c r="A49" s="492">
        <v>39</v>
      </c>
      <c r="B49" s="129" t="s">
        <v>3486</v>
      </c>
      <c r="C49" s="493" t="s">
        <v>54</v>
      </c>
      <c r="D49" s="494"/>
      <c r="E49" s="495" t="s">
        <v>5594</v>
      </c>
      <c r="F49" s="496" t="s">
        <v>1480</v>
      </c>
      <c r="G49" s="496" t="s">
        <v>5564</v>
      </c>
      <c r="H49" s="497" t="s">
        <v>5570</v>
      </c>
      <c r="I49" s="493" t="s">
        <v>136</v>
      </c>
      <c r="J49" s="498">
        <v>437370135</v>
      </c>
      <c r="K49" s="499">
        <v>365</v>
      </c>
      <c r="L49" s="500">
        <v>42006</v>
      </c>
      <c r="M49" s="500">
        <v>42369</v>
      </c>
      <c r="N49" s="501" t="s">
        <v>1241</v>
      </c>
      <c r="O49" s="502">
        <f t="shared" si="0"/>
        <v>437370135</v>
      </c>
      <c r="P49" s="503">
        <v>100</v>
      </c>
      <c r="Q49" s="1307">
        <v>100</v>
      </c>
      <c r="R49" s="503">
        <v>100</v>
      </c>
      <c r="S49" s="504"/>
    </row>
    <row r="50" spans="1:19" ht="15" customHeight="1" thickTop="1" thickBot="1" x14ac:dyDescent="0.3">
      <c r="A50" s="505">
        <v>40</v>
      </c>
      <c r="B50" s="129" t="s">
        <v>3335</v>
      </c>
      <c r="C50" s="506" t="s">
        <v>54</v>
      </c>
      <c r="D50" s="507"/>
      <c r="E50" s="508" t="s">
        <v>5595</v>
      </c>
      <c r="F50" s="509" t="s">
        <v>1480</v>
      </c>
      <c r="G50" s="509" t="s">
        <v>5564</v>
      </c>
      <c r="H50" s="510" t="s">
        <v>5570</v>
      </c>
      <c r="I50" s="506" t="s">
        <v>136</v>
      </c>
      <c r="J50" s="511">
        <v>2097877093</v>
      </c>
      <c r="K50" s="512">
        <v>365</v>
      </c>
      <c r="L50" s="513">
        <v>42006</v>
      </c>
      <c r="M50" s="513">
        <v>42369</v>
      </c>
      <c r="N50" s="514" t="s">
        <v>807</v>
      </c>
      <c r="O50" s="515">
        <f t="shared" si="0"/>
        <v>2097877093</v>
      </c>
      <c r="P50" s="516">
        <v>0</v>
      </c>
      <c r="Q50" s="1307">
        <v>100</v>
      </c>
      <c r="R50" s="516">
        <v>0</v>
      </c>
      <c r="S50" s="517"/>
    </row>
    <row r="51" spans="1:19" ht="15" customHeight="1" thickTop="1" thickBot="1" x14ac:dyDescent="0.3">
      <c r="A51" s="518">
        <v>41</v>
      </c>
      <c r="B51" s="129" t="s">
        <v>3487</v>
      </c>
      <c r="C51" s="519" t="s">
        <v>54</v>
      </c>
      <c r="D51" s="520"/>
      <c r="E51" s="521" t="s">
        <v>5596</v>
      </c>
      <c r="F51" s="522" t="s">
        <v>1480</v>
      </c>
      <c r="G51" s="522" t="s">
        <v>5564</v>
      </c>
      <c r="H51" s="523" t="s">
        <v>5570</v>
      </c>
      <c r="I51" s="519" t="s">
        <v>136</v>
      </c>
      <c r="J51" s="524">
        <v>343030512</v>
      </c>
      <c r="K51" s="525">
        <v>365</v>
      </c>
      <c r="L51" s="526">
        <v>42006</v>
      </c>
      <c r="M51" s="526">
        <v>42369</v>
      </c>
      <c r="N51" s="527" t="s">
        <v>358</v>
      </c>
      <c r="O51" s="528">
        <f t="shared" si="0"/>
        <v>343030512</v>
      </c>
      <c r="P51" s="529">
        <v>0</v>
      </c>
      <c r="Q51" s="1307">
        <v>100</v>
      </c>
      <c r="R51" s="529">
        <v>0</v>
      </c>
      <c r="S51" s="530"/>
    </row>
    <row r="52" spans="1:19" ht="15" customHeight="1" thickTop="1" thickBot="1" x14ac:dyDescent="0.3">
      <c r="A52" s="531">
        <v>42</v>
      </c>
      <c r="B52" s="129" t="s">
        <v>3488</v>
      </c>
      <c r="C52" s="532" t="s">
        <v>54</v>
      </c>
      <c r="D52" s="533"/>
      <c r="E52" s="534" t="s">
        <v>5597</v>
      </c>
      <c r="F52" s="535" t="s">
        <v>1480</v>
      </c>
      <c r="G52" s="535" t="s">
        <v>5564</v>
      </c>
      <c r="H52" s="536" t="s">
        <v>5570</v>
      </c>
      <c r="I52" s="532" t="s">
        <v>136</v>
      </c>
      <c r="J52" s="537">
        <v>1958964055</v>
      </c>
      <c r="K52" s="538">
        <v>365</v>
      </c>
      <c r="L52" s="539">
        <v>42006</v>
      </c>
      <c r="M52" s="539">
        <v>42369</v>
      </c>
      <c r="N52" s="540" t="s">
        <v>699</v>
      </c>
      <c r="O52" s="541">
        <f t="shared" si="0"/>
        <v>1958964055</v>
      </c>
      <c r="P52" s="542">
        <v>0</v>
      </c>
      <c r="Q52" s="1307">
        <v>100</v>
      </c>
      <c r="R52" s="542">
        <v>0</v>
      </c>
      <c r="S52" s="543"/>
    </row>
    <row r="53" spans="1:19" ht="15" customHeight="1" thickTop="1" thickBot="1" x14ac:dyDescent="0.3">
      <c r="A53" s="544">
        <v>43</v>
      </c>
      <c r="B53" s="129" t="s">
        <v>3489</v>
      </c>
      <c r="C53" s="545" t="s">
        <v>54</v>
      </c>
      <c r="D53" s="546"/>
      <c r="E53" s="547" t="s">
        <v>5598</v>
      </c>
      <c r="F53" s="548" t="s">
        <v>1480</v>
      </c>
      <c r="G53" s="548" t="s">
        <v>5564</v>
      </c>
      <c r="H53" s="549" t="s">
        <v>5599</v>
      </c>
      <c r="I53" s="545" t="s">
        <v>136</v>
      </c>
      <c r="J53" s="550">
        <v>2108684883</v>
      </c>
      <c r="K53" s="551">
        <v>365</v>
      </c>
      <c r="L53" s="552">
        <v>42006</v>
      </c>
      <c r="M53" s="552">
        <v>42369</v>
      </c>
      <c r="N53" s="553" t="s">
        <v>879</v>
      </c>
      <c r="O53" s="554">
        <f t="shared" si="0"/>
        <v>2108684883</v>
      </c>
      <c r="P53" s="555">
        <v>50</v>
      </c>
      <c r="Q53" s="1307">
        <v>100</v>
      </c>
      <c r="R53" s="555">
        <v>86</v>
      </c>
      <c r="S53" s="556" t="s">
        <v>5566</v>
      </c>
    </row>
    <row r="54" spans="1:19" ht="15" customHeight="1" thickTop="1" thickBot="1" x14ac:dyDescent="0.3">
      <c r="A54" s="557">
        <v>44</v>
      </c>
      <c r="B54" s="129" t="s">
        <v>3491</v>
      </c>
      <c r="C54" s="558" t="s">
        <v>54</v>
      </c>
      <c r="D54" s="559"/>
      <c r="E54" s="560" t="s">
        <v>5600</v>
      </c>
      <c r="F54" s="561" t="s">
        <v>1480</v>
      </c>
      <c r="G54" s="561" t="s">
        <v>5564</v>
      </c>
      <c r="H54" s="562" t="s">
        <v>5601</v>
      </c>
      <c r="I54" s="558" t="s">
        <v>136</v>
      </c>
      <c r="J54" s="563">
        <v>9867000000</v>
      </c>
      <c r="K54" s="564">
        <v>365</v>
      </c>
      <c r="L54" s="565">
        <v>42006</v>
      </c>
      <c r="M54" s="565">
        <v>42369</v>
      </c>
      <c r="N54" s="566" t="s">
        <v>416</v>
      </c>
      <c r="O54" s="567">
        <f>J54</f>
        <v>9867000000</v>
      </c>
      <c r="P54" s="568">
        <v>13</v>
      </c>
      <c r="Q54" s="1307">
        <v>100</v>
      </c>
      <c r="R54" s="568">
        <v>0</v>
      </c>
      <c r="S54" s="569" t="s">
        <v>5566</v>
      </c>
    </row>
    <row r="55" spans="1:19" ht="15" customHeight="1" thickTop="1" thickBot="1" x14ac:dyDescent="0.3">
      <c r="A55" s="570">
        <v>45</v>
      </c>
      <c r="B55" s="129" t="s">
        <v>3493</v>
      </c>
      <c r="C55" s="571" t="s">
        <v>54</v>
      </c>
      <c r="D55" s="572"/>
      <c r="E55" s="573" t="s">
        <v>5602</v>
      </c>
      <c r="F55" s="574" t="s">
        <v>1480</v>
      </c>
      <c r="G55" s="574" t="s">
        <v>5564</v>
      </c>
      <c r="H55" s="575" t="s">
        <v>5601</v>
      </c>
      <c r="I55" s="571" t="s">
        <v>136</v>
      </c>
      <c r="J55" s="576">
        <v>2186000000</v>
      </c>
      <c r="K55" s="577">
        <v>365</v>
      </c>
      <c r="L55" s="578">
        <v>42006</v>
      </c>
      <c r="M55" s="578">
        <v>42369</v>
      </c>
      <c r="N55" s="579" t="s">
        <v>416</v>
      </c>
      <c r="O55" s="580">
        <f t="shared" ref="O55:O111" si="1">J55</f>
        <v>2186000000</v>
      </c>
      <c r="P55" s="581">
        <v>0</v>
      </c>
      <c r="Q55" s="1307">
        <v>100</v>
      </c>
      <c r="R55" s="581">
        <v>0</v>
      </c>
      <c r="S55" s="582" t="s">
        <v>5566</v>
      </c>
    </row>
    <row r="56" spans="1:19" ht="15" customHeight="1" thickTop="1" thickBot="1" x14ac:dyDescent="0.3">
      <c r="A56" s="583">
        <v>46</v>
      </c>
      <c r="B56" s="129" t="s">
        <v>3495</v>
      </c>
      <c r="C56" s="584" t="s">
        <v>54</v>
      </c>
      <c r="D56" s="585"/>
      <c r="E56" s="586" t="s">
        <v>5603</v>
      </c>
      <c r="F56" s="587" t="s">
        <v>1480</v>
      </c>
      <c r="G56" s="587" t="s">
        <v>5564</v>
      </c>
      <c r="H56" s="588" t="s">
        <v>5601</v>
      </c>
      <c r="I56" s="584" t="s">
        <v>136</v>
      </c>
      <c r="J56" s="589">
        <v>9681000000</v>
      </c>
      <c r="K56" s="590">
        <v>365</v>
      </c>
      <c r="L56" s="591">
        <v>42006</v>
      </c>
      <c r="M56" s="591">
        <v>42369</v>
      </c>
      <c r="N56" s="592" t="s">
        <v>416</v>
      </c>
      <c r="O56" s="593">
        <f t="shared" si="1"/>
        <v>9681000000</v>
      </c>
      <c r="P56" s="594">
        <v>40</v>
      </c>
      <c r="Q56" s="1307">
        <v>100</v>
      </c>
      <c r="R56" s="594">
        <v>0</v>
      </c>
      <c r="S56" s="595" t="s">
        <v>5566</v>
      </c>
    </row>
    <row r="57" spans="1:19" ht="15" customHeight="1" thickTop="1" thickBot="1" x14ac:dyDescent="0.3">
      <c r="A57" s="596">
        <v>47</v>
      </c>
      <c r="B57" s="129" t="s">
        <v>3497</v>
      </c>
      <c r="C57" s="597" t="s">
        <v>54</v>
      </c>
      <c r="D57" s="598"/>
      <c r="E57" s="599" t="s">
        <v>5604</v>
      </c>
      <c r="F57" s="600" t="s">
        <v>1480</v>
      </c>
      <c r="G57" s="600" t="s">
        <v>5564</v>
      </c>
      <c r="H57" s="601" t="s">
        <v>5601</v>
      </c>
      <c r="I57" s="597" t="s">
        <v>136</v>
      </c>
      <c r="J57" s="602">
        <v>266000000</v>
      </c>
      <c r="K57" s="603">
        <v>365</v>
      </c>
      <c r="L57" s="604">
        <v>42006</v>
      </c>
      <c r="M57" s="604">
        <v>42369</v>
      </c>
      <c r="N57" s="605" t="s">
        <v>416</v>
      </c>
      <c r="O57" s="606">
        <f t="shared" si="1"/>
        <v>266000000</v>
      </c>
      <c r="P57" s="607">
        <v>60</v>
      </c>
      <c r="Q57" s="1307">
        <v>100</v>
      </c>
      <c r="R57" s="607">
        <v>0</v>
      </c>
      <c r="S57" s="608" t="s">
        <v>5566</v>
      </c>
    </row>
    <row r="58" spans="1:19" ht="15" customHeight="1" thickTop="1" thickBot="1" x14ac:dyDescent="0.3">
      <c r="A58" s="609">
        <v>48</v>
      </c>
      <c r="B58" s="129" t="s">
        <v>3499</v>
      </c>
      <c r="C58" s="610" t="s">
        <v>54</v>
      </c>
      <c r="D58" s="611"/>
      <c r="E58" s="612" t="s">
        <v>5605</v>
      </c>
      <c r="F58" s="613" t="s">
        <v>1480</v>
      </c>
      <c r="G58" s="613" t="s">
        <v>5564</v>
      </c>
      <c r="H58" s="614" t="s">
        <v>5601</v>
      </c>
      <c r="I58" s="610" t="s">
        <v>136</v>
      </c>
      <c r="J58" s="615">
        <v>9400000000</v>
      </c>
      <c r="K58" s="616">
        <v>365</v>
      </c>
      <c r="L58" s="617">
        <v>42006</v>
      </c>
      <c r="M58" s="617">
        <v>42369</v>
      </c>
      <c r="N58" s="618" t="s">
        <v>871</v>
      </c>
      <c r="O58" s="619">
        <f t="shared" si="1"/>
        <v>9400000000</v>
      </c>
      <c r="P58" s="620">
        <v>15</v>
      </c>
      <c r="Q58" s="1307">
        <v>100</v>
      </c>
      <c r="R58" s="620">
        <v>0</v>
      </c>
      <c r="S58" s="621" t="s">
        <v>5566</v>
      </c>
    </row>
    <row r="59" spans="1:19" ht="15" customHeight="1" thickTop="1" thickBot="1" x14ac:dyDescent="0.3">
      <c r="A59" s="622">
        <v>49</v>
      </c>
      <c r="B59" s="129" t="s">
        <v>3501</v>
      </c>
      <c r="C59" s="623" t="s">
        <v>54</v>
      </c>
      <c r="D59" s="624"/>
      <c r="E59" s="625" t="s">
        <v>5606</v>
      </c>
      <c r="F59" s="626" t="s">
        <v>1480</v>
      </c>
      <c r="G59" s="626" t="s">
        <v>5564</v>
      </c>
      <c r="H59" s="627" t="s">
        <v>5607</v>
      </c>
      <c r="I59" s="623" t="s">
        <v>136</v>
      </c>
      <c r="J59" s="628">
        <v>15000000000</v>
      </c>
      <c r="K59" s="629">
        <v>365</v>
      </c>
      <c r="L59" s="630">
        <v>42006</v>
      </c>
      <c r="M59" s="630">
        <v>42369</v>
      </c>
      <c r="N59" s="631" t="s">
        <v>261</v>
      </c>
      <c r="O59" s="632">
        <f t="shared" si="1"/>
        <v>15000000000</v>
      </c>
      <c r="P59" s="633">
        <v>0</v>
      </c>
      <c r="Q59" s="1307">
        <v>100</v>
      </c>
      <c r="R59" s="633">
        <v>0</v>
      </c>
      <c r="S59" s="634" t="s">
        <v>5566</v>
      </c>
    </row>
    <row r="60" spans="1:19" ht="15" customHeight="1" thickTop="1" thickBot="1" x14ac:dyDescent="0.3">
      <c r="A60" s="635">
        <v>50</v>
      </c>
      <c r="B60" s="129" t="s">
        <v>3337</v>
      </c>
      <c r="C60" s="636" t="s">
        <v>54</v>
      </c>
      <c r="D60" s="637"/>
      <c r="E60" s="638" t="s">
        <v>5606</v>
      </c>
      <c r="F60" s="639" t="s">
        <v>1480</v>
      </c>
      <c r="G60" s="639" t="s">
        <v>5564</v>
      </c>
      <c r="H60" s="640" t="s">
        <v>5607</v>
      </c>
      <c r="I60" s="636" t="s">
        <v>136</v>
      </c>
      <c r="J60" s="641">
        <v>1828242170</v>
      </c>
      <c r="K60" s="642">
        <v>365</v>
      </c>
      <c r="L60" s="643">
        <v>42006</v>
      </c>
      <c r="M60" s="643">
        <v>42369</v>
      </c>
      <c r="N60" s="644" t="s">
        <v>261</v>
      </c>
      <c r="O60" s="645">
        <f t="shared" si="1"/>
        <v>1828242170</v>
      </c>
      <c r="P60" s="646">
        <v>0</v>
      </c>
      <c r="Q60" s="1307">
        <v>100</v>
      </c>
      <c r="R60" s="646">
        <v>0</v>
      </c>
      <c r="S60" s="647" t="s">
        <v>5566</v>
      </c>
    </row>
    <row r="61" spans="1:19" ht="15" customHeight="1" thickTop="1" thickBot="1" x14ac:dyDescent="0.3">
      <c r="A61" s="648">
        <v>51</v>
      </c>
      <c r="B61" s="129" t="s">
        <v>3503</v>
      </c>
      <c r="C61" s="649" t="s">
        <v>54</v>
      </c>
      <c r="D61" s="650"/>
      <c r="E61" s="651" t="s">
        <v>5608</v>
      </c>
      <c r="F61" s="652" t="s">
        <v>1480</v>
      </c>
      <c r="G61" s="652" t="s">
        <v>5564</v>
      </c>
      <c r="H61" s="653" t="s">
        <v>5609</v>
      </c>
      <c r="I61" s="649" t="s">
        <v>136</v>
      </c>
      <c r="J61" s="654">
        <v>2940000000</v>
      </c>
      <c r="K61" s="655">
        <v>365</v>
      </c>
      <c r="L61" s="656">
        <v>42006</v>
      </c>
      <c r="M61" s="656">
        <v>42369</v>
      </c>
      <c r="N61" s="657" t="s">
        <v>1311</v>
      </c>
      <c r="O61" s="658">
        <f t="shared" si="1"/>
        <v>2940000000</v>
      </c>
      <c r="P61" s="659">
        <v>0</v>
      </c>
      <c r="Q61" s="1307">
        <v>100</v>
      </c>
      <c r="R61" s="659">
        <v>0</v>
      </c>
      <c r="S61" s="660" t="s">
        <v>5566</v>
      </c>
    </row>
    <row r="62" spans="1:19" ht="15" customHeight="1" thickTop="1" thickBot="1" x14ac:dyDescent="0.3">
      <c r="A62" s="661">
        <v>52</v>
      </c>
      <c r="B62" s="129" t="s">
        <v>3505</v>
      </c>
      <c r="C62" s="662" t="s">
        <v>54</v>
      </c>
      <c r="D62" s="663"/>
      <c r="E62" s="664" t="s">
        <v>5610</v>
      </c>
      <c r="F62" s="665" t="s">
        <v>1480</v>
      </c>
      <c r="G62" s="665" t="s">
        <v>5564</v>
      </c>
      <c r="H62" s="666" t="s">
        <v>5611</v>
      </c>
      <c r="I62" s="662" t="s">
        <v>136</v>
      </c>
      <c r="J62" s="667">
        <v>1069159762</v>
      </c>
      <c r="K62" s="668">
        <v>365</v>
      </c>
      <c r="L62" s="669">
        <v>42006</v>
      </c>
      <c r="M62" s="669">
        <v>42369</v>
      </c>
      <c r="N62" s="670" t="s">
        <v>1349</v>
      </c>
      <c r="O62" s="671">
        <f t="shared" si="1"/>
        <v>1069159762</v>
      </c>
      <c r="P62" s="672">
        <v>42</v>
      </c>
      <c r="Q62" s="1307">
        <v>100</v>
      </c>
      <c r="R62" s="672">
        <v>74</v>
      </c>
      <c r="S62" s="673" t="s">
        <v>5566</v>
      </c>
    </row>
    <row r="63" spans="1:19" ht="15" customHeight="1" thickTop="1" thickBot="1" x14ac:dyDescent="0.3">
      <c r="A63" s="674">
        <v>53</v>
      </c>
      <c r="B63" s="129" t="s">
        <v>3507</v>
      </c>
      <c r="C63" s="675" t="s">
        <v>54</v>
      </c>
      <c r="D63" s="676"/>
      <c r="E63" s="677" t="s">
        <v>5612</v>
      </c>
      <c r="F63" s="678" t="s">
        <v>1480</v>
      </c>
      <c r="G63" s="678" t="s">
        <v>5564</v>
      </c>
      <c r="H63" s="679" t="s">
        <v>5613</v>
      </c>
      <c r="I63" s="675" t="s">
        <v>136</v>
      </c>
      <c r="J63" s="680">
        <v>2945305745</v>
      </c>
      <c r="K63" s="681">
        <v>365</v>
      </c>
      <c r="L63" s="682">
        <v>42006</v>
      </c>
      <c r="M63" s="682">
        <v>42369</v>
      </c>
      <c r="N63" s="683" t="s">
        <v>377</v>
      </c>
      <c r="O63" s="684">
        <f t="shared" si="1"/>
        <v>2945305745</v>
      </c>
      <c r="P63" s="685">
        <v>0</v>
      </c>
      <c r="Q63" s="1307">
        <v>100</v>
      </c>
      <c r="R63" s="685">
        <v>0</v>
      </c>
      <c r="S63" s="686" t="s">
        <v>5566</v>
      </c>
    </row>
    <row r="64" spans="1:19" ht="15" customHeight="1" thickTop="1" thickBot="1" x14ac:dyDescent="0.3">
      <c r="A64" s="687">
        <v>54</v>
      </c>
      <c r="B64" s="129" t="s">
        <v>3509</v>
      </c>
      <c r="C64" s="688" t="s">
        <v>54</v>
      </c>
      <c r="D64" s="689"/>
      <c r="E64" s="690" t="s">
        <v>5614</v>
      </c>
      <c r="F64" s="691" t="s">
        <v>1480</v>
      </c>
      <c r="G64" s="691" t="s">
        <v>5564</v>
      </c>
      <c r="H64" s="692" t="s">
        <v>5615</v>
      </c>
      <c r="I64" s="688" t="s">
        <v>136</v>
      </c>
      <c r="J64" s="693">
        <v>1097600000</v>
      </c>
      <c r="K64" s="694">
        <v>365</v>
      </c>
      <c r="L64" s="695">
        <v>42006</v>
      </c>
      <c r="M64" s="695">
        <v>42369</v>
      </c>
      <c r="N64" s="696" t="s">
        <v>243</v>
      </c>
      <c r="O64" s="697">
        <f t="shared" si="1"/>
        <v>1097600000</v>
      </c>
      <c r="P64" s="698">
        <v>30</v>
      </c>
      <c r="Q64" s="1307">
        <v>100</v>
      </c>
      <c r="R64" s="698">
        <v>10</v>
      </c>
      <c r="S64" s="699" t="s">
        <v>5566</v>
      </c>
    </row>
    <row r="65" spans="1:19" ht="15" customHeight="1" thickTop="1" thickBot="1" x14ac:dyDescent="0.3">
      <c r="A65" s="700">
        <v>55</v>
      </c>
      <c r="B65" s="129" t="s">
        <v>3511</v>
      </c>
      <c r="C65" s="701" t="s">
        <v>54</v>
      </c>
      <c r="D65" s="702"/>
      <c r="E65" s="703" t="s">
        <v>5616</v>
      </c>
      <c r="F65" s="704" t="s">
        <v>1480</v>
      </c>
      <c r="G65" s="704" t="s">
        <v>5564</v>
      </c>
      <c r="H65" s="705" t="s">
        <v>5617</v>
      </c>
      <c r="I65" s="701" t="s">
        <v>136</v>
      </c>
      <c r="J65" s="706">
        <v>1957357496</v>
      </c>
      <c r="K65" s="707">
        <v>365</v>
      </c>
      <c r="L65" s="708">
        <v>42006</v>
      </c>
      <c r="M65" s="708">
        <v>42369</v>
      </c>
      <c r="N65" s="709" t="s">
        <v>686</v>
      </c>
      <c r="O65" s="710">
        <f t="shared" si="1"/>
        <v>1957357496</v>
      </c>
      <c r="P65" s="711">
        <v>0</v>
      </c>
      <c r="Q65" s="1307">
        <v>100</v>
      </c>
      <c r="R65" s="711">
        <v>0</v>
      </c>
      <c r="S65" s="712" t="s">
        <v>5566</v>
      </c>
    </row>
    <row r="66" spans="1:19" ht="15" customHeight="1" thickTop="1" thickBot="1" x14ac:dyDescent="0.3">
      <c r="A66" s="713">
        <v>56</v>
      </c>
      <c r="B66" s="129" t="s">
        <v>3513</v>
      </c>
      <c r="C66" s="714" t="s">
        <v>54</v>
      </c>
      <c r="D66" s="715"/>
      <c r="E66" s="716" t="s">
        <v>5618</v>
      </c>
      <c r="F66" s="717" t="s">
        <v>1480</v>
      </c>
      <c r="G66" s="717" t="s">
        <v>5564</v>
      </c>
      <c r="H66" s="718" t="s">
        <v>5617</v>
      </c>
      <c r="I66" s="714" t="s">
        <v>136</v>
      </c>
      <c r="J66" s="719">
        <v>3966660204</v>
      </c>
      <c r="K66" s="720">
        <v>365</v>
      </c>
      <c r="L66" s="721">
        <v>42006</v>
      </c>
      <c r="M66" s="721">
        <v>42369</v>
      </c>
      <c r="N66" s="722" t="s">
        <v>1359</v>
      </c>
      <c r="O66" s="723">
        <f t="shared" si="1"/>
        <v>3966660204</v>
      </c>
      <c r="P66" s="724">
        <v>0</v>
      </c>
      <c r="Q66" s="1307">
        <v>100</v>
      </c>
      <c r="R66" s="724">
        <v>0</v>
      </c>
      <c r="S66" s="725" t="s">
        <v>5566</v>
      </c>
    </row>
    <row r="67" spans="1:19" ht="15" customHeight="1" thickTop="1" thickBot="1" x14ac:dyDescent="0.3">
      <c r="A67" s="726">
        <v>57</v>
      </c>
      <c r="B67" s="129" t="s">
        <v>3514</v>
      </c>
      <c r="C67" s="727" t="s">
        <v>54</v>
      </c>
      <c r="D67" s="728"/>
      <c r="E67" s="729" t="s">
        <v>5619</v>
      </c>
      <c r="F67" s="730" t="s">
        <v>1480</v>
      </c>
      <c r="G67" s="730" t="s">
        <v>5564</v>
      </c>
      <c r="H67" s="731" t="s">
        <v>5617</v>
      </c>
      <c r="I67" s="727" t="s">
        <v>136</v>
      </c>
      <c r="J67" s="732">
        <v>16321982300</v>
      </c>
      <c r="K67" s="733">
        <v>365</v>
      </c>
      <c r="L67" s="734">
        <v>42006</v>
      </c>
      <c r="M67" s="734">
        <v>42369</v>
      </c>
      <c r="N67" s="735" t="s">
        <v>371</v>
      </c>
      <c r="O67" s="736">
        <f t="shared" si="1"/>
        <v>16321982300</v>
      </c>
      <c r="P67" s="737">
        <v>0</v>
      </c>
      <c r="Q67" s="1307">
        <v>100</v>
      </c>
      <c r="R67" s="737">
        <v>0</v>
      </c>
      <c r="S67" s="738" t="s">
        <v>5566</v>
      </c>
    </row>
    <row r="68" spans="1:19" ht="15" customHeight="1" thickTop="1" thickBot="1" x14ac:dyDescent="0.3">
      <c r="A68" s="739">
        <v>58</v>
      </c>
      <c r="B68" s="129" t="s">
        <v>3516</v>
      </c>
      <c r="C68" s="740" t="s">
        <v>54</v>
      </c>
      <c r="D68" s="741"/>
      <c r="E68" s="742" t="s">
        <v>5620</v>
      </c>
      <c r="F68" s="743" t="s">
        <v>1480</v>
      </c>
      <c r="G68" s="743" t="s">
        <v>5564</v>
      </c>
      <c r="H68" s="744" t="s">
        <v>5621</v>
      </c>
      <c r="I68" s="740" t="s">
        <v>136</v>
      </c>
      <c r="J68" s="745">
        <v>2406739469</v>
      </c>
      <c r="K68" s="746">
        <v>365</v>
      </c>
      <c r="L68" s="747">
        <v>42006</v>
      </c>
      <c r="M68" s="747">
        <v>42369</v>
      </c>
      <c r="N68" s="748" t="s">
        <v>927</v>
      </c>
      <c r="O68" s="749">
        <f t="shared" si="1"/>
        <v>2406739469</v>
      </c>
      <c r="P68" s="750">
        <v>40</v>
      </c>
      <c r="Q68" s="1307">
        <v>100</v>
      </c>
      <c r="R68" s="750">
        <v>10</v>
      </c>
      <c r="S68" s="751" t="s">
        <v>5566</v>
      </c>
    </row>
    <row r="69" spans="1:19" ht="15" customHeight="1" thickTop="1" thickBot="1" x14ac:dyDescent="0.3">
      <c r="A69" s="752">
        <v>59</v>
      </c>
      <c r="B69" s="129" t="s">
        <v>3518</v>
      </c>
      <c r="C69" s="753" t="s">
        <v>54</v>
      </c>
      <c r="D69" s="754"/>
      <c r="E69" s="755" t="s">
        <v>5622</v>
      </c>
      <c r="F69" s="756" t="s">
        <v>1480</v>
      </c>
      <c r="G69" s="756" t="s">
        <v>5564</v>
      </c>
      <c r="H69" s="757" t="s">
        <v>5621</v>
      </c>
      <c r="I69" s="753" t="s">
        <v>136</v>
      </c>
      <c r="J69" s="758">
        <v>1685258050</v>
      </c>
      <c r="K69" s="759">
        <v>365</v>
      </c>
      <c r="L69" s="760">
        <v>42006</v>
      </c>
      <c r="M69" s="760">
        <v>42369</v>
      </c>
      <c r="N69" s="761" t="s">
        <v>430</v>
      </c>
      <c r="O69" s="762">
        <f t="shared" si="1"/>
        <v>1685258050</v>
      </c>
      <c r="P69" s="763">
        <v>40</v>
      </c>
      <c r="Q69" s="1307">
        <v>100</v>
      </c>
      <c r="R69" s="763">
        <v>10</v>
      </c>
      <c r="S69" s="764" t="s">
        <v>5566</v>
      </c>
    </row>
    <row r="70" spans="1:19" ht="15" customHeight="1" thickTop="1" thickBot="1" x14ac:dyDescent="0.3">
      <c r="A70" s="765">
        <v>60</v>
      </c>
      <c r="B70" s="129" t="s">
        <v>3339</v>
      </c>
      <c r="C70" s="766" t="s">
        <v>54</v>
      </c>
      <c r="D70" s="767"/>
      <c r="E70" s="768" t="s">
        <v>5623</v>
      </c>
      <c r="F70" s="769" t="s">
        <v>1480</v>
      </c>
      <c r="G70" s="769" t="s">
        <v>5564</v>
      </c>
      <c r="H70" s="770" t="s">
        <v>5624</v>
      </c>
      <c r="I70" s="766" t="s">
        <v>136</v>
      </c>
      <c r="J70" s="771">
        <v>1053691182</v>
      </c>
      <c r="K70" s="772">
        <v>365</v>
      </c>
      <c r="L70" s="773">
        <v>42006</v>
      </c>
      <c r="M70" s="773">
        <v>42369</v>
      </c>
      <c r="N70" s="774" t="s">
        <v>229</v>
      </c>
      <c r="O70" s="775">
        <f t="shared" si="1"/>
        <v>1053691182</v>
      </c>
      <c r="P70" s="776">
        <v>58</v>
      </c>
      <c r="Q70" s="1307">
        <v>100</v>
      </c>
      <c r="R70" s="776">
        <v>52</v>
      </c>
      <c r="S70" s="777" t="s">
        <v>5566</v>
      </c>
    </row>
    <row r="71" spans="1:19" ht="15" customHeight="1" thickTop="1" thickBot="1" x14ac:dyDescent="0.3">
      <c r="A71" s="778">
        <v>61</v>
      </c>
      <c r="B71" s="129" t="s">
        <v>3521</v>
      </c>
      <c r="C71" s="779" t="s">
        <v>54</v>
      </c>
      <c r="D71" s="780"/>
      <c r="E71" s="781" t="s">
        <v>5625</v>
      </c>
      <c r="F71" s="782" t="s">
        <v>1480</v>
      </c>
      <c r="G71" s="782" t="s">
        <v>5564</v>
      </c>
      <c r="H71" s="783" t="s">
        <v>5626</v>
      </c>
      <c r="I71" s="779" t="s">
        <v>136</v>
      </c>
      <c r="J71" s="784">
        <v>972389666</v>
      </c>
      <c r="K71" s="785">
        <v>365</v>
      </c>
      <c r="L71" s="786">
        <v>42006</v>
      </c>
      <c r="M71" s="786">
        <v>42369</v>
      </c>
      <c r="N71" s="787" t="s">
        <v>915</v>
      </c>
      <c r="O71" s="788">
        <f t="shared" si="1"/>
        <v>972389666</v>
      </c>
      <c r="P71" s="789">
        <v>0</v>
      </c>
      <c r="Q71" s="1307">
        <v>100</v>
      </c>
      <c r="R71" s="789">
        <v>0</v>
      </c>
      <c r="S71" s="790" t="s">
        <v>5566</v>
      </c>
    </row>
    <row r="72" spans="1:19" ht="15" customHeight="1" thickTop="1" thickBot="1" x14ac:dyDescent="0.3">
      <c r="A72" s="791">
        <v>62</v>
      </c>
      <c r="B72" s="129" t="s">
        <v>3523</v>
      </c>
      <c r="C72" s="792" t="s">
        <v>54</v>
      </c>
      <c r="D72" s="793"/>
      <c r="E72" s="794" t="s">
        <v>5627</v>
      </c>
      <c r="F72" s="795" t="s">
        <v>1480</v>
      </c>
      <c r="G72" s="795" t="s">
        <v>5564</v>
      </c>
      <c r="H72" s="796" t="s">
        <v>5565</v>
      </c>
      <c r="I72" s="792" t="s">
        <v>136</v>
      </c>
      <c r="J72" s="797">
        <v>5449110579</v>
      </c>
      <c r="K72" s="798">
        <v>365</v>
      </c>
      <c r="L72" s="799">
        <v>42006</v>
      </c>
      <c r="M72" s="799">
        <v>42369</v>
      </c>
      <c r="N72" s="800" t="s">
        <v>1241</v>
      </c>
      <c r="O72" s="801">
        <f t="shared" si="1"/>
        <v>5449110579</v>
      </c>
      <c r="P72" s="802">
        <v>57</v>
      </c>
      <c r="Q72" s="1307">
        <v>100</v>
      </c>
      <c r="R72" s="802">
        <v>2</v>
      </c>
      <c r="S72" s="803" t="s">
        <v>5566</v>
      </c>
    </row>
    <row r="73" spans="1:19" ht="15" customHeight="1" thickTop="1" thickBot="1" x14ac:dyDescent="0.3">
      <c r="A73" s="804">
        <v>63</v>
      </c>
      <c r="B73" s="129" t="s">
        <v>3525</v>
      </c>
      <c r="C73" s="805" t="s">
        <v>54</v>
      </c>
      <c r="D73" s="806"/>
      <c r="E73" s="807" t="s">
        <v>5628</v>
      </c>
      <c r="F73" s="808" t="s">
        <v>1480</v>
      </c>
      <c r="G73" s="808" t="s">
        <v>5564</v>
      </c>
      <c r="H73" s="809" t="s">
        <v>5601</v>
      </c>
      <c r="I73" s="805" t="s">
        <v>136</v>
      </c>
      <c r="J73" s="810">
        <v>81605254</v>
      </c>
      <c r="K73" s="811">
        <v>365</v>
      </c>
      <c r="L73" s="812">
        <v>42006</v>
      </c>
      <c r="M73" s="812">
        <v>42369</v>
      </c>
      <c r="N73" s="813" t="s">
        <v>573</v>
      </c>
      <c r="O73" s="814">
        <f t="shared" si="1"/>
        <v>81605254</v>
      </c>
      <c r="P73" s="815">
        <v>85</v>
      </c>
      <c r="Q73" s="1307">
        <v>100</v>
      </c>
      <c r="R73" s="815">
        <v>32</v>
      </c>
      <c r="S73" s="816" t="s">
        <v>5566</v>
      </c>
    </row>
    <row r="74" spans="1:19" ht="15" customHeight="1" thickTop="1" thickBot="1" x14ac:dyDescent="0.3">
      <c r="A74" s="817">
        <v>64</v>
      </c>
      <c r="B74" s="129" t="s">
        <v>3527</v>
      </c>
      <c r="C74" s="818" t="s">
        <v>54</v>
      </c>
      <c r="D74" s="819"/>
      <c r="E74" s="820" t="s">
        <v>5629</v>
      </c>
      <c r="F74" s="821" t="s">
        <v>1480</v>
      </c>
      <c r="G74" s="821" t="s">
        <v>5564</v>
      </c>
      <c r="H74" s="822" t="s">
        <v>5601</v>
      </c>
      <c r="I74" s="818" t="s">
        <v>136</v>
      </c>
      <c r="J74" s="823">
        <v>67940123</v>
      </c>
      <c r="K74" s="824">
        <v>365</v>
      </c>
      <c r="L74" s="825">
        <v>42006</v>
      </c>
      <c r="M74" s="825">
        <v>42369</v>
      </c>
      <c r="N74" s="826" t="s">
        <v>1080</v>
      </c>
      <c r="O74" s="827">
        <f t="shared" si="1"/>
        <v>67940123</v>
      </c>
      <c r="P74" s="828">
        <v>85</v>
      </c>
      <c r="Q74" s="1307">
        <v>100</v>
      </c>
      <c r="R74" s="828">
        <v>32</v>
      </c>
      <c r="S74" s="829" t="s">
        <v>5566</v>
      </c>
    </row>
    <row r="75" spans="1:19" ht="15" customHeight="1" thickTop="1" thickBot="1" x14ac:dyDescent="0.3">
      <c r="A75" s="830">
        <v>65</v>
      </c>
      <c r="B75" s="129" t="s">
        <v>3529</v>
      </c>
      <c r="C75" s="831" t="s">
        <v>54</v>
      </c>
      <c r="D75" s="832"/>
      <c r="E75" s="833" t="s">
        <v>5630</v>
      </c>
      <c r="F75" s="834" t="s">
        <v>1480</v>
      </c>
      <c r="G75" s="834" t="s">
        <v>5564</v>
      </c>
      <c r="H75" s="835" t="s">
        <v>5601</v>
      </c>
      <c r="I75" s="831" t="s">
        <v>136</v>
      </c>
      <c r="J75" s="836">
        <v>80071100</v>
      </c>
      <c r="K75" s="837">
        <v>365</v>
      </c>
      <c r="L75" s="838">
        <v>42006</v>
      </c>
      <c r="M75" s="838">
        <v>42369</v>
      </c>
      <c r="N75" s="839" t="s">
        <v>1070</v>
      </c>
      <c r="O75" s="840">
        <f t="shared" si="1"/>
        <v>80071100</v>
      </c>
      <c r="P75" s="841">
        <v>77</v>
      </c>
      <c r="Q75" s="1307">
        <v>100</v>
      </c>
      <c r="R75" s="841">
        <v>3</v>
      </c>
      <c r="S75" s="842" t="s">
        <v>5566</v>
      </c>
    </row>
    <row r="76" spans="1:19" ht="15" customHeight="1" thickTop="1" thickBot="1" x14ac:dyDescent="0.3">
      <c r="A76" s="843">
        <v>66</v>
      </c>
      <c r="B76" s="129" t="s">
        <v>3531</v>
      </c>
      <c r="C76" s="844" t="s">
        <v>54</v>
      </c>
      <c r="D76" s="845"/>
      <c r="E76" s="846" t="s">
        <v>5631</v>
      </c>
      <c r="F76" s="847" t="s">
        <v>1480</v>
      </c>
      <c r="G76" s="847" t="s">
        <v>5564</v>
      </c>
      <c r="H76" s="848" t="s">
        <v>5601</v>
      </c>
      <c r="I76" s="844" t="s">
        <v>136</v>
      </c>
      <c r="J76" s="849">
        <v>42739261</v>
      </c>
      <c r="K76" s="850">
        <v>365</v>
      </c>
      <c r="L76" s="851">
        <v>42006</v>
      </c>
      <c r="M76" s="851">
        <v>42369</v>
      </c>
      <c r="N76" s="852" t="s">
        <v>762</v>
      </c>
      <c r="O76" s="853">
        <f t="shared" si="1"/>
        <v>42739261</v>
      </c>
      <c r="P76" s="854">
        <v>77</v>
      </c>
      <c r="Q76" s="1307">
        <v>100</v>
      </c>
      <c r="R76" s="854">
        <v>100</v>
      </c>
      <c r="S76" s="855" t="s">
        <v>5566</v>
      </c>
    </row>
    <row r="77" spans="1:19" ht="15" customHeight="1" thickTop="1" thickBot="1" x14ac:dyDescent="0.3">
      <c r="A77" s="856">
        <v>67</v>
      </c>
      <c r="B77" s="129" t="s">
        <v>3533</v>
      </c>
      <c r="C77" s="857" t="s">
        <v>54</v>
      </c>
      <c r="D77" s="858"/>
      <c r="E77" s="859" t="s">
        <v>5632</v>
      </c>
      <c r="F77" s="860" t="s">
        <v>1480</v>
      </c>
      <c r="G77" s="860" t="s">
        <v>5564</v>
      </c>
      <c r="H77" s="861" t="s">
        <v>5601</v>
      </c>
      <c r="I77" s="857" t="s">
        <v>136</v>
      </c>
      <c r="J77" s="862">
        <v>266559733</v>
      </c>
      <c r="K77" s="863">
        <v>365</v>
      </c>
      <c r="L77" s="864">
        <v>42006</v>
      </c>
      <c r="M77" s="864">
        <v>42369</v>
      </c>
      <c r="N77" s="865" t="s">
        <v>1303</v>
      </c>
      <c r="O77" s="866">
        <f t="shared" si="1"/>
        <v>266559733</v>
      </c>
      <c r="P77" s="867">
        <v>85</v>
      </c>
      <c r="Q77" s="1307">
        <v>100</v>
      </c>
      <c r="R77" s="867">
        <v>98</v>
      </c>
      <c r="S77" s="868" t="s">
        <v>5566</v>
      </c>
    </row>
    <row r="78" spans="1:19" ht="15" customHeight="1" thickTop="1" thickBot="1" x14ac:dyDescent="0.3">
      <c r="A78" s="869">
        <v>68</v>
      </c>
      <c r="B78" s="129" t="s">
        <v>3535</v>
      </c>
      <c r="C78" s="870" t="s">
        <v>54</v>
      </c>
      <c r="D78" s="871"/>
      <c r="E78" s="872" t="s">
        <v>5633</v>
      </c>
      <c r="F78" s="873" t="s">
        <v>1480</v>
      </c>
      <c r="G78" s="873" t="s">
        <v>5564</v>
      </c>
      <c r="H78" s="874" t="s">
        <v>5601</v>
      </c>
      <c r="I78" s="870" t="s">
        <v>136</v>
      </c>
      <c r="J78" s="875">
        <v>107582407</v>
      </c>
      <c r="K78" s="876">
        <v>365</v>
      </c>
      <c r="L78" s="877">
        <v>42006</v>
      </c>
      <c r="M78" s="877">
        <v>42369</v>
      </c>
      <c r="N78" s="878" t="s">
        <v>1004</v>
      </c>
      <c r="O78" s="879">
        <f t="shared" si="1"/>
        <v>107582407</v>
      </c>
      <c r="P78" s="880">
        <v>77</v>
      </c>
      <c r="Q78" s="1307">
        <v>100</v>
      </c>
      <c r="R78" s="880">
        <v>100</v>
      </c>
      <c r="S78" s="881" t="s">
        <v>5566</v>
      </c>
    </row>
    <row r="79" spans="1:19" ht="15" customHeight="1" thickTop="1" thickBot="1" x14ac:dyDescent="0.3">
      <c r="A79" s="882">
        <v>69</v>
      </c>
      <c r="B79" s="129" t="s">
        <v>3537</v>
      </c>
      <c r="C79" s="883" t="s">
        <v>54</v>
      </c>
      <c r="D79" s="884"/>
      <c r="E79" s="885" t="s">
        <v>5634</v>
      </c>
      <c r="F79" s="886" t="s">
        <v>1480</v>
      </c>
      <c r="G79" s="886" t="s">
        <v>5564</v>
      </c>
      <c r="H79" s="887" t="s">
        <v>5601</v>
      </c>
      <c r="I79" s="883" t="s">
        <v>136</v>
      </c>
      <c r="J79" s="888">
        <v>107725858</v>
      </c>
      <c r="K79" s="889">
        <v>365</v>
      </c>
      <c r="L79" s="890">
        <v>42006</v>
      </c>
      <c r="M79" s="890">
        <v>42369</v>
      </c>
      <c r="N79" s="891" t="s">
        <v>1043</v>
      </c>
      <c r="O79" s="892">
        <f t="shared" si="1"/>
        <v>107725858</v>
      </c>
      <c r="P79" s="893">
        <v>77</v>
      </c>
      <c r="Q79" s="1307">
        <v>100</v>
      </c>
      <c r="R79" s="893">
        <v>28</v>
      </c>
      <c r="S79" s="894" t="s">
        <v>5566</v>
      </c>
    </row>
    <row r="80" spans="1:19" ht="15" customHeight="1" thickTop="1" thickBot="1" x14ac:dyDescent="0.3">
      <c r="A80" s="895">
        <v>70</v>
      </c>
      <c r="B80" s="129" t="s">
        <v>3341</v>
      </c>
      <c r="C80" s="896" t="s">
        <v>54</v>
      </c>
      <c r="D80" s="897"/>
      <c r="E80" s="898" t="s">
        <v>5635</v>
      </c>
      <c r="F80" s="899" t="s">
        <v>1480</v>
      </c>
      <c r="G80" s="899" t="s">
        <v>5564</v>
      </c>
      <c r="H80" s="900" t="s">
        <v>5601</v>
      </c>
      <c r="I80" s="896" t="s">
        <v>136</v>
      </c>
      <c r="J80" s="901">
        <v>168045030</v>
      </c>
      <c r="K80" s="902">
        <v>365</v>
      </c>
      <c r="L80" s="903">
        <v>42006</v>
      </c>
      <c r="M80" s="903">
        <v>42369</v>
      </c>
      <c r="N80" s="904" t="s">
        <v>1014</v>
      </c>
      <c r="O80" s="905">
        <f t="shared" si="1"/>
        <v>168045030</v>
      </c>
      <c r="P80" s="906">
        <v>77</v>
      </c>
      <c r="Q80" s="1307">
        <v>100</v>
      </c>
      <c r="R80" s="906">
        <v>76</v>
      </c>
      <c r="S80" s="907" t="s">
        <v>5566</v>
      </c>
    </row>
    <row r="81" spans="1:19" ht="15" customHeight="1" thickTop="1" thickBot="1" x14ac:dyDescent="0.3">
      <c r="A81" s="908">
        <v>71</v>
      </c>
      <c r="B81" s="129" t="s">
        <v>3540</v>
      </c>
      <c r="C81" s="909" t="s">
        <v>54</v>
      </c>
      <c r="D81" s="910"/>
      <c r="E81" s="911" t="s">
        <v>5636</v>
      </c>
      <c r="F81" s="912" t="s">
        <v>1480</v>
      </c>
      <c r="G81" s="912" t="s">
        <v>5564</v>
      </c>
      <c r="H81" s="913" t="s">
        <v>5601</v>
      </c>
      <c r="I81" s="909" t="s">
        <v>136</v>
      </c>
      <c r="J81" s="914">
        <v>32374144</v>
      </c>
      <c r="K81" s="915">
        <v>365</v>
      </c>
      <c r="L81" s="916">
        <v>42006</v>
      </c>
      <c r="M81" s="916">
        <v>42369</v>
      </c>
      <c r="N81" s="917" t="s">
        <v>491</v>
      </c>
      <c r="O81" s="918">
        <f t="shared" si="1"/>
        <v>32374144</v>
      </c>
      <c r="P81" s="919">
        <v>77</v>
      </c>
      <c r="Q81" s="1307">
        <v>100</v>
      </c>
      <c r="R81" s="919">
        <v>85</v>
      </c>
      <c r="S81" s="920" t="s">
        <v>5566</v>
      </c>
    </row>
    <row r="82" spans="1:19" ht="15" customHeight="1" thickTop="1" thickBot="1" x14ac:dyDescent="0.3">
      <c r="A82" s="921">
        <v>72</v>
      </c>
      <c r="B82" s="129" t="s">
        <v>3542</v>
      </c>
      <c r="C82" s="922" t="s">
        <v>54</v>
      </c>
      <c r="D82" s="923"/>
      <c r="E82" s="924" t="s">
        <v>5637</v>
      </c>
      <c r="F82" s="925" t="s">
        <v>1480</v>
      </c>
      <c r="G82" s="925" t="s">
        <v>5564</v>
      </c>
      <c r="H82" s="926" t="s">
        <v>5601</v>
      </c>
      <c r="I82" s="922" t="s">
        <v>136</v>
      </c>
      <c r="J82" s="927">
        <v>25150170</v>
      </c>
      <c r="K82" s="928">
        <v>365</v>
      </c>
      <c r="L82" s="929">
        <v>42006</v>
      </c>
      <c r="M82" s="929">
        <v>42369</v>
      </c>
      <c r="N82" s="930" t="s">
        <v>526</v>
      </c>
      <c r="O82" s="931">
        <f t="shared" si="1"/>
        <v>25150170</v>
      </c>
      <c r="P82" s="932">
        <v>77</v>
      </c>
      <c r="Q82" s="1307">
        <v>100</v>
      </c>
      <c r="R82" s="932">
        <v>0</v>
      </c>
      <c r="S82" s="933" t="s">
        <v>5566</v>
      </c>
    </row>
    <row r="83" spans="1:19" ht="15" customHeight="1" thickTop="1" thickBot="1" x14ac:dyDescent="0.3">
      <c r="A83" s="934">
        <v>73</v>
      </c>
      <c r="B83" s="129" t="s">
        <v>3544</v>
      </c>
      <c r="C83" s="935" t="s">
        <v>54</v>
      </c>
      <c r="D83" s="936"/>
      <c r="E83" s="937" t="s">
        <v>5638</v>
      </c>
      <c r="F83" s="938" t="s">
        <v>1480</v>
      </c>
      <c r="G83" s="938" t="s">
        <v>5564</v>
      </c>
      <c r="H83" s="939" t="s">
        <v>5601</v>
      </c>
      <c r="I83" s="935" t="s">
        <v>136</v>
      </c>
      <c r="J83" s="940">
        <v>38204140</v>
      </c>
      <c r="K83" s="941">
        <v>365</v>
      </c>
      <c r="L83" s="942">
        <v>42006</v>
      </c>
      <c r="M83" s="942">
        <v>42369</v>
      </c>
      <c r="N83" s="943" t="s">
        <v>1230</v>
      </c>
      <c r="O83" s="944">
        <f t="shared" si="1"/>
        <v>38204140</v>
      </c>
      <c r="P83" s="945">
        <v>77</v>
      </c>
      <c r="Q83" s="1307">
        <v>100</v>
      </c>
      <c r="R83" s="945">
        <v>55</v>
      </c>
      <c r="S83" s="946" t="s">
        <v>5566</v>
      </c>
    </row>
    <row r="84" spans="1:19" ht="15" customHeight="1" thickTop="1" thickBot="1" x14ac:dyDescent="0.3">
      <c r="A84" s="947">
        <v>74</v>
      </c>
      <c r="B84" s="129" t="s">
        <v>3546</v>
      </c>
      <c r="C84" s="948" t="s">
        <v>54</v>
      </c>
      <c r="D84" s="949"/>
      <c r="E84" s="950" t="s">
        <v>5639</v>
      </c>
      <c r="F84" s="951" t="s">
        <v>1480</v>
      </c>
      <c r="G84" s="951" t="s">
        <v>5564</v>
      </c>
      <c r="H84" s="952" t="s">
        <v>5601</v>
      </c>
      <c r="I84" s="948" t="s">
        <v>136</v>
      </c>
      <c r="J84" s="953">
        <v>12471701</v>
      </c>
      <c r="K84" s="954">
        <v>365</v>
      </c>
      <c r="L84" s="955">
        <v>42006</v>
      </c>
      <c r="M84" s="955">
        <v>42369</v>
      </c>
      <c r="N84" s="956" t="s">
        <v>277</v>
      </c>
      <c r="O84" s="957">
        <f t="shared" si="1"/>
        <v>12471701</v>
      </c>
      <c r="P84" s="958">
        <v>77</v>
      </c>
      <c r="Q84" s="1307">
        <v>100</v>
      </c>
      <c r="R84" s="958">
        <v>91</v>
      </c>
      <c r="S84" s="959" t="s">
        <v>5566</v>
      </c>
    </row>
    <row r="85" spans="1:19" ht="15" customHeight="1" thickTop="1" thickBot="1" x14ac:dyDescent="0.3">
      <c r="A85" s="960">
        <v>75</v>
      </c>
      <c r="B85" s="129" t="s">
        <v>3548</v>
      </c>
      <c r="C85" s="961" t="s">
        <v>54</v>
      </c>
      <c r="D85" s="962"/>
      <c r="E85" s="963" t="s">
        <v>5640</v>
      </c>
      <c r="F85" s="964" t="s">
        <v>1480</v>
      </c>
      <c r="G85" s="964" t="s">
        <v>5564</v>
      </c>
      <c r="H85" s="965" t="s">
        <v>5601</v>
      </c>
      <c r="I85" s="961" t="s">
        <v>136</v>
      </c>
      <c r="J85" s="966">
        <v>58253718</v>
      </c>
      <c r="K85" s="967">
        <v>365</v>
      </c>
      <c r="L85" s="968">
        <v>42006</v>
      </c>
      <c r="M85" s="968">
        <v>42369</v>
      </c>
      <c r="N85" s="969" t="s">
        <v>1220</v>
      </c>
      <c r="O85" s="970">
        <f t="shared" si="1"/>
        <v>58253718</v>
      </c>
      <c r="P85" s="971">
        <v>77</v>
      </c>
      <c r="Q85" s="1307">
        <v>100</v>
      </c>
      <c r="R85" s="971">
        <v>50</v>
      </c>
      <c r="S85" s="972" t="s">
        <v>5566</v>
      </c>
    </row>
    <row r="86" spans="1:19" ht="15" customHeight="1" thickTop="1" thickBot="1" x14ac:dyDescent="0.3">
      <c r="A86" s="973">
        <v>76</v>
      </c>
      <c r="B86" s="129" t="s">
        <v>3550</v>
      </c>
      <c r="C86" s="974" t="s">
        <v>54</v>
      </c>
      <c r="D86" s="975"/>
      <c r="E86" s="976" t="s">
        <v>5641</v>
      </c>
      <c r="F86" s="977" t="s">
        <v>1480</v>
      </c>
      <c r="G86" s="977" t="s">
        <v>5564</v>
      </c>
      <c r="H86" s="978" t="s">
        <v>5601</v>
      </c>
      <c r="I86" s="974" t="s">
        <v>136</v>
      </c>
      <c r="J86" s="979">
        <v>74079854</v>
      </c>
      <c r="K86" s="980">
        <v>365</v>
      </c>
      <c r="L86" s="981">
        <v>42006</v>
      </c>
      <c r="M86" s="981">
        <v>42369</v>
      </c>
      <c r="N86" s="982" t="s">
        <v>1092</v>
      </c>
      <c r="O86" s="983">
        <f t="shared" si="1"/>
        <v>74079854</v>
      </c>
      <c r="P86" s="984">
        <v>85</v>
      </c>
      <c r="Q86" s="1307">
        <v>100</v>
      </c>
      <c r="R86" s="984">
        <v>71</v>
      </c>
      <c r="S86" s="985" t="s">
        <v>5566</v>
      </c>
    </row>
    <row r="87" spans="1:19" ht="15" customHeight="1" thickTop="1" thickBot="1" x14ac:dyDescent="0.3">
      <c r="A87" s="986">
        <v>77</v>
      </c>
      <c r="B87" s="129" t="s">
        <v>3552</v>
      </c>
      <c r="C87" s="987" t="s">
        <v>54</v>
      </c>
      <c r="D87" s="988"/>
      <c r="E87" s="989" t="s">
        <v>5642</v>
      </c>
      <c r="F87" s="990" t="s">
        <v>1480</v>
      </c>
      <c r="G87" s="990" t="s">
        <v>5564</v>
      </c>
      <c r="H87" s="991" t="s">
        <v>5601</v>
      </c>
      <c r="I87" s="987" t="s">
        <v>136</v>
      </c>
      <c r="J87" s="992">
        <v>5512222</v>
      </c>
      <c r="K87" s="993">
        <v>365</v>
      </c>
      <c r="L87" s="994">
        <v>42006</v>
      </c>
      <c r="M87" s="994">
        <v>42369</v>
      </c>
      <c r="N87" s="995" t="s">
        <v>776</v>
      </c>
      <c r="O87" s="996">
        <f t="shared" si="1"/>
        <v>5512222</v>
      </c>
      <c r="P87" s="997">
        <v>77</v>
      </c>
      <c r="Q87" s="1307">
        <v>100</v>
      </c>
      <c r="R87" s="997">
        <v>75</v>
      </c>
      <c r="S87" s="998" t="s">
        <v>5566</v>
      </c>
    </row>
    <row r="88" spans="1:19" ht="15" customHeight="1" thickTop="1" thickBot="1" x14ac:dyDescent="0.3">
      <c r="A88" s="999">
        <v>78</v>
      </c>
      <c r="B88" s="129" t="s">
        <v>3553</v>
      </c>
      <c r="C88" s="1000" t="s">
        <v>54</v>
      </c>
      <c r="D88" s="1001"/>
      <c r="E88" s="1002" t="s">
        <v>5643</v>
      </c>
      <c r="F88" s="1003" t="s">
        <v>1480</v>
      </c>
      <c r="G88" s="1003" t="s">
        <v>5564</v>
      </c>
      <c r="H88" s="1004" t="s">
        <v>5601</v>
      </c>
      <c r="I88" s="1000" t="s">
        <v>136</v>
      </c>
      <c r="J88" s="1005">
        <v>5221582</v>
      </c>
      <c r="K88" s="1006">
        <v>365</v>
      </c>
      <c r="L88" s="1007">
        <v>42006</v>
      </c>
      <c r="M88" s="1007">
        <v>42369</v>
      </c>
      <c r="N88" s="1008" t="s">
        <v>877</v>
      </c>
      <c r="O88" s="1009">
        <f t="shared" si="1"/>
        <v>5221582</v>
      </c>
      <c r="P88" s="1010">
        <v>77</v>
      </c>
      <c r="Q88" s="1307">
        <v>100</v>
      </c>
      <c r="R88" s="1010">
        <v>90</v>
      </c>
      <c r="S88" s="1011" t="s">
        <v>5566</v>
      </c>
    </row>
    <row r="89" spans="1:19" ht="15" customHeight="1" thickTop="1" thickBot="1" x14ac:dyDescent="0.3">
      <c r="A89" s="1012">
        <v>79</v>
      </c>
      <c r="B89" s="129" t="s">
        <v>3555</v>
      </c>
      <c r="C89" s="1013" t="s">
        <v>54</v>
      </c>
      <c r="D89" s="1014"/>
      <c r="E89" s="1015" t="s">
        <v>5644</v>
      </c>
      <c r="F89" s="1016" t="s">
        <v>1480</v>
      </c>
      <c r="G89" s="1016" t="s">
        <v>5564</v>
      </c>
      <c r="H89" s="1017" t="s">
        <v>5601</v>
      </c>
      <c r="I89" s="1013" t="s">
        <v>136</v>
      </c>
      <c r="J89" s="1018">
        <v>5581693</v>
      </c>
      <c r="K89" s="1019">
        <v>365</v>
      </c>
      <c r="L89" s="1020">
        <v>42006</v>
      </c>
      <c r="M89" s="1020">
        <v>42369</v>
      </c>
      <c r="N89" s="1021" t="s">
        <v>1115</v>
      </c>
      <c r="O89" s="1022">
        <f t="shared" si="1"/>
        <v>5581693</v>
      </c>
      <c r="P89" s="1023">
        <v>77</v>
      </c>
      <c r="Q89" s="1307">
        <v>100</v>
      </c>
      <c r="R89" s="1023">
        <v>75</v>
      </c>
      <c r="S89" s="1024" t="s">
        <v>5566</v>
      </c>
    </row>
    <row r="90" spans="1:19" ht="15" customHeight="1" thickTop="1" thickBot="1" x14ac:dyDescent="0.3">
      <c r="A90" s="1025">
        <v>80</v>
      </c>
      <c r="B90" s="129" t="s">
        <v>3343</v>
      </c>
      <c r="C90" s="1026" t="s">
        <v>54</v>
      </c>
      <c r="D90" s="1027"/>
      <c r="E90" s="1028" t="s">
        <v>5645</v>
      </c>
      <c r="F90" s="1029" t="s">
        <v>1480</v>
      </c>
      <c r="G90" s="1029" t="s">
        <v>5564</v>
      </c>
      <c r="H90" s="1030" t="s">
        <v>5601</v>
      </c>
      <c r="I90" s="1026" t="s">
        <v>136</v>
      </c>
      <c r="J90" s="1031">
        <v>101056446</v>
      </c>
      <c r="K90" s="1032">
        <v>365</v>
      </c>
      <c r="L90" s="1033">
        <v>42006</v>
      </c>
      <c r="M90" s="1033">
        <v>42369</v>
      </c>
      <c r="N90" s="1034" t="s">
        <v>1395</v>
      </c>
      <c r="O90" s="1035">
        <f t="shared" si="1"/>
        <v>101056446</v>
      </c>
      <c r="P90" s="1036">
        <v>77</v>
      </c>
      <c r="Q90" s="1307">
        <v>100</v>
      </c>
      <c r="R90" s="1036">
        <v>29</v>
      </c>
      <c r="S90" s="1037" t="s">
        <v>5566</v>
      </c>
    </row>
    <row r="91" spans="1:19" ht="15" customHeight="1" thickTop="1" thickBot="1" x14ac:dyDescent="0.3">
      <c r="A91" s="1038">
        <v>81</v>
      </c>
      <c r="B91" s="129" t="s">
        <v>3558</v>
      </c>
      <c r="C91" s="1039" t="s">
        <v>54</v>
      </c>
      <c r="D91" s="1040"/>
      <c r="E91" s="1041" t="s">
        <v>5646</v>
      </c>
      <c r="F91" s="1042" t="s">
        <v>1480</v>
      </c>
      <c r="G91" s="1042" t="s">
        <v>5564</v>
      </c>
      <c r="H91" s="1043" t="s">
        <v>5601</v>
      </c>
      <c r="I91" s="1039" t="s">
        <v>136</v>
      </c>
      <c r="J91" s="1044">
        <v>66967196</v>
      </c>
      <c r="K91" s="1045">
        <v>365</v>
      </c>
      <c r="L91" s="1046">
        <v>42006</v>
      </c>
      <c r="M91" s="1046">
        <v>42369</v>
      </c>
      <c r="N91" s="1047" t="s">
        <v>265</v>
      </c>
      <c r="O91" s="1048">
        <f t="shared" si="1"/>
        <v>66967196</v>
      </c>
      <c r="P91" s="1049">
        <v>85</v>
      </c>
      <c r="Q91" s="1307">
        <v>100</v>
      </c>
      <c r="R91" s="1049">
        <v>52</v>
      </c>
      <c r="S91" s="1050" t="s">
        <v>5566</v>
      </c>
    </row>
    <row r="92" spans="1:19" ht="15" customHeight="1" thickTop="1" thickBot="1" x14ac:dyDescent="0.3">
      <c r="A92" s="1051">
        <v>82</v>
      </c>
      <c r="B92" s="129" t="s">
        <v>3560</v>
      </c>
      <c r="C92" s="1052" t="s">
        <v>54</v>
      </c>
      <c r="D92" s="1053"/>
      <c r="E92" s="1054" t="s">
        <v>5647</v>
      </c>
      <c r="F92" s="1055" t="s">
        <v>1480</v>
      </c>
      <c r="G92" s="1055" t="s">
        <v>5564</v>
      </c>
      <c r="H92" s="1056" t="s">
        <v>5601</v>
      </c>
      <c r="I92" s="1052" t="s">
        <v>136</v>
      </c>
      <c r="J92" s="1057">
        <v>72440166</v>
      </c>
      <c r="K92" s="1058">
        <v>365</v>
      </c>
      <c r="L92" s="1059">
        <v>42006</v>
      </c>
      <c r="M92" s="1059">
        <v>42369</v>
      </c>
      <c r="N92" s="1060" t="s">
        <v>273</v>
      </c>
      <c r="O92" s="1061">
        <f t="shared" si="1"/>
        <v>72440166</v>
      </c>
      <c r="P92" s="1062">
        <v>85</v>
      </c>
      <c r="Q92" s="1307">
        <v>100</v>
      </c>
      <c r="R92" s="1062">
        <v>10</v>
      </c>
      <c r="S92" s="1063" t="s">
        <v>5566</v>
      </c>
    </row>
    <row r="93" spans="1:19" ht="15" customHeight="1" thickTop="1" thickBot="1" x14ac:dyDescent="0.3">
      <c r="A93" s="1064">
        <v>83</v>
      </c>
      <c r="B93" s="129" t="s">
        <v>3562</v>
      </c>
      <c r="C93" s="1065" t="s">
        <v>54</v>
      </c>
      <c r="D93" s="1066"/>
      <c r="E93" s="1067" t="s">
        <v>5648</v>
      </c>
      <c r="F93" s="1068" t="s">
        <v>1480</v>
      </c>
      <c r="G93" s="1068" t="s">
        <v>5564</v>
      </c>
      <c r="H93" s="1069" t="s">
        <v>5601</v>
      </c>
      <c r="I93" s="1065" t="s">
        <v>136</v>
      </c>
      <c r="J93" s="1070">
        <v>5004496</v>
      </c>
      <c r="K93" s="1071">
        <v>365</v>
      </c>
      <c r="L93" s="1072">
        <v>42006</v>
      </c>
      <c r="M93" s="1072">
        <v>42369</v>
      </c>
      <c r="N93" s="1073" t="s">
        <v>322</v>
      </c>
      <c r="O93" s="1074">
        <f t="shared" si="1"/>
        <v>5004496</v>
      </c>
      <c r="P93" s="1075">
        <v>77</v>
      </c>
      <c r="Q93" s="1307">
        <v>100</v>
      </c>
      <c r="R93" s="1075">
        <v>80</v>
      </c>
      <c r="S93" s="1076" t="s">
        <v>5566</v>
      </c>
    </row>
    <row r="94" spans="1:19" ht="15" customHeight="1" thickTop="1" thickBot="1" x14ac:dyDescent="0.3">
      <c r="A94" s="1077">
        <v>84</v>
      </c>
      <c r="B94" s="129" t="s">
        <v>3564</v>
      </c>
      <c r="C94" s="1078" t="s">
        <v>54</v>
      </c>
      <c r="D94" s="1079"/>
      <c r="E94" s="1080" t="s">
        <v>5649</v>
      </c>
      <c r="F94" s="1081" t="s">
        <v>1480</v>
      </c>
      <c r="G94" s="1081" t="s">
        <v>5564</v>
      </c>
      <c r="H94" s="1082" t="s">
        <v>5601</v>
      </c>
      <c r="I94" s="1078" t="s">
        <v>136</v>
      </c>
      <c r="J94" s="1083">
        <v>5693203</v>
      </c>
      <c r="K94" s="1084">
        <v>365</v>
      </c>
      <c r="L94" s="1085">
        <v>42006</v>
      </c>
      <c r="M94" s="1085">
        <v>42369</v>
      </c>
      <c r="N94" s="1086" t="s">
        <v>1228</v>
      </c>
      <c r="O94" s="1087">
        <f t="shared" si="1"/>
        <v>5693203</v>
      </c>
      <c r="P94" s="1088">
        <v>77</v>
      </c>
      <c r="Q94" s="1307">
        <v>100</v>
      </c>
      <c r="R94" s="1088">
        <v>10</v>
      </c>
      <c r="S94" s="1089" t="s">
        <v>5566</v>
      </c>
    </row>
    <row r="95" spans="1:19" ht="15" customHeight="1" thickTop="1" thickBot="1" x14ac:dyDescent="0.3">
      <c r="A95" s="1090">
        <v>85</v>
      </c>
      <c r="B95" s="129" t="s">
        <v>3566</v>
      </c>
      <c r="C95" s="1091" t="s">
        <v>54</v>
      </c>
      <c r="D95" s="1092"/>
      <c r="E95" s="1093" t="s">
        <v>5650</v>
      </c>
      <c r="F95" s="1094" t="s">
        <v>1480</v>
      </c>
      <c r="G95" s="1094" t="s">
        <v>5564</v>
      </c>
      <c r="H95" s="1095" t="s">
        <v>5613</v>
      </c>
      <c r="I95" s="1091" t="s">
        <v>136</v>
      </c>
      <c r="J95" s="1096">
        <v>3500000000</v>
      </c>
      <c r="K95" s="1097">
        <v>365</v>
      </c>
      <c r="L95" s="1098">
        <v>42006</v>
      </c>
      <c r="M95" s="1098">
        <v>42369</v>
      </c>
      <c r="N95" s="1099" t="s">
        <v>261</v>
      </c>
      <c r="O95" s="1100">
        <f t="shared" si="1"/>
        <v>3500000000</v>
      </c>
      <c r="P95" s="1101">
        <v>0</v>
      </c>
      <c r="Q95" s="1307">
        <v>100</v>
      </c>
      <c r="R95" s="1101">
        <v>0</v>
      </c>
      <c r="S95" s="1102" t="s">
        <v>5566</v>
      </c>
    </row>
    <row r="96" spans="1:19" ht="15" customHeight="1" thickTop="1" thickBot="1" x14ac:dyDescent="0.3">
      <c r="A96" s="1103">
        <v>86</v>
      </c>
      <c r="B96" s="129" t="s">
        <v>3568</v>
      </c>
      <c r="C96" s="1104" t="s">
        <v>54</v>
      </c>
      <c r="D96" s="1105"/>
      <c r="E96" s="1106" t="s">
        <v>5651</v>
      </c>
      <c r="F96" s="1107" t="s">
        <v>1480</v>
      </c>
      <c r="G96" s="1107" t="s">
        <v>5564</v>
      </c>
      <c r="H96" s="1107" t="s">
        <v>5611</v>
      </c>
      <c r="I96" s="1104" t="s">
        <v>136</v>
      </c>
      <c r="J96" s="1108">
        <v>3431431723</v>
      </c>
      <c r="K96" s="1109">
        <v>365</v>
      </c>
      <c r="L96" s="1110">
        <v>42006</v>
      </c>
      <c r="M96" s="1110">
        <v>42369</v>
      </c>
      <c r="N96" s="1111" t="s">
        <v>406</v>
      </c>
      <c r="O96" s="1112">
        <f t="shared" si="1"/>
        <v>3431431723</v>
      </c>
      <c r="P96" s="1113">
        <v>0</v>
      </c>
      <c r="Q96" s="1307">
        <v>100</v>
      </c>
      <c r="R96" s="1113">
        <v>0</v>
      </c>
      <c r="S96" s="1114" t="s">
        <v>5566</v>
      </c>
    </row>
    <row r="97" spans="1:19" ht="15" customHeight="1" thickTop="1" thickBot="1" x14ac:dyDescent="0.3">
      <c r="A97" s="1115">
        <v>87</v>
      </c>
      <c r="B97" s="129" t="s">
        <v>3570</v>
      </c>
      <c r="C97" s="1116" t="s">
        <v>54</v>
      </c>
      <c r="D97" s="1117"/>
      <c r="E97" s="1118" t="s">
        <v>5652</v>
      </c>
      <c r="F97" s="1119" t="s">
        <v>1480</v>
      </c>
      <c r="G97" s="1119" t="s">
        <v>5564</v>
      </c>
      <c r="H97" s="1119" t="s">
        <v>5611</v>
      </c>
      <c r="I97" s="1116" t="s">
        <v>136</v>
      </c>
      <c r="J97" s="1120">
        <v>2708000000</v>
      </c>
      <c r="K97" s="1121">
        <v>365</v>
      </c>
      <c r="L97" s="1122">
        <v>42006</v>
      </c>
      <c r="M97" s="1122">
        <v>42369</v>
      </c>
      <c r="N97" s="1123" t="s">
        <v>239</v>
      </c>
      <c r="O97" s="1124">
        <f t="shared" si="1"/>
        <v>2708000000</v>
      </c>
      <c r="P97" s="1125">
        <v>0</v>
      </c>
      <c r="Q97" s="1307">
        <v>100</v>
      </c>
      <c r="R97" s="1125">
        <v>0</v>
      </c>
      <c r="S97" s="1126" t="s">
        <v>5566</v>
      </c>
    </row>
    <row r="98" spans="1:19" ht="15" customHeight="1" thickTop="1" thickBot="1" x14ac:dyDescent="0.3">
      <c r="A98" s="1127">
        <v>88</v>
      </c>
      <c r="B98" s="129" t="s">
        <v>3572</v>
      </c>
      <c r="C98" s="1128" t="s">
        <v>54</v>
      </c>
      <c r="D98" s="1129"/>
      <c r="E98" s="1130" t="s">
        <v>5653</v>
      </c>
      <c r="F98" s="1131" t="s">
        <v>1480</v>
      </c>
      <c r="G98" s="1131" t="s">
        <v>5564</v>
      </c>
      <c r="H98" s="1131" t="s">
        <v>5611</v>
      </c>
      <c r="I98" s="1128" t="s">
        <v>136</v>
      </c>
      <c r="J98" s="1132">
        <v>2600000000</v>
      </c>
      <c r="K98" s="1133">
        <v>365</v>
      </c>
      <c r="L98" s="1134">
        <v>42006</v>
      </c>
      <c r="M98" s="1134">
        <v>42369</v>
      </c>
      <c r="N98" s="1135" t="s">
        <v>261</v>
      </c>
      <c r="O98" s="1136">
        <f t="shared" si="1"/>
        <v>2600000000</v>
      </c>
      <c r="P98" s="1137">
        <v>0</v>
      </c>
      <c r="Q98" s="1307">
        <v>100</v>
      </c>
      <c r="R98" s="1137">
        <v>0</v>
      </c>
      <c r="S98" s="1138" t="s">
        <v>5566</v>
      </c>
    </row>
    <row r="99" spans="1:19" ht="15" customHeight="1" thickTop="1" thickBot="1" x14ac:dyDescent="0.3">
      <c r="A99" s="1139">
        <v>89</v>
      </c>
      <c r="B99" s="129" t="s">
        <v>3574</v>
      </c>
      <c r="C99" s="1140" t="s">
        <v>54</v>
      </c>
      <c r="D99" s="1141"/>
      <c r="E99" s="1142" t="s">
        <v>5654</v>
      </c>
      <c r="F99" s="1143" t="s">
        <v>1480</v>
      </c>
      <c r="G99" s="1143" t="s">
        <v>5564</v>
      </c>
      <c r="H99" s="1143" t="s">
        <v>5617</v>
      </c>
      <c r="I99" s="1140" t="s">
        <v>136</v>
      </c>
      <c r="J99" s="1144">
        <v>1960000000</v>
      </c>
      <c r="K99" s="1145">
        <v>365</v>
      </c>
      <c r="L99" s="1146">
        <v>42006</v>
      </c>
      <c r="M99" s="1146">
        <v>42369</v>
      </c>
      <c r="N99" s="1147" t="s">
        <v>1067</v>
      </c>
      <c r="O99" s="1148">
        <f t="shared" si="1"/>
        <v>1960000000</v>
      </c>
      <c r="P99" s="1149">
        <v>0</v>
      </c>
      <c r="Q99" s="1307">
        <v>100</v>
      </c>
      <c r="R99" s="1149">
        <v>0</v>
      </c>
      <c r="S99" s="1150" t="s">
        <v>5566</v>
      </c>
    </row>
    <row r="100" spans="1:19" ht="15" customHeight="1" thickTop="1" thickBot="1" x14ac:dyDescent="0.3">
      <c r="A100" s="1151">
        <v>90</v>
      </c>
      <c r="B100" s="129" t="s">
        <v>3345</v>
      </c>
      <c r="C100" s="1152" t="s">
        <v>54</v>
      </c>
      <c r="D100" s="1153"/>
      <c r="E100" s="1154" t="s">
        <v>5655</v>
      </c>
      <c r="F100" s="1155" t="s">
        <v>1480</v>
      </c>
      <c r="G100" s="1155" t="s">
        <v>5564</v>
      </c>
      <c r="H100" s="1155" t="s">
        <v>5599</v>
      </c>
      <c r="I100" s="1152" t="s">
        <v>136</v>
      </c>
      <c r="J100" s="1156">
        <v>11839338557</v>
      </c>
      <c r="K100" s="1157">
        <v>365</v>
      </c>
      <c r="L100" s="1158">
        <v>42006</v>
      </c>
      <c r="M100" s="1158">
        <v>42369</v>
      </c>
      <c r="N100" s="1159" t="s">
        <v>245</v>
      </c>
      <c r="O100" s="1160">
        <f t="shared" si="1"/>
        <v>11839338557</v>
      </c>
      <c r="P100" s="1161">
        <v>78</v>
      </c>
      <c r="Q100" s="1307">
        <v>100</v>
      </c>
      <c r="R100" s="1162">
        <v>88</v>
      </c>
      <c r="S100" s="1163" t="s">
        <v>5566</v>
      </c>
    </row>
    <row r="101" spans="1:19" ht="15" customHeight="1" thickTop="1" thickBot="1" x14ac:dyDescent="0.3">
      <c r="A101" s="1164">
        <v>91</v>
      </c>
      <c r="B101" s="129" t="s">
        <v>3577</v>
      </c>
      <c r="C101" s="1165" t="s">
        <v>54</v>
      </c>
      <c r="D101" s="1166"/>
      <c r="E101" s="1167" t="s">
        <v>5656</v>
      </c>
      <c r="F101" s="1168" t="s">
        <v>1480</v>
      </c>
      <c r="G101" s="1168" t="s">
        <v>5564</v>
      </c>
      <c r="H101" s="1168" t="s">
        <v>5615</v>
      </c>
      <c r="I101" s="1165" t="s">
        <v>136</v>
      </c>
      <c r="J101" s="1169">
        <v>481239200.76090097</v>
      </c>
      <c r="K101" s="1170">
        <v>365</v>
      </c>
      <c r="L101" s="1171">
        <v>42006</v>
      </c>
      <c r="M101" s="1171">
        <v>42369</v>
      </c>
      <c r="N101" s="1172" t="s">
        <v>862</v>
      </c>
      <c r="O101" s="1173">
        <f t="shared" si="1"/>
        <v>481239200.76090097</v>
      </c>
      <c r="P101" s="1174">
        <v>100</v>
      </c>
      <c r="Q101" s="1307">
        <v>100</v>
      </c>
      <c r="R101" s="1174">
        <v>100</v>
      </c>
      <c r="S101" s="1175" t="s">
        <v>5566</v>
      </c>
    </row>
    <row r="102" spans="1:19" ht="15" customHeight="1" thickTop="1" thickBot="1" x14ac:dyDescent="0.3">
      <c r="A102" s="1176">
        <v>92</v>
      </c>
      <c r="B102" s="129" t="s">
        <v>3579</v>
      </c>
      <c r="C102" s="1177" t="s">
        <v>54</v>
      </c>
      <c r="D102" s="1178"/>
      <c r="E102" s="1179" t="s">
        <v>5657</v>
      </c>
      <c r="F102" s="1180" t="s">
        <v>1480</v>
      </c>
      <c r="G102" s="1180" t="s">
        <v>5564</v>
      </c>
      <c r="H102" s="1180" t="s">
        <v>5658</v>
      </c>
      <c r="I102" s="1177" t="s">
        <v>136</v>
      </c>
      <c r="J102" s="1181">
        <v>14927566587</v>
      </c>
      <c r="K102" s="1182">
        <f>365-90</f>
        <v>275</v>
      </c>
      <c r="L102" s="1183">
        <v>42095</v>
      </c>
      <c r="M102" s="1183">
        <v>42369</v>
      </c>
      <c r="N102" s="1184" t="s">
        <v>961</v>
      </c>
      <c r="O102" s="1185">
        <f t="shared" si="1"/>
        <v>14927566587</v>
      </c>
      <c r="P102" s="1186">
        <v>95</v>
      </c>
      <c r="Q102" s="1307">
        <v>100</v>
      </c>
      <c r="R102" s="1187">
        <v>92</v>
      </c>
      <c r="S102" s="1188" t="s">
        <v>5566</v>
      </c>
    </row>
    <row r="103" spans="1:19" ht="15" customHeight="1" thickTop="1" thickBot="1" x14ac:dyDescent="0.3">
      <c r="A103" s="1189">
        <v>93</v>
      </c>
      <c r="B103" s="129" t="s">
        <v>3581</v>
      </c>
      <c r="C103" s="1190" t="s">
        <v>54</v>
      </c>
      <c r="D103" s="1191"/>
      <c r="E103" s="1192" t="s">
        <v>5659</v>
      </c>
      <c r="F103" s="1193" t="s">
        <v>1480</v>
      </c>
      <c r="G103" s="1193" t="s">
        <v>5564</v>
      </c>
      <c r="H103" s="1193" t="s">
        <v>5658</v>
      </c>
      <c r="I103" s="1190" t="s">
        <v>136</v>
      </c>
      <c r="J103" s="1194">
        <v>192000000</v>
      </c>
      <c r="K103" s="1195">
        <v>186</v>
      </c>
      <c r="L103" s="1196">
        <v>42179</v>
      </c>
      <c r="M103" s="1196">
        <v>42369</v>
      </c>
      <c r="N103" s="1197" t="s">
        <v>820</v>
      </c>
      <c r="O103" s="1198">
        <f t="shared" si="1"/>
        <v>192000000</v>
      </c>
      <c r="P103" s="1199">
        <v>44</v>
      </c>
      <c r="Q103" s="1307">
        <v>100</v>
      </c>
      <c r="R103" s="1200">
        <v>20</v>
      </c>
      <c r="S103" s="1201" t="s">
        <v>5566</v>
      </c>
    </row>
    <row r="104" spans="1:19" ht="15" customHeight="1" thickTop="1" thickBot="1" x14ac:dyDescent="0.3">
      <c r="A104" s="1202">
        <v>94</v>
      </c>
      <c r="B104" s="129" t="s">
        <v>3583</v>
      </c>
      <c r="C104" s="1203" t="s">
        <v>54</v>
      </c>
      <c r="D104" s="1204"/>
      <c r="E104" s="1205" t="s">
        <v>5660</v>
      </c>
      <c r="F104" s="1206" t="s">
        <v>1480</v>
      </c>
      <c r="G104" s="1206" t="s">
        <v>5564</v>
      </c>
      <c r="H104" s="1206" t="s">
        <v>5658</v>
      </c>
      <c r="I104" s="1203" t="s">
        <v>136</v>
      </c>
      <c r="J104" s="1207">
        <v>1065000000</v>
      </c>
      <c r="K104" s="1208">
        <v>186</v>
      </c>
      <c r="L104" s="1209">
        <v>42179</v>
      </c>
      <c r="M104" s="1209">
        <v>42369</v>
      </c>
      <c r="N104" s="1210" t="s">
        <v>455</v>
      </c>
      <c r="O104" s="1211">
        <f t="shared" si="1"/>
        <v>1065000000</v>
      </c>
      <c r="P104" s="1212">
        <v>44</v>
      </c>
      <c r="Q104" s="1307">
        <v>100</v>
      </c>
      <c r="R104" s="1213">
        <v>20</v>
      </c>
      <c r="S104" s="1214" t="s">
        <v>5566</v>
      </c>
    </row>
    <row r="105" spans="1:19" ht="15" customHeight="1" thickTop="1" thickBot="1" x14ac:dyDescent="0.3">
      <c r="A105" s="1215">
        <v>95</v>
      </c>
      <c r="B105" s="129" t="s">
        <v>3585</v>
      </c>
      <c r="C105" s="1216" t="s">
        <v>54</v>
      </c>
      <c r="D105" s="1217"/>
      <c r="E105" s="1218" t="s">
        <v>5661</v>
      </c>
      <c r="F105" s="1219" t="s">
        <v>1480</v>
      </c>
      <c r="G105" s="1219" t="s">
        <v>5564</v>
      </c>
      <c r="H105" s="1219" t="s">
        <v>5658</v>
      </c>
      <c r="I105" s="1216" t="s">
        <v>136</v>
      </c>
      <c r="J105" s="1220">
        <v>235000000</v>
      </c>
      <c r="K105" s="1221">
        <v>186</v>
      </c>
      <c r="L105" s="1222">
        <v>42179</v>
      </c>
      <c r="M105" s="1222">
        <v>42369</v>
      </c>
      <c r="N105" s="1223" t="s">
        <v>1257</v>
      </c>
      <c r="O105" s="1224">
        <f t="shared" si="1"/>
        <v>235000000</v>
      </c>
      <c r="P105" s="1225">
        <v>44</v>
      </c>
      <c r="Q105" s="1307">
        <v>100</v>
      </c>
      <c r="R105" s="1226">
        <v>20</v>
      </c>
      <c r="S105" s="1227" t="s">
        <v>5566</v>
      </c>
    </row>
    <row r="106" spans="1:19" ht="15" customHeight="1" thickTop="1" thickBot="1" x14ac:dyDescent="0.3">
      <c r="A106" s="1228">
        <v>96</v>
      </c>
      <c r="B106" s="129" t="s">
        <v>3586</v>
      </c>
      <c r="C106" s="1229" t="s">
        <v>54</v>
      </c>
      <c r="D106" s="1230"/>
      <c r="E106" s="1231" t="s">
        <v>5662</v>
      </c>
      <c r="F106" s="1232" t="s">
        <v>1480</v>
      </c>
      <c r="G106" s="1232" t="s">
        <v>5564</v>
      </c>
      <c r="H106" s="1232" t="s">
        <v>5658</v>
      </c>
      <c r="I106" s="1229" t="s">
        <v>136</v>
      </c>
      <c r="J106" s="1233">
        <v>165000000</v>
      </c>
      <c r="K106" s="1234">
        <v>186</v>
      </c>
      <c r="L106" s="1235">
        <v>42179</v>
      </c>
      <c r="M106" s="1235">
        <v>42369</v>
      </c>
      <c r="N106" s="1236" t="s">
        <v>1195</v>
      </c>
      <c r="O106" s="1237">
        <f t="shared" si="1"/>
        <v>165000000</v>
      </c>
      <c r="P106" s="1238">
        <v>44</v>
      </c>
      <c r="Q106" s="1307">
        <v>100</v>
      </c>
      <c r="R106" s="1239">
        <v>20</v>
      </c>
      <c r="S106" s="1240" t="s">
        <v>5566</v>
      </c>
    </row>
    <row r="107" spans="1:19" ht="15" customHeight="1" thickTop="1" thickBot="1" x14ac:dyDescent="0.3">
      <c r="A107" s="1241">
        <v>97</v>
      </c>
      <c r="B107" s="129" t="s">
        <v>3587</v>
      </c>
      <c r="C107" s="1242" t="s">
        <v>54</v>
      </c>
      <c r="D107" s="1243"/>
      <c r="E107" s="1244" t="s">
        <v>5663</v>
      </c>
      <c r="F107" s="1245" t="s">
        <v>1480</v>
      </c>
      <c r="G107" s="1245" t="s">
        <v>5564</v>
      </c>
      <c r="H107" s="1245" t="s">
        <v>5658</v>
      </c>
      <c r="I107" s="1242" t="s">
        <v>136</v>
      </c>
      <c r="J107" s="1246">
        <v>585000000</v>
      </c>
      <c r="K107" s="1247">
        <v>186</v>
      </c>
      <c r="L107" s="1248">
        <v>42179</v>
      </c>
      <c r="M107" s="1248">
        <v>42369</v>
      </c>
      <c r="N107" s="1249" t="s">
        <v>947</v>
      </c>
      <c r="O107" s="1250">
        <f t="shared" si="1"/>
        <v>585000000</v>
      </c>
      <c r="P107" s="1251">
        <v>44</v>
      </c>
      <c r="Q107" s="1307">
        <v>100</v>
      </c>
      <c r="R107" s="1252">
        <v>20</v>
      </c>
      <c r="S107" s="1253" t="s">
        <v>5566</v>
      </c>
    </row>
    <row r="108" spans="1:19" ht="15" customHeight="1" thickTop="1" thickBot="1" x14ac:dyDescent="0.3">
      <c r="A108" s="1254">
        <v>98</v>
      </c>
      <c r="B108" s="129" t="s">
        <v>3589</v>
      </c>
      <c r="C108" s="1255" t="s">
        <v>54</v>
      </c>
      <c r="D108" s="1256"/>
      <c r="E108" s="1257" t="s">
        <v>5664</v>
      </c>
      <c r="F108" s="1258" t="s">
        <v>1480</v>
      </c>
      <c r="G108" s="1258" t="s">
        <v>5564</v>
      </c>
      <c r="H108" s="1258" t="s">
        <v>5658</v>
      </c>
      <c r="I108" s="1255" t="s">
        <v>136</v>
      </c>
      <c r="J108" s="1259">
        <v>7000000000</v>
      </c>
      <c r="K108" s="1260">
        <v>186</v>
      </c>
      <c r="L108" s="1261">
        <v>42179</v>
      </c>
      <c r="M108" s="1261">
        <v>42369</v>
      </c>
      <c r="N108" s="1262" t="s">
        <v>1083</v>
      </c>
      <c r="O108" s="1263">
        <f t="shared" si="1"/>
        <v>7000000000</v>
      </c>
      <c r="P108" s="1264">
        <v>44</v>
      </c>
      <c r="Q108" s="1307">
        <v>100</v>
      </c>
      <c r="R108" s="1265">
        <v>20</v>
      </c>
      <c r="S108" s="1266" t="s">
        <v>5566</v>
      </c>
    </row>
    <row r="109" spans="1:19" ht="15" customHeight="1" thickTop="1" thickBot="1" x14ac:dyDescent="0.3">
      <c r="A109" s="1267">
        <v>99</v>
      </c>
      <c r="B109" s="129" t="s">
        <v>3591</v>
      </c>
      <c r="C109" s="1268" t="s">
        <v>54</v>
      </c>
      <c r="D109" s="1269"/>
      <c r="E109" s="1270" t="s">
        <v>5665</v>
      </c>
      <c r="F109" s="1271" t="s">
        <v>1480</v>
      </c>
      <c r="G109" s="1271" t="s">
        <v>5564</v>
      </c>
      <c r="H109" s="1271" t="s">
        <v>5658</v>
      </c>
      <c r="I109" s="1268" t="s">
        <v>136</v>
      </c>
      <c r="J109" s="1272">
        <v>135000000</v>
      </c>
      <c r="K109" s="1273">
        <v>186</v>
      </c>
      <c r="L109" s="1274">
        <v>42179</v>
      </c>
      <c r="M109" s="1274">
        <v>42369</v>
      </c>
      <c r="N109" s="1275" t="s">
        <v>1055</v>
      </c>
      <c r="O109" s="1276">
        <f t="shared" si="1"/>
        <v>135000000</v>
      </c>
      <c r="P109" s="1277">
        <v>44</v>
      </c>
      <c r="Q109" s="1307">
        <v>100</v>
      </c>
      <c r="R109" s="1278">
        <v>20</v>
      </c>
      <c r="S109" s="1279" t="s">
        <v>5566</v>
      </c>
    </row>
    <row r="110" spans="1:19" ht="15" customHeight="1" thickTop="1" thickBot="1" x14ac:dyDescent="0.3">
      <c r="A110" s="1280">
        <v>100</v>
      </c>
      <c r="B110" s="129" t="s">
        <v>3347</v>
      </c>
      <c r="C110" s="1281" t="s">
        <v>54</v>
      </c>
      <c r="D110" s="1282"/>
      <c r="E110" s="1283" t="s">
        <v>5666</v>
      </c>
      <c r="F110" s="1284" t="s">
        <v>1480</v>
      </c>
      <c r="G110" s="1284" t="s">
        <v>5564</v>
      </c>
      <c r="H110" s="1284" t="s">
        <v>5658</v>
      </c>
      <c r="I110" s="1281" t="s">
        <v>136</v>
      </c>
      <c r="J110" s="1285">
        <v>3000000000</v>
      </c>
      <c r="K110" s="1286">
        <v>186</v>
      </c>
      <c r="L110" s="1287">
        <v>42179</v>
      </c>
      <c r="M110" s="1287">
        <v>42369</v>
      </c>
      <c r="N110" s="1288" t="s">
        <v>1418</v>
      </c>
      <c r="O110" s="1289">
        <f t="shared" si="1"/>
        <v>3000000000</v>
      </c>
      <c r="P110" s="1290">
        <v>44</v>
      </c>
      <c r="Q110" s="1307">
        <v>100</v>
      </c>
      <c r="R110" s="1291">
        <v>20</v>
      </c>
      <c r="S110" s="1292" t="s">
        <v>5566</v>
      </c>
    </row>
    <row r="111" spans="1:19" ht="15" customHeight="1" thickTop="1" thickBot="1" x14ac:dyDescent="0.3">
      <c r="A111" s="1293">
        <v>101</v>
      </c>
      <c r="B111" s="129" t="s">
        <v>3349</v>
      </c>
      <c r="C111" s="1294" t="s">
        <v>54</v>
      </c>
      <c r="D111" s="1295"/>
      <c r="E111" s="1296" t="s">
        <v>5667</v>
      </c>
      <c r="F111" s="1297" t="s">
        <v>1480</v>
      </c>
      <c r="G111" s="1297" t="s">
        <v>5564</v>
      </c>
      <c r="H111" s="1297" t="s">
        <v>5658</v>
      </c>
      <c r="I111" s="1294" t="s">
        <v>136</v>
      </c>
      <c r="J111" s="1298">
        <v>2695000000</v>
      </c>
      <c r="K111" s="1299">
        <v>186</v>
      </c>
      <c r="L111" s="1287">
        <v>42179</v>
      </c>
      <c r="M111" s="1300">
        <v>42369</v>
      </c>
      <c r="N111" s="1301" t="s">
        <v>834</v>
      </c>
      <c r="O111" s="1302">
        <f t="shared" si="1"/>
        <v>2695000000</v>
      </c>
      <c r="P111" s="1303">
        <v>17</v>
      </c>
      <c r="Q111" s="1307">
        <v>100</v>
      </c>
      <c r="R111" s="1304">
        <v>20</v>
      </c>
      <c r="S111" s="1305" t="s">
        <v>5566</v>
      </c>
    </row>
    <row r="112" spans="1:19" ht="15.75" thickTop="1" x14ac:dyDescent="0.25"/>
    <row r="351003" spans="1:4" x14ac:dyDescent="0.25">
      <c r="A351003" t="s">
        <v>54</v>
      </c>
      <c r="B351003" t="s">
        <v>1474</v>
      </c>
      <c r="C351003" t="s">
        <v>1475</v>
      </c>
      <c r="D351003" t="s">
        <v>214</v>
      </c>
    </row>
    <row r="351004" spans="1:4" x14ac:dyDescent="0.25">
      <c r="A351004" t="s">
        <v>55</v>
      </c>
      <c r="B351004" t="s">
        <v>1476</v>
      </c>
      <c r="C351004" t="s">
        <v>1477</v>
      </c>
      <c r="D351004" t="s">
        <v>217</v>
      </c>
    </row>
    <row r="351005" spans="1:4" x14ac:dyDescent="0.25">
      <c r="B351005" t="s">
        <v>1478</v>
      </c>
      <c r="C351005" t="s">
        <v>1479</v>
      </c>
      <c r="D351005" t="s">
        <v>220</v>
      </c>
    </row>
    <row r="351006" spans="1:4" x14ac:dyDescent="0.25">
      <c r="B351006" t="s">
        <v>1480</v>
      </c>
      <c r="C351006" t="s">
        <v>1481</v>
      </c>
      <c r="D351006" t="s">
        <v>223</v>
      </c>
    </row>
    <row r="351007" spans="1:4" x14ac:dyDescent="0.25">
      <c r="B351007" t="s">
        <v>1482</v>
      </c>
      <c r="C351007" t="s">
        <v>1483</v>
      </c>
      <c r="D351007" t="s">
        <v>226</v>
      </c>
    </row>
    <row r="351008" spans="1:4" x14ac:dyDescent="0.25">
      <c r="B351008" t="s">
        <v>1484</v>
      </c>
      <c r="C351008" t="s">
        <v>136</v>
      </c>
      <c r="D351008" t="s">
        <v>229</v>
      </c>
    </row>
    <row r="351009" spans="2:4" x14ac:dyDescent="0.25">
      <c r="B351009" t="s">
        <v>1485</v>
      </c>
      <c r="C351009" t="s">
        <v>138</v>
      </c>
      <c r="D351009" t="s">
        <v>231</v>
      </c>
    </row>
    <row r="351010" spans="2:4" x14ac:dyDescent="0.25">
      <c r="B351010" t="s">
        <v>1486</v>
      </c>
      <c r="D351010" t="s">
        <v>233</v>
      </c>
    </row>
    <row r="351011" spans="2:4" x14ac:dyDescent="0.25">
      <c r="B351011" t="s">
        <v>101</v>
      </c>
      <c r="D351011" t="s">
        <v>235</v>
      </c>
    </row>
    <row r="351012" spans="2:4" x14ac:dyDescent="0.25">
      <c r="D351012" t="s">
        <v>237</v>
      </c>
    </row>
    <row r="351013" spans="2:4" x14ac:dyDescent="0.25">
      <c r="D351013" t="s">
        <v>239</v>
      </c>
    </row>
    <row r="351014" spans="2:4" x14ac:dyDescent="0.25">
      <c r="D351014" t="s">
        <v>241</v>
      </c>
    </row>
    <row r="351015" spans="2:4" x14ac:dyDescent="0.25">
      <c r="D351015" t="s">
        <v>243</v>
      </c>
    </row>
    <row r="351016" spans="2:4" x14ac:dyDescent="0.25">
      <c r="D351016" t="s">
        <v>245</v>
      </c>
    </row>
    <row r="351017" spans="2:4" x14ac:dyDescent="0.25">
      <c r="D351017" t="s">
        <v>247</v>
      </c>
    </row>
    <row r="351018" spans="2:4" x14ac:dyDescent="0.25">
      <c r="D351018" t="s">
        <v>249</v>
      </c>
    </row>
    <row r="351019" spans="2:4" x14ac:dyDescent="0.25">
      <c r="D351019" t="s">
        <v>251</v>
      </c>
    </row>
    <row r="351020" spans="2:4" x14ac:dyDescent="0.25">
      <c r="D351020" t="s">
        <v>253</v>
      </c>
    </row>
    <row r="351021" spans="2:4" x14ac:dyDescent="0.25">
      <c r="D351021" t="s">
        <v>255</v>
      </c>
    </row>
    <row r="351022" spans="2:4" x14ac:dyDescent="0.25">
      <c r="D351022" t="s">
        <v>257</v>
      </c>
    </row>
    <row r="351023" spans="2:4" x14ac:dyDescent="0.25">
      <c r="D351023" t="s">
        <v>259</v>
      </c>
    </row>
    <row r="351024" spans="2:4" x14ac:dyDescent="0.25">
      <c r="D351024" t="s">
        <v>261</v>
      </c>
    </row>
    <row r="351025" spans="4:4" x14ac:dyDescent="0.25">
      <c r="D351025" t="s">
        <v>263</v>
      </c>
    </row>
    <row r="351026" spans="4:4" x14ac:dyDescent="0.25">
      <c r="D351026" t="s">
        <v>265</v>
      </c>
    </row>
    <row r="351027" spans="4:4" x14ac:dyDescent="0.25">
      <c r="D351027" t="s">
        <v>267</v>
      </c>
    </row>
    <row r="351028" spans="4:4" x14ac:dyDescent="0.25">
      <c r="D351028" t="s">
        <v>269</v>
      </c>
    </row>
    <row r="351029" spans="4:4" x14ac:dyDescent="0.25">
      <c r="D351029" t="s">
        <v>271</v>
      </c>
    </row>
    <row r="351030" spans="4:4" x14ac:dyDescent="0.25">
      <c r="D351030" t="s">
        <v>273</v>
      </c>
    </row>
    <row r="351031" spans="4:4" x14ac:dyDescent="0.25">
      <c r="D351031" t="s">
        <v>275</v>
      </c>
    </row>
    <row r="351032" spans="4:4" x14ac:dyDescent="0.25">
      <c r="D351032" t="s">
        <v>277</v>
      </c>
    </row>
    <row r="351033" spans="4:4" x14ac:dyDescent="0.25">
      <c r="D351033" t="s">
        <v>279</v>
      </c>
    </row>
    <row r="351034" spans="4:4" x14ac:dyDescent="0.25">
      <c r="D351034" t="s">
        <v>281</v>
      </c>
    </row>
    <row r="351035" spans="4:4" x14ac:dyDescent="0.25">
      <c r="D351035" t="s">
        <v>283</v>
      </c>
    </row>
    <row r="351036" spans="4:4" x14ac:dyDescent="0.25">
      <c r="D351036" t="s">
        <v>285</v>
      </c>
    </row>
    <row r="351037" spans="4:4" x14ac:dyDescent="0.25">
      <c r="D351037" t="s">
        <v>287</v>
      </c>
    </row>
    <row r="351038" spans="4:4" x14ac:dyDescent="0.25">
      <c r="D351038" t="s">
        <v>289</v>
      </c>
    </row>
    <row r="351039" spans="4:4" x14ac:dyDescent="0.25">
      <c r="D351039" t="s">
        <v>291</v>
      </c>
    </row>
    <row r="351040" spans="4:4" x14ac:dyDescent="0.25">
      <c r="D351040" t="s">
        <v>293</v>
      </c>
    </row>
    <row r="351041" spans="4:4" x14ac:dyDescent="0.25">
      <c r="D351041" t="s">
        <v>295</v>
      </c>
    </row>
    <row r="351042" spans="4:4" x14ac:dyDescent="0.25">
      <c r="D351042" t="s">
        <v>297</v>
      </c>
    </row>
    <row r="351043" spans="4:4" x14ac:dyDescent="0.25">
      <c r="D351043" t="s">
        <v>299</v>
      </c>
    </row>
    <row r="351044" spans="4:4" x14ac:dyDescent="0.25">
      <c r="D351044" t="s">
        <v>301</v>
      </c>
    </row>
    <row r="351045" spans="4:4" x14ac:dyDescent="0.25">
      <c r="D351045" t="s">
        <v>303</v>
      </c>
    </row>
    <row r="351046" spans="4:4" x14ac:dyDescent="0.25">
      <c r="D351046" t="s">
        <v>305</v>
      </c>
    </row>
    <row r="351047" spans="4:4" x14ac:dyDescent="0.25">
      <c r="D351047" t="s">
        <v>306</v>
      </c>
    </row>
    <row r="351048" spans="4:4" x14ac:dyDescent="0.25">
      <c r="D351048" t="s">
        <v>307</v>
      </c>
    </row>
    <row r="351049" spans="4:4" x14ac:dyDescent="0.25">
      <c r="D351049" t="s">
        <v>308</v>
      </c>
    </row>
    <row r="351050" spans="4:4" x14ac:dyDescent="0.25">
      <c r="D351050" t="s">
        <v>309</v>
      </c>
    </row>
    <row r="351051" spans="4:4" x14ac:dyDescent="0.25">
      <c r="D351051" t="s">
        <v>310</v>
      </c>
    </row>
    <row r="351052" spans="4:4" x14ac:dyDescent="0.25">
      <c r="D351052" t="s">
        <v>311</v>
      </c>
    </row>
    <row r="351053" spans="4:4" x14ac:dyDescent="0.25">
      <c r="D351053" t="s">
        <v>312</v>
      </c>
    </row>
    <row r="351054" spans="4:4" x14ac:dyDescent="0.25">
      <c r="D351054" t="s">
        <v>313</v>
      </c>
    </row>
    <row r="351055" spans="4:4" x14ac:dyDescent="0.25">
      <c r="D351055" t="s">
        <v>314</v>
      </c>
    </row>
    <row r="351056" spans="4:4" x14ac:dyDescent="0.25">
      <c r="D351056" t="s">
        <v>315</v>
      </c>
    </row>
    <row r="351057" spans="4:4" x14ac:dyDescent="0.25">
      <c r="D351057" t="s">
        <v>316</v>
      </c>
    </row>
    <row r="351058" spans="4:4" x14ac:dyDescent="0.25">
      <c r="D351058" t="s">
        <v>317</v>
      </c>
    </row>
    <row r="351059" spans="4:4" x14ac:dyDescent="0.25">
      <c r="D351059" t="s">
        <v>318</v>
      </c>
    </row>
    <row r="351060" spans="4:4" x14ac:dyDescent="0.25">
      <c r="D351060" t="s">
        <v>319</v>
      </c>
    </row>
    <row r="351061" spans="4:4" x14ac:dyDescent="0.25">
      <c r="D351061" t="s">
        <v>320</v>
      </c>
    </row>
    <row r="351062" spans="4:4" x14ac:dyDescent="0.25">
      <c r="D351062" t="s">
        <v>321</v>
      </c>
    </row>
    <row r="351063" spans="4:4" x14ac:dyDescent="0.25">
      <c r="D351063" t="s">
        <v>322</v>
      </c>
    </row>
    <row r="351064" spans="4:4" x14ac:dyDescent="0.25">
      <c r="D351064" t="s">
        <v>323</v>
      </c>
    </row>
    <row r="351065" spans="4:4" x14ac:dyDescent="0.25">
      <c r="D351065" t="s">
        <v>324</v>
      </c>
    </row>
    <row r="351066" spans="4:4" x14ac:dyDescent="0.25">
      <c r="D351066" t="s">
        <v>325</v>
      </c>
    </row>
    <row r="351067" spans="4:4" x14ac:dyDescent="0.25">
      <c r="D351067" t="s">
        <v>326</v>
      </c>
    </row>
    <row r="351068" spans="4:4" x14ac:dyDescent="0.25">
      <c r="D351068" t="s">
        <v>327</v>
      </c>
    </row>
    <row r="351069" spans="4:4" x14ac:dyDescent="0.25">
      <c r="D351069" t="s">
        <v>328</v>
      </c>
    </row>
    <row r="351070" spans="4:4" x14ac:dyDescent="0.25">
      <c r="D351070" t="s">
        <v>329</v>
      </c>
    </row>
    <row r="351071" spans="4:4" x14ac:dyDescent="0.25">
      <c r="D351071" t="s">
        <v>330</v>
      </c>
    </row>
    <row r="351072" spans="4:4" x14ac:dyDescent="0.25">
      <c r="D351072" t="s">
        <v>331</v>
      </c>
    </row>
    <row r="351073" spans="4:4" x14ac:dyDescent="0.25">
      <c r="D351073" t="s">
        <v>332</v>
      </c>
    </row>
    <row r="351074" spans="4:4" x14ac:dyDescent="0.25">
      <c r="D351074" t="s">
        <v>333</v>
      </c>
    </row>
    <row r="351075" spans="4:4" x14ac:dyDescent="0.25">
      <c r="D351075" t="s">
        <v>334</v>
      </c>
    </row>
    <row r="351076" spans="4:4" x14ac:dyDescent="0.25">
      <c r="D351076" t="s">
        <v>335</v>
      </c>
    </row>
    <row r="351077" spans="4:4" x14ac:dyDescent="0.25">
      <c r="D351077" t="s">
        <v>336</v>
      </c>
    </row>
    <row r="351078" spans="4:4" x14ac:dyDescent="0.25">
      <c r="D351078" t="s">
        <v>337</v>
      </c>
    </row>
    <row r="351079" spans="4:4" x14ac:dyDescent="0.25">
      <c r="D351079" t="s">
        <v>338</v>
      </c>
    </row>
    <row r="351080" spans="4:4" x14ac:dyDescent="0.25">
      <c r="D351080" t="s">
        <v>339</v>
      </c>
    </row>
    <row r="351081" spans="4:4" x14ac:dyDescent="0.25">
      <c r="D351081" t="s">
        <v>340</v>
      </c>
    </row>
    <row r="351082" spans="4:4" x14ac:dyDescent="0.25">
      <c r="D351082" t="s">
        <v>341</v>
      </c>
    </row>
    <row r="351083" spans="4:4" x14ac:dyDescent="0.25">
      <c r="D351083" t="s">
        <v>342</v>
      </c>
    </row>
    <row r="351084" spans="4:4" x14ac:dyDescent="0.25">
      <c r="D351084" t="s">
        <v>343</v>
      </c>
    </row>
    <row r="351085" spans="4:4" x14ac:dyDescent="0.25">
      <c r="D351085" t="s">
        <v>344</v>
      </c>
    </row>
    <row r="351086" spans="4:4" x14ac:dyDescent="0.25">
      <c r="D351086" t="s">
        <v>345</v>
      </c>
    </row>
    <row r="351087" spans="4:4" x14ac:dyDescent="0.25">
      <c r="D351087" t="s">
        <v>346</v>
      </c>
    </row>
    <row r="351088" spans="4:4" x14ac:dyDescent="0.25">
      <c r="D351088" t="s">
        <v>347</v>
      </c>
    </row>
    <row r="351089" spans="4:4" x14ac:dyDescent="0.25">
      <c r="D351089" t="s">
        <v>348</v>
      </c>
    </row>
    <row r="351090" spans="4:4" x14ac:dyDescent="0.25">
      <c r="D351090" t="s">
        <v>349</v>
      </c>
    </row>
    <row r="351091" spans="4:4" x14ac:dyDescent="0.25">
      <c r="D351091" t="s">
        <v>350</v>
      </c>
    </row>
    <row r="351092" spans="4:4" x14ac:dyDescent="0.25">
      <c r="D351092" t="s">
        <v>351</v>
      </c>
    </row>
    <row r="351093" spans="4:4" x14ac:dyDescent="0.25">
      <c r="D351093" t="s">
        <v>352</v>
      </c>
    </row>
    <row r="351094" spans="4:4" x14ac:dyDescent="0.25">
      <c r="D351094" t="s">
        <v>353</v>
      </c>
    </row>
    <row r="351095" spans="4:4" x14ac:dyDescent="0.25">
      <c r="D351095" t="s">
        <v>354</v>
      </c>
    </row>
    <row r="351096" spans="4:4" x14ac:dyDescent="0.25">
      <c r="D351096" t="s">
        <v>355</v>
      </c>
    </row>
    <row r="351097" spans="4:4" x14ac:dyDescent="0.25">
      <c r="D351097" t="s">
        <v>356</v>
      </c>
    </row>
    <row r="351098" spans="4:4" x14ac:dyDescent="0.25">
      <c r="D351098" t="s">
        <v>357</v>
      </c>
    </row>
    <row r="351099" spans="4:4" x14ac:dyDescent="0.25">
      <c r="D351099" t="s">
        <v>358</v>
      </c>
    </row>
    <row r="351100" spans="4:4" x14ac:dyDescent="0.25">
      <c r="D351100" t="s">
        <v>359</v>
      </c>
    </row>
    <row r="351101" spans="4:4" x14ac:dyDescent="0.25">
      <c r="D351101" t="s">
        <v>360</v>
      </c>
    </row>
    <row r="351102" spans="4:4" x14ac:dyDescent="0.25">
      <c r="D351102" t="s">
        <v>361</v>
      </c>
    </row>
    <row r="351103" spans="4:4" x14ac:dyDescent="0.25">
      <c r="D351103" t="s">
        <v>362</v>
      </c>
    </row>
    <row r="351104" spans="4:4" x14ac:dyDescent="0.25">
      <c r="D351104" t="s">
        <v>363</v>
      </c>
    </row>
    <row r="351105" spans="4:4" x14ac:dyDescent="0.25">
      <c r="D351105" t="s">
        <v>364</v>
      </c>
    </row>
    <row r="351106" spans="4:4" x14ac:dyDescent="0.25">
      <c r="D351106" t="s">
        <v>365</v>
      </c>
    </row>
    <row r="351107" spans="4:4" x14ac:dyDescent="0.25">
      <c r="D351107" t="s">
        <v>366</v>
      </c>
    </row>
    <row r="351108" spans="4:4" x14ac:dyDescent="0.25">
      <c r="D351108" t="s">
        <v>367</v>
      </c>
    </row>
    <row r="351109" spans="4:4" x14ac:dyDescent="0.25">
      <c r="D351109" t="s">
        <v>368</v>
      </c>
    </row>
    <row r="351110" spans="4:4" x14ac:dyDescent="0.25">
      <c r="D351110" t="s">
        <v>369</v>
      </c>
    </row>
    <row r="351111" spans="4:4" x14ac:dyDescent="0.25">
      <c r="D351111" t="s">
        <v>370</v>
      </c>
    </row>
    <row r="351112" spans="4:4" x14ac:dyDescent="0.25">
      <c r="D351112" t="s">
        <v>371</v>
      </c>
    </row>
    <row r="351113" spans="4:4" x14ac:dyDescent="0.25">
      <c r="D351113" t="s">
        <v>372</v>
      </c>
    </row>
    <row r="351114" spans="4:4" x14ac:dyDescent="0.25">
      <c r="D351114" t="s">
        <v>373</v>
      </c>
    </row>
    <row r="351115" spans="4:4" x14ac:dyDescent="0.25">
      <c r="D351115" t="s">
        <v>374</v>
      </c>
    </row>
    <row r="351116" spans="4:4" x14ac:dyDescent="0.25">
      <c r="D351116" t="s">
        <v>375</v>
      </c>
    </row>
    <row r="351117" spans="4:4" x14ac:dyDescent="0.25">
      <c r="D351117" t="s">
        <v>376</v>
      </c>
    </row>
    <row r="351118" spans="4:4" x14ac:dyDescent="0.25">
      <c r="D351118" t="s">
        <v>377</v>
      </c>
    </row>
    <row r="351119" spans="4:4" x14ac:dyDescent="0.25">
      <c r="D351119" t="s">
        <v>378</v>
      </c>
    </row>
    <row r="351120" spans="4:4" x14ac:dyDescent="0.25">
      <c r="D351120" t="s">
        <v>379</v>
      </c>
    </row>
    <row r="351121" spans="4:4" x14ac:dyDescent="0.25">
      <c r="D351121" t="s">
        <v>380</v>
      </c>
    </row>
    <row r="351122" spans="4:4" x14ac:dyDescent="0.25">
      <c r="D351122" t="s">
        <v>381</v>
      </c>
    </row>
    <row r="351123" spans="4:4" x14ac:dyDescent="0.25">
      <c r="D351123" t="s">
        <v>382</v>
      </c>
    </row>
    <row r="351124" spans="4:4" x14ac:dyDescent="0.25">
      <c r="D351124" t="s">
        <v>383</v>
      </c>
    </row>
    <row r="351125" spans="4:4" x14ac:dyDescent="0.25">
      <c r="D351125" t="s">
        <v>384</v>
      </c>
    </row>
    <row r="351126" spans="4:4" x14ac:dyDescent="0.25">
      <c r="D351126" t="s">
        <v>385</v>
      </c>
    </row>
    <row r="351127" spans="4:4" x14ac:dyDescent="0.25">
      <c r="D351127" t="s">
        <v>386</v>
      </c>
    </row>
    <row r="351128" spans="4:4" x14ac:dyDescent="0.25">
      <c r="D351128" t="s">
        <v>387</v>
      </c>
    </row>
    <row r="351129" spans="4:4" x14ac:dyDescent="0.25">
      <c r="D351129" t="s">
        <v>388</v>
      </c>
    </row>
    <row r="351130" spans="4:4" x14ac:dyDescent="0.25">
      <c r="D351130" t="s">
        <v>389</v>
      </c>
    </row>
    <row r="351131" spans="4:4" x14ac:dyDescent="0.25">
      <c r="D351131" t="s">
        <v>390</v>
      </c>
    </row>
    <row r="351132" spans="4:4" x14ac:dyDescent="0.25">
      <c r="D351132" t="s">
        <v>391</v>
      </c>
    </row>
    <row r="351133" spans="4:4" x14ac:dyDescent="0.25">
      <c r="D351133" t="s">
        <v>392</v>
      </c>
    </row>
    <row r="351134" spans="4:4" x14ac:dyDescent="0.25">
      <c r="D351134" t="s">
        <v>393</v>
      </c>
    </row>
    <row r="351135" spans="4:4" x14ac:dyDescent="0.25">
      <c r="D351135" t="s">
        <v>394</v>
      </c>
    </row>
    <row r="351136" spans="4:4" x14ac:dyDescent="0.25">
      <c r="D351136" t="s">
        <v>395</v>
      </c>
    </row>
    <row r="351137" spans="4:4" x14ac:dyDescent="0.25">
      <c r="D351137" t="s">
        <v>396</v>
      </c>
    </row>
    <row r="351138" spans="4:4" x14ac:dyDescent="0.25">
      <c r="D351138" t="s">
        <v>397</v>
      </c>
    </row>
    <row r="351139" spans="4:4" x14ac:dyDescent="0.25">
      <c r="D351139" t="s">
        <v>398</v>
      </c>
    </row>
    <row r="351140" spans="4:4" x14ac:dyDescent="0.25">
      <c r="D351140" t="s">
        <v>399</v>
      </c>
    </row>
    <row r="351141" spans="4:4" x14ac:dyDescent="0.25">
      <c r="D351141" t="s">
        <v>400</v>
      </c>
    </row>
    <row r="351142" spans="4:4" x14ac:dyDescent="0.25">
      <c r="D351142" t="s">
        <v>401</v>
      </c>
    </row>
    <row r="351143" spans="4:4" x14ac:dyDescent="0.25">
      <c r="D351143" t="s">
        <v>402</v>
      </c>
    </row>
    <row r="351144" spans="4:4" x14ac:dyDescent="0.25">
      <c r="D351144" t="s">
        <v>403</v>
      </c>
    </row>
    <row r="351145" spans="4:4" x14ac:dyDescent="0.25">
      <c r="D351145" t="s">
        <v>404</v>
      </c>
    </row>
    <row r="351146" spans="4:4" x14ac:dyDescent="0.25">
      <c r="D351146" t="s">
        <v>405</v>
      </c>
    </row>
    <row r="351147" spans="4:4" x14ac:dyDescent="0.25">
      <c r="D351147" t="s">
        <v>406</v>
      </c>
    </row>
    <row r="351148" spans="4:4" x14ac:dyDescent="0.25">
      <c r="D351148" t="s">
        <v>407</v>
      </c>
    </row>
    <row r="351149" spans="4:4" x14ac:dyDescent="0.25">
      <c r="D351149" t="s">
        <v>408</v>
      </c>
    </row>
    <row r="351150" spans="4:4" x14ac:dyDescent="0.25">
      <c r="D351150" t="s">
        <v>409</v>
      </c>
    </row>
    <row r="351151" spans="4:4" x14ac:dyDescent="0.25">
      <c r="D351151" t="s">
        <v>410</v>
      </c>
    </row>
    <row r="351152" spans="4:4" x14ac:dyDescent="0.25">
      <c r="D351152" t="s">
        <v>411</v>
      </c>
    </row>
    <row r="351153" spans="4:4" x14ac:dyDescent="0.25">
      <c r="D351153" t="s">
        <v>412</v>
      </c>
    </row>
    <row r="351154" spans="4:4" x14ac:dyDescent="0.25">
      <c r="D351154" t="s">
        <v>413</v>
      </c>
    </row>
    <row r="351155" spans="4:4" x14ac:dyDescent="0.25">
      <c r="D351155" t="s">
        <v>414</v>
      </c>
    </row>
    <row r="351156" spans="4:4" x14ac:dyDescent="0.25">
      <c r="D351156" t="s">
        <v>415</v>
      </c>
    </row>
    <row r="351157" spans="4:4" x14ac:dyDescent="0.25">
      <c r="D351157" t="s">
        <v>416</v>
      </c>
    </row>
    <row r="351158" spans="4:4" x14ac:dyDescent="0.25">
      <c r="D351158" t="s">
        <v>417</v>
      </c>
    </row>
    <row r="351159" spans="4:4" x14ac:dyDescent="0.25">
      <c r="D351159" t="s">
        <v>418</v>
      </c>
    </row>
    <row r="351160" spans="4:4" x14ac:dyDescent="0.25">
      <c r="D351160" t="s">
        <v>419</v>
      </c>
    </row>
    <row r="351161" spans="4:4" x14ac:dyDescent="0.25">
      <c r="D351161" t="s">
        <v>420</v>
      </c>
    </row>
    <row r="351162" spans="4:4" x14ac:dyDescent="0.25">
      <c r="D351162" t="s">
        <v>421</v>
      </c>
    </row>
    <row r="351163" spans="4:4" x14ac:dyDescent="0.25">
      <c r="D351163" t="s">
        <v>422</v>
      </c>
    </row>
    <row r="351164" spans="4:4" x14ac:dyDescent="0.25">
      <c r="D351164" t="s">
        <v>423</v>
      </c>
    </row>
    <row r="351165" spans="4:4" x14ac:dyDescent="0.25">
      <c r="D351165" t="s">
        <v>424</v>
      </c>
    </row>
    <row r="351166" spans="4:4" x14ac:dyDescent="0.25">
      <c r="D351166" t="s">
        <v>425</v>
      </c>
    </row>
    <row r="351167" spans="4:4" x14ac:dyDescent="0.25">
      <c r="D351167" t="s">
        <v>426</v>
      </c>
    </row>
    <row r="351168" spans="4:4" x14ac:dyDescent="0.25">
      <c r="D351168" t="s">
        <v>427</v>
      </c>
    </row>
    <row r="351169" spans="4:4" x14ac:dyDescent="0.25">
      <c r="D351169" t="s">
        <v>428</v>
      </c>
    </row>
    <row r="351170" spans="4:4" x14ac:dyDescent="0.25">
      <c r="D351170" t="s">
        <v>429</v>
      </c>
    </row>
    <row r="351171" spans="4:4" x14ac:dyDescent="0.25">
      <c r="D351171" t="s">
        <v>430</v>
      </c>
    </row>
    <row r="351172" spans="4:4" x14ac:dyDescent="0.25">
      <c r="D351172" t="s">
        <v>431</v>
      </c>
    </row>
    <row r="351173" spans="4:4" x14ac:dyDescent="0.25">
      <c r="D351173" t="s">
        <v>432</v>
      </c>
    </row>
    <row r="351174" spans="4:4" x14ac:dyDescent="0.25">
      <c r="D351174" t="s">
        <v>433</v>
      </c>
    </row>
    <row r="351175" spans="4:4" x14ac:dyDescent="0.25">
      <c r="D351175" t="s">
        <v>434</v>
      </c>
    </row>
    <row r="351176" spans="4:4" x14ac:dyDescent="0.25">
      <c r="D351176" t="s">
        <v>435</v>
      </c>
    </row>
    <row r="351177" spans="4:4" x14ac:dyDescent="0.25">
      <c r="D351177" t="s">
        <v>436</v>
      </c>
    </row>
    <row r="351178" spans="4:4" x14ac:dyDescent="0.25">
      <c r="D351178" t="s">
        <v>437</v>
      </c>
    </row>
    <row r="351179" spans="4:4" x14ac:dyDescent="0.25">
      <c r="D351179" t="s">
        <v>438</v>
      </c>
    </row>
    <row r="351180" spans="4:4" x14ac:dyDescent="0.25">
      <c r="D351180" t="s">
        <v>439</v>
      </c>
    </row>
    <row r="351181" spans="4:4" x14ac:dyDescent="0.25">
      <c r="D351181" t="s">
        <v>440</v>
      </c>
    </row>
    <row r="351182" spans="4:4" x14ac:dyDescent="0.25">
      <c r="D351182" t="s">
        <v>441</v>
      </c>
    </row>
    <row r="351183" spans="4:4" x14ac:dyDescent="0.25">
      <c r="D351183" t="s">
        <v>442</v>
      </c>
    </row>
    <row r="351184" spans="4:4" x14ac:dyDescent="0.25">
      <c r="D351184" t="s">
        <v>443</v>
      </c>
    </row>
    <row r="351185" spans="4:4" x14ac:dyDescent="0.25">
      <c r="D351185" t="s">
        <v>444</v>
      </c>
    </row>
    <row r="351186" spans="4:4" x14ac:dyDescent="0.25">
      <c r="D351186" t="s">
        <v>445</v>
      </c>
    </row>
    <row r="351187" spans="4:4" x14ac:dyDescent="0.25">
      <c r="D351187" t="s">
        <v>446</v>
      </c>
    </row>
    <row r="351188" spans="4:4" x14ac:dyDescent="0.25">
      <c r="D351188" t="s">
        <v>447</v>
      </c>
    </row>
    <row r="351189" spans="4:4" x14ac:dyDescent="0.25">
      <c r="D351189" t="s">
        <v>448</v>
      </c>
    </row>
    <row r="351190" spans="4:4" x14ac:dyDescent="0.25">
      <c r="D351190" t="s">
        <v>449</v>
      </c>
    </row>
    <row r="351191" spans="4:4" x14ac:dyDescent="0.25">
      <c r="D351191" t="s">
        <v>450</v>
      </c>
    </row>
    <row r="351192" spans="4:4" x14ac:dyDescent="0.25">
      <c r="D351192" t="s">
        <v>451</v>
      </c>
    </row>
    <row r="351193" spans="4:4" x14ac:dyDescent="0.25">
      <c r="D351193" t="s">
        <v>452</v>
      </c>
    </row>
    <row r="351194" spans="4:4" x14ac:dyDescent="0.25">
      <c r="D351194" t="s">
        <v>453</v>
      </c>
    </row>
    <row r="351195" spans="4:4" x14ac:dyDescent="0.25">
      <c r="D351195" t="s">
        <v>454</v>
      </c>
    </row>
    <row r="351196" spans="4:4" x14ac:dyDescent="0.25">
      <c r="D351196" t="s">
        <v>455</v>
      </c>
    </row>
    <row r="351197" spans="4:4" x14ac:dyDescent="0.25">
      <c r="D351197" t="s">
        <v>456</v>
      </c>
    </row>
    <row r="351198" spans="4:4" x14ac:dyDescent="0.25">
      <c r="D351198" t="s">
        <v>457</v>
      </c>
    </row>
    <row r="351199" spans="4:4" x14ac:dyDescent="0.25">
      <c r="D351199" t="s">
        <v>458</v>
      </c>
    </row>
    <row r="351200" spans="4:4" x14ac:dyDescent="0.25">
      <c r="D351200" t="s">
        <v>459</v>
      </c>
    </row>
    <row r="351201" spans="4:4" x14ac:dyDescent="0.25">
      <c r="D351201" t="s">
        <v>460</v>
      </c>
    </row>
    <row r="351202" spans="4:4" x14ac:dyDescent="0.25">
      <c r="D351202" t="s">
        <v>461</v>
      </c>
    </row>
    <row r="351203" spans="4:4" x14ac:dyDescent="0.25">
      <c r="D351203" t="s">
        <v>462</v>
      </c>
    </row>
    <row r="351204" spans="4:4" x14ac:dyDescent="0.25">
      <c r="D351204" t="s">
        <v>463</v>
      </c>
    </row>
    <row r="351205" spans="4:4" x14ac:dyDescent="0.25">
      <c r="D351205" t="s">
        <v>464</v>
      </c>
    </row>
    <row r="351206" spans="4:4" x14ac:dyDescent="0.25">
      <c r="D351206" t="s">
        <v>465</v>
      </c>
    </row>
    <row r="351207" spans="4:4" x14ac:dyDescent="0.25">
      <c r="D351207" t="s">
        <v>466</v>
      </c>
    </row>
    <row r="351208" spans="4:4" x14ac:dyDescent="0.25">
      <c r="D351208" t="s">
        <v>467</v>
      </c>
    </row>
    <row r="351209" spans="4:4" x14ac:dyDescent="0.25">
      <c r="D351209" t="s">
        <v>468</v>
      </c>
    </row>
    <row r="351210" spans="4:4" x14ac:dyDescent="0.25">
      <c r="D351210" t="s">
        <v>469</v>
      </c>
    </row>
    <row r="351211" spans="4:4" x14ac:dyDescent="0.25">
      <c r="D351211" t="s">
        <v>470</v>
      </c>
    </row>
    <row r="351212" spans="4:4" x14ac:dyDescent="0.25">
      <c r="D351212" t="s">
        <v>471</v>
      </c>
    </row>
    <row r="351213" spans="4:4" x14ac:dyDescent="0.25">
      <c r="D351213" t="s">
        <v>472</v>
      </c>
    </row>
    <row r="351214" spans="4:4" x14ac:dyDescent="0.25">
      <c r="D351214" t="s">
        <v>473</v>
      </c>
    </row>
    <row r="351215" spans="4:4" x14ac:dyDescent="0.25">
      <c r="D351215" t="s">
        <v>474</v>
      </c>
    </row>
    <row r="351216" spans="4:4" x14ac:dyDescent="0.25">
      <c r="D351216" t="s">
        <v>475</v>
      </c>
    </row>
    <row r="351217" spans="4:4" x14ac:dyDescent="0.25">
      <c r="D351217" t="s">
        <v>476</v>
      </c>
    </row>
    <row r="351218" spans="4:4" x14ac:dyDescent="0.25">
      <c r="D351218" t="s">
        <v>477</v>
      </c>
    </row>
    <row r="351219" spans="4:4" x14ac:dyDescent="0.25">
      <c r="D351219" t="s">
        <v>478</v>
      </c>
    </row>
    <row r="351220" spans="4:4" x14ac:dyDescent="0.25">
      <c r="D351220" t="s">
        <v>479</v>
      </c>
    </row>
    <row r="351221" spans="4:4" x14ac:dyDescent="0.25">
      <c r="D351221" t="s">
        <v>480</v>
      </c>
    </row>
    <row r="351222" spans="4:4" x14ac:dyDescent="0.25">
      <c r="D351222" t="s">
        <v>481</v>
      </c>
    </row>
    <row r="351223" spans="4:4" x14ac:dyDescent="0.25">
      <c r="D351223" t="s">
        <v>482</v>
      </c>
    </row>
    <row r="351224" spans="4:4" x14ac:dyDescent="0.25">
      <c r="D351224" t="s">
        <v>483</v>
      </c>
    </row>
    <row r="351225" spans="4:4" x14ac:dyDescent="0.25">
      <c r="D351225" t="s">
        <v>484</v>
      </c>
    </row>
    <row r="351226" spans="4:4" x14ac:dyDescent="0.25">
      <c r="D351226" t="s">
        <v>485</v>
      </c>
    </row>
    <row r="351227" spans="4:4" x14ac:dyDescent="0.25">
      <c r="D351227" t="s">
        <v>486</v>
      </c>
    </row>
    <row r="351228" spans="4:4" x14ac:dyDescent="0.25">
      <c r="D351228" t="s">
        <v>487</v>
      </c>
    </row>
    <row r="351229" spans="4:4" x14ac:dyDescent="0.25">
      <c r="D351229" t="s">
        <v>488</v>
      </c>
    </row>
    <row r="351230" spans="4:4" x14ac:dyDescent="0.25">
      <c r="D351230" t="s">
        <v>489</v>
      </c>
    </row>
    <row r="351231" spans="4:4" x14ac:dyDescent="0.25">
      <c r="D351231" t="s">
        <v>490</v>
      </c>
    </row>
    <row r="351232" spans="4:4" x14ac:dyDescent="0.25">
      <c r="D351232" t="s">
        <v>491</v>
      </c>
    </row>
    <row r="351233" spans="4:4" x14ac:dyDescent="0.25">
      <c r="D351233" t="s">
        <v>492</v>
      </c>
    </row>
    <row r="351234" spans="4:4" x14ac:dyDescent="0.25">
      <c r="D351234" t="s">
        <v>493</v>
      </c>
    </row>
    <row r="351235" spans="4:4" x14ac:dyDescent="0.25">
      <c r="D351235" t="s">
        <v>494</v>
      </c>
    </row>
    <row r="351236" spans="4:4" x14ac:dyDescent="0.25">
      <c r="D351236" t="s">
        <v>495</v>
      </c>
    </row>
    <row r="351237" spans="4:4" x14ac:dyDescent="0.25">
      <c r="D351237" t="s">
        <v>496</v>
      </c>
    </row>
    <row r="351238" spans="4:4" x14ac:dyDescent="0.25">
      <c r="D351238" t="s">
        <v>497</v>
      </c>
    </row>
    <row r="351239" spans="4:4" x14ac:dyDescent="0.25">
      <c r="D351239" t="s">
        <v>498</v>
      </c>
    </row>
    <row r="351240" spans="4:4" x14ac:dyDescent="0.25">
      <c r="D351240" t="s">
        <v>499</v>
      </c>
    </row>
    <row r="351241" spans="4:4" x14ac:dyDescent="0.25">
      <c r="D351241" t="s">
        <v>500</v>
      </c>
    </row>
    <row r="351242" spans="4:4" x14ac:dyDescent="0.25">
      <c r="D351242" t="s">
        <v>501</v>
      </c>
    </row>
    <row r="351243" spans="4:4" x14ac:dyDescent="0.25">
      <c r="D351243" t="s">
        <v>502</v>
      </c>
    </row>
    <row r="351244" spans="4:4" x14ac:dyDescent="0.25">
      <c r="D351244" t="s">
        <v>503</v>
      </c>
    </row>
    <row r="351245" spans="4:4" x14ac:dyDescent="0.25">
      <c r="D351245" t="s">
        <v>504</v>
      </c>
    </row>
    <row r="351246" spans="4:4" x14ac:dyDescent="0.25">
      <c r="D351246" t="s">
        <v>505</v>
      </c>
    </row>
    <row r="351247" spans="4:4" x14ac:dyDescent="0.25">
      <c r="D351247" t="s">
        <v>506</v>
      </c>
    </row>
    <row r="351248" spans="4:4" x14ac:dyDescent="0.25">
      <c r="D351248" t="s">
        <v>507</v>
      </c>
    </row>
    <row r="351249" spans="4:4" x14ac:dyDescent="0.25">
      <c r="D351249" t="s">
        <v>508</v>
      </c>
    </row>
    <row r="351250" spans="4:4" x14ac:dyDescent="0.25">
      <c r="D351250" t="s">
        <v>509</v>
      </c>
    </row>
    <row r="351251" spans="4:4" x14ac:dyDescent="0.25">
      <c r="D351251" t="s">
        <v>510</v>
      </c>
    </row>
    <row r="351252" spans="4:4" x14ac:dyDescent="0.25">
      <c r="D351252" t="s">
        <v>511</v>
      </c>
    </row>
    <row r="351253" spans="4:4" x14ac:dyDescent="0.25">
      <c r="D351253" t="s">
        <v>512</v>
      </c>
    </row>
    <row r="351254" spans="4:4" x14ac:dyDescent="0.25">
      <c r="D351254" t="s">
        <v>513</v>
      </c>
    </row>
    <row r="351255" spans="4:4" x14ac:dyDescent="0.25">
      <c r="D351255" t="s">
        <v>514</v>
      </c>
    </row>
    <row r="351256" spans="4:4" x14ac:dyDescent="0.25">
      <c r="D351256" t="s">
        <v>515</v>
      </c>
    </row>
    <row r="351257" spans="4:4" x14ac:dyDescent="0.25">
      <c r="D351257" t="s">
        <v>516</v>
      </c>
    </row>
    <row r="351258" spans="4:4" x14ac:dyDescent="0.25">
      <c r="D351258" t="s">
        <v>517</v>
      </c>
    </row>
    <row r="351259" spans="4:4" x14ac:dyDescent="0.25">
      <c r="D351259" t="s">
        <v>518</v>
      </c>
    </row>
    <row r="351260" spans="4:4" x14ac:dyDescent="0.25">
      <c r="D351260" t="s">
        <v>519</v>
      </c>
    </row>
    <row r="351261" spans="4:4" x14ac:dyDescent="0.25">
      <c r="D351261" t="s">
        <v>520</v>
      </c>
    </row>
    <row r="351262" spans="4:4" x14ac:dyDescent="0.25">
      <c r="D351262" t="s">
        <v>521</v>
      </c>
    </row>
    <row r="351263" spans="4:4" x14ac:dyDescent="0.25">
      <c r="D351263" t="s">
        <v>522</v>
      </c>
    </row>
    <row r="351264" spans="4:4" x14ac:dyDescent="0.25">
      <c r="D351264" t="s">
        <v>523</v>
      </c>
    </row>
    <row r="351265" spans="4:4" x14ac:dyDescent="0.25">
      <c r="D351265" t="s">
        <v>524</v>
      </c>
    </row>
    <row r="351266" spans="4:4" x14ac:dyDescent="0.25">
      <c r="D351266" t="s">
        <v>525</v>
      </c>
    </row>
    <row r="351267" spans="4:4" x14ac:dyDescent="0.25">
      <c r="D351267" t="s">
        <v>526</v>
      </c>
    </row>
    <row r="351268" spans="4:4" x14ac:dyDescent="0.25">
      <c r="D351268" t="s">
        <v>527</v>
      </c>
    </row>
    <row r="351269" spans="4:4" x14ac:dyDescent="0.25">
      <c r="D351269" t="s">
        <v>528</v>
      </c>
    </row>
    <row r="351270" spans="4:4" x14ac:dyDescent="0.25">
      <c r="D351270" t="s">
        <v>529</v>
      </c>
    </row>
    <row r="351271" spans="4:4" x14ac:dyDescent="0.25">
      <c r="D351271" t="s">
        <v>530</v>
      </c>
    </row>
    <row r="351272" spans="4:4" x14ac:dyDescent="0.25">
      <c r="D351272" t="s">
        <v>531</v>
      </c>
    </row>
    <row r="351273" spans="4:4" x14ac:dyDescent="0.25">
      <c r="D351273" t="s">
        <v>532</v>
      </c>
    </row>
    <row r="351274" spans="4:4" x14ac:dyDescent="0.25">
      <c r="D351274" t="s">
        <v>533</v>
      </c>
    </row>
    <row r="351275" spans="4:4" x14ac:dyDescent="0.25">
      <c r="D351275" t="s">
        <v>534</v>
      </c>
    </row>
    <row r="351276" spans="4:4" x14ac:dyDescent="0.25">
      <c r="D351276" t="s">
        <v>535</v>
      </c>
    </row>
    <row r="351277" spans="4:4" x14ac:dyDescent="0.25">
      <c r="D351277" t="s">
        <v>536</v>
      </c>
    </row>
    <row r="351278" spans="4:4" x14ac:dyDescent="0.25">
      <c r="D351278" t="s">
        <v>537</v>
      </c>
    </row>
    <row r="351279" spans="4:4" x14ac:dyDescent="0.25">
      <c r="D351279" t="s">
        <v>538</v>
      </c>
    </row>
    <row r="351280" spans="4:4" x14ac:dyDescent="0.25">
      <c r="D351280" t="s">
        <v>539</v>
      </c>
    </row>
    <row r="351281" spans="4:4" x14ac:dyDescent="0.25">
      <c r="D351281" t="s">
        <v>540</v>
      </c>
    </row>
    <row r="351282" spans="4:4" x14ac:dyDescent="0.25">
      <c r="D351282" t="s">
        <v>541</v>
      </c>
    </row>
    <row r="351283" spans="4:4" x14ac:dyDescent="0.25">
      <c r="D351283" t="s">
        <v>542</v>
      </c>
    </row>
    <row r="351284" spans="4:4" x14ac:dyDescent="0.25">
      <c r="D351284" t="s">
        <v>543</v>
      </c>
    </row>
    <row r="351285" spans="4:4" x14ac:dyDescent="0.25">
      <c r="D351285" t="s">
        <v>544</v>
      </c>
    </row>
    <row r="351286" spans="4:4" x14ac:dyDescent="0.25">
      <c r="D351286" t="s">
        <v>545</v>
      </c>
    </row>
    <row r="351287" spans="4:4" x14ac:dyDescent="0.25">
      <c r="D351287" t="s">
        <v>546</v>
      </c>
    </row>
    <row r="351288" spans="4:4" x14ac:dyDescent="0.25">
      <c r="D351288" t="s">
        <v>547</v>
      </c>
    </row>
    <row r="351289" spans="4:4" x14ac:dyDescent="0.25">
      <c r="D351289" t="s">
        <v>548</v>
      </c>
    </row>
    <row r="351290" spans="4:4" x14ac:dyDescent="0.25">
      <c r="D351290" t="s">
        <v>549</v>
      </c>
    </row>
    <row r="351291" spans="4:4" x14ac:dyDescent="0.25">
      <c r="D351291" t="s">
        <v>550</v>
      </c>
    </row>
    <row r="351292" spans="4:4" x14ac:dyDescent="0.25">
      <c r="D351292" t="s">
        <v>551</v>
      </c>
    </row>
    <row r="351293" spans="4:4" x14ac:dyDescent="0.25">
      <c r="D351293" t="s">
        <v>552</v>
      </c>
    </row>
    <row r="351294" spans="4:4" x14ac:dyDescent="0.25">
      <c r="D351294" t="s">
        <v>553</v>
      </c>
    </row>
    <row r="351295" spans="4:4" x14ac:dyDescent="0.25">
      <c r="D351295" t="s">
        <v>554</v>
      </c>
    </row>
    <row r="351296" spans="4:4" x14ac:dyDescent="0.25">
      <c r="D351296" t="s">
        <v>555</v>
      </c>
    </row>
    <row r="351297" spans="4:4" x14ac:dyDescent="0.25">
      <c r="D351297" t="s">
        <v>556</v>
      </c>
    </row>
    <row r="351298" spans="4:4" x14ac:dyDescent="0.25">
      <c r="D351298" t="s">
        <v>557</v>
      </c>
    </row>
    <row r="351299" spans="4:4" x14ac:dyDescent="0.25">
      <c r="D351299" t="s">
        <v>558</v>
      </c>
    </row>
    <row r="351300" spans="4:4" x14ac:dyDescent="0.25">
      <c r="D351300" t="s">
        <v>559</v>
      </c>
    </row>
    <row r="351301" spans="4:4" x14ac:dyDescent="0.25">
      <c r="D351301" t="s">
        <v>560</v>
      </c>
    </row>
    <row r="351302" spans="4:4" x14ac:dyDescent="0.25">
      <c r="D351302" t="s">
        <v>561</v>
      </c>
    </row>
    <row r="351303" spans="4:4" x14ac:dyDescent="0.25">
      <c r="D351303" t="s">
        <v>562</v>
      </c>
    </row>
    <row r="351304" spans="4:4" x14ac:dyDescent="0.25">
      <c r="D351304" t="s">
        <v>563</v>
      </c>
    </row>
    <row r="351305" spans="4:4" x14ac:dyDescent="0.25">
      <c r="D351305" t="s">
        <v>564</v>
      </c>
    </row>
    <row r="351306" spans="4:4" x14ac:dyDescent="0.25">
      <c r="D351306" t="s">
        <v>565</v>
      </c>
    </row>
    <row r="351307" spans="4:4" x14ac:dyDescent="0.25">
      <c r="D351307" t="s">
        <v>566</v>
      </c>
    </row>
    <row r="351308" spans="4:4" x14ac:dyDescent="0.25">
      <c r="D351308" t="s">
        <v>567</v>
      </c>
    </row>
    <row r="351309" spans="4:4" x14ac:dyDescent="0.25">
      <c r="D351309" t="s">
        <v>568</v>
      </c>
    </row>
    <row r="351310" spans="4:4" x14ac:dyDescent="0.25">
      <c r="D351310" t="s">
        <v>569</v>
      </c>
    </row>
    <row r="351311" spans="4:4" x14ac:dyDescent="0.25">
      <c r="D351311" t="s">
        <v>570</v>
      </c>
    </row>
    <row r="351312" spans="4:4" x14ac:dyDescent="0.25">
      <c r="D351312" t="s">
        <v>571</v>
      </c>
    </row>
    <row r="351313" spans="4:4" x14ac:dyDescent="0.25">
      <c r="D351313" t="s">
        <v>572</v>
      </c>
    </row>
    <row r="351314" spans="4:4" x14ac:dyDescent="0.25">
      <c r="D351314" t="s">
        <v>573</v>
      </c>
    </row>
    <row r="351315" spans="4:4" x14ac:dyDescent="0.25">
      <c r="D351315" t="s">
        <v>574</v>
      </c>
    </row>
    <row r="351316" spans="4:4" x14ac:dyDescent="0.25">
      <c r="D351316" t="s">
        <v>575</v>
      </c>
    </row>
    <row r="351317" spans="4:4" x14ac:dyDescent="0.25">
      <c r="D351317" t="s">
        <v>576</v>
      </c>
    </row>
    <row r="351318" spans="4:4" x14ac:dyDescent="0.25">
      <c r="D351318" t="s">
        <v>577</v>
      </c>
    </row>
    <row r="351319" spans="4:4" x14ac:dyDescent="0.25">
      <c r="D351319" t="s">
        <v>578</v>
      </c>
    </row>
    <row r="351320" spans="4:4" x14ac:dyDescent="0.25">
      <c r="D351320" t="s">
        <v>579</v>
      </c>
    </row>
    <row r="351321" spans="4:4" x14ac:dyDescent="0.25">
      <c r="D351321" t="s">
        <v>580</v>
      </c>
    </row>
    <row r="351322" spans="4:4" x14ac:dyDescent="0.25">
      <c r="D351322" t="s">
        <v>581</v>
      </c>
    </row>
    <row r="351323" spans="4:4" x14ac:dyDescent="0.25">
      <c r="D351323" t="s">
        <v>582</v>
      </c>
    </row>
    <row r="351324" spans="4:4" x14ac:dyDescent="0.25">
      <c r="D351324" t="s">
        <v>583</v>
      </c>
    </row>
    <row r="351325" spans="4:4" x14ac:dyDescent="0.25">
      <c r="D351325" t="s">
        <v>584</v>
      </c>
    </row>
    <row r="351326" spans="4:4" x14ac:dyDescent="0.25">
      <c r="D351326" t="s">
        <v>585</v>
      </c>
    </row>
    <row r="351327" spans="4:4" x14ac:dyDescent="0.25">
      <c r="D351327" t="s">
        <v>586</v>
      </c>
    </row>
    <row r="351328" spans="4:4" x14ac:dyDescent="0.25">
      <c r="D351328" t="s">
        <v>587</v>
      </c>
    </row>
    <row r="351329" spans="4:4" x14ac:dyDescent="0.25">
      <c r="D351329" t="s">
        <v>588</v>
      </c>
    </row>
    <row r="351330" spans="4:4" x14ac:dyDescent="0.25">
      <c r="D351330" t="s">
        <v>589</v>
      </c>
    </row>
    <row r="351331" spans="4:4" x14ac:dyDescent="0.25">
      <c r="D351331" t="s">
        <v>590</v>
      </c>
    </row>
    <row r="351332" spans="4:4" x14ac:dyDescent="0.25">
      <c r="D351332" t="s">
        <v>591</v>
      </c>
    </row>
    <row r="351333" spans="4:4" x14ac:dyDescent="0.25">
      <c r="D351333" t="s">
        <v>592</v>
      </c>
    </row>
    <row r="351334" spans="4:4" x14ac:dyDescent="0.25">
      <c r="D351334" t="s">
        <v>593</v>
      </c>
    </row>
    <row r="351335" spans="4:4" x14ac:dyDescent="0.25">
      <c r="D351335" t="s">
        <v>594</v>
      </c>
    </row>
    <row r="351336" spans="4:4" x14ac:dyDescent="0.25">
      <c r="D351336" t="s">
        <v>595</v>
      </c>
    </row>
    <row r="351337" spans="4:4" x14ac:dyDescent="0.25">
      <c r="D351337" t="s">
        <v>596</v>
      </c>
    </row>
    <row r="351338" spans="4:4" x14ac:dyDescent="0.25">
      <c r="D351338" t="s">
        <v>597</v>
      </c>
    </row>
    <row r="351339" spans="4:4" x14ac:dyDescent="0.25">
      <c r="D351339" t="s">
        <v>598</v>
      </c>
    </row>
    <row r="351340" spans="4:4" x14ac:dyDescent="0.25">
      <c r="D351340" t="s">
        <v>599</v>
      </c>
    </row>
    <row r="351341" spans="4:4" x14ac:dyDescent="0.25">
      <c r="D351341" t="s">
        <v>600</v>
      </c>
    </row>
    <row r="351342" spans="4:4" x14ac:dyDescent="0.25">
      <c r="D351342" t="s">
        <v>601</v>
      </c>
    </row>
    <row r="351343" spans="4:4" x14ac:dyDescent="0.25">
      <c r="D351343" t="s">
        <v>602</v>
      </c>
    </row>
    <row r="351344" spans="4:4" x14ac:dyDescent="0.25">
      <c r="D351344" t="s">
        <v>603</v>
      </c>
    </row>
    <row r="351345" spans="4:4" x14ac:dyDescent="0.25">
      <c r="D351345" t="s">
        <v>604</v>
      </c>
    </row>
    <row r="351346" spans="4:4" x14ac:dyDescent="0.25">
      <c r="D351346" t="s">
        <v>605</v>
      </c>
    </row>
    <row r="351347" spans="4:4" x14ac:dyDescent="0.25">
      <c r="D351347" t="s">
        <v>606</v>
      </c>
    </row>
    <row r="351348" spans="4:4" x14ac:dyDescent="0.25">
      <c r="D351348" t="s">
        <v>607</v>
      </c>
    </row>
    <row r="351349" spans="4:4" x14ac:dyDescent="0.25">
      <c r="D351349" t="s">
        <v>608</v>
      </c>
    </row>
    <row r="351350" spans="4:4" x14ac:dyDescent="0.25">
      <c r="D351350" t="s">
        <v>609</v>
      </c>
    </row>
    <row r="351351" spans="4:4" x14ac:dyDescent="0.25">
      <c r="D351351" t="s">
        <v>610</v>
      </c>
    </row>
    <row r="351352" spans="4:4" x14ac:dyDescent="0.25">
      <c r="D351352" t="s">
        <v>611</v>
      </c>
    </row>
    <row r="351353" spans="4:4" x14ac:dyDescent="0.25">
      <c r="D351353" t="s">
        <v>612</v>
      </c>
    </row>
    <row r="351354" spans="4:4" x14ac:dyDescent="0.25">
      <c r="D351354" t="s">
        <v>613</v>
      </c>
    </row>
    <row r="351355" spans="4:4" x14ac:dyDescent="0.25">
      <c r="D351355" t="s">
        <v>614</v>
      </c>
    </row>
    <row r="351356" spans="4:4" x14ac:dyDescent="0.25">
      <c r="D351356" t="s">
        <v>615</v>
      </c>
    </row>
    <row r="351357" spans="4:4" x14ac:dyDescent="0.25">
      <c r="D351357" t="s">
        <v>616</v>
      </c>
    </row>
    <row r="351358" spans="4:4" x14ac:dyDescent="0.25">
      <c r="D351358" t="s">
        <v>617</v>
      </c>
    </row>
    <row r="351359" spans="4:4" x14ac:dyDescent="0.25">
      <c r="D351359" t="s">
        <v>618</v>
      </c>
    </row>
    <row r="351360" spans="4:4" x14ac:dyDescent="0.25">
      <c r="D351360" t="s">
        <v>619</v>
      </c>
    </row>
    <row r="351361" spans="4:4" x14ac:dyDescent="0.25">
      <c r="D351361" t="s">
        <v>620</v>
      </c>
    </row>
    <row r="351362" spans="4:4" x14ac:dyDescent="0.25">
      <c r="D351362" t="s">
        <v>621</v>
      </c>
    </row>
    <row r="351363" spans="4:4" x14ac:dyDescent="0.25">
      <c r="D351363" t="s">
        <v>622</v>
      </c>
    </row>
    <row r="351364" spans="4:4" x14ac:dyDescent="0.25">
      <c r="D351364" t="s">
        <v>623</v>
      </c>
    </row>
    <row r="351365" spans="4:4" x14ac:dyDescent="0.25">
      <c r="D351365" t="s">
        <v>624</v>
      </c>
    </row>
    <row r="351366" spans="4:4" x14ac:dyDescent="0.25">
      <c r="D351366" t="s">
        <v>625</v>
      </c>
    </row>
    <row r="351367" spans="4:4" x14ac:dyDescent="0.25">
      <c r="D351367" t="s">
        <v>626</v>
      </c>
    </row>
    <row r="351368" spans="4:4" x14ac:dyDescent="0.25">
      <c r="D351368" t="s">
        <v>627</v>
      </c>
    </row>
    <row r="351369" spans="4:4" x14ac:dyDescent="0.25">
      <c r="D351369" t="s">
        <v>628</v>
      </c>
    </row>
    <row r="351370" spans="4:4" x14ac:dyDescent="0.25">
      <c r="D351370" t="s">
        <v>629</v>
      </c>
    </row>
    <row r="351371" spans="4:4" x14ac:dyDescent="0.25">
      <c r="D351371" t="s">
        <v>630</v>
      </c>
    </row>
    <row r="351372" spans="4:4" x14ac:dyDescent="0.25">
      <c r="D351372" t="s">
        <v>631</v>
      </c>
    </row>
    <row r="351373" spans="4:4" x14ac:dyDescent="0.25">
      <c r="D351373" t="s">
        <v>632</v>
      </c>
    </row>
    <row r="351374" spans="4:4" x14ac:dyDescent="0.25">
      <c r="D351374" t="s">
        <v>633</v>
      </c>
    </row>
    <row r="351375" spans="4:4" x14ac:dyDescent="0.25">
      <c r="D351375" t="s">
        <v>634</v>
      </c>
    </row>
    <row r="351376" spans="4:4" x14ac:dyDescent="0.25">
      <c r="D351376" t="s">
        <v>635</v>
      </c>
    </row>
    <row r="351377" spans="4:4" x14ac:dyDescent="0.25">
      <c r="D351377" t="s">
        <v>636</v>
      </c>
    </row>
    <row r="351378" spans="4:4" x14ac:dyDescent="0.25">
      <c r="D351378" t="s">
        <v>637</v>
      </c>
    </row>
    <row r="351379" spans="4:4" x14ac:dyDescent="0.25">
      <c r="D351379" t="s">
        <v>638</v>
      </c>
    </row>
    <row r="351380" spans="4:4" x14ac:dyDescent="0.25">
      <c r="D351380" t="s">
        <v>639</v>
      </c>
    </row>
    <row r="351381" spans="4:4" x14ac:dyDescent="0.25">
      <c r="D351381" t="s">
        <v>640</v>
      </c>
    </row>
    <row r="351382" spans="4:4" x14ac:dyDescent="0.25">
      <c r="D351382" t="s">
        <v>641</v>
      </c>
    </row>
    <row r="351383" spans="4:4" x14ac:dyDescent="0.25">
      <c r="D351383" t="s">
        <v>642</v>
      </c>
    </row>
    <row r="351384" spans="4:4" x14ac:dyDescent="0.25">
      <c r="D351384" t="s">
        <v>643</v>
      </c>
    </row>
    <row r="351385" spans="4:4" x14ac:dyDescent="0.25">
      <c r="D351385" t="s">
        <v>644</v>
      </c>
    </row>
    <row r="351386" spans="4:4" x14ac:dyDescent="0.25">
      <c r="D351386" t="s">
        <v>645</v>
      </c>
    </row>
    <row r="351387" spans="4:4" x14ac:dyDescent="0.25">
      <c r="D351387" t="s">
        <v>646</v>
      </c>
    </row>
    <row r="351388" spans="4:4" x14ac:dyDescent="0.25">
      <c r="D351388" t="s">
        <v>647</v>
      </c>
    </row>
    <row r="351389" spans="4:4" x14ac:dyDescent="0.25">
      <c r="D351389" t="s">
        <v>648</v>
      </c>
    </row>
    <row r="351390" spans="4:4" x14ac:dyDescent="0.25">
      <c r="D351390" t="s">
        <v>649</v>
      </c>
    </row>
    <row r="351391" spans="4:4" x14ac:dyDescent="0.25">
      <c r="D351391" t="s">
        <v>650</v>
      </c>
    </row>
    <row r="351392" spans="4:4" x14ac:dyDescent="0.25">
      <c r="D351392" t="s">
        <v>651</v>
      </c>
    </row>
    <row r="351393" spans="4:4" x14ac:dyDescent="0.25">
      <c r="D351393" t="s">
        <v>652</v>
      </c>
    </row>
    <row r="351394" spans="4:4" x14ac:dyDescent="0.25">
      <c r="D351394" t="s">
        <v>653</v>
      </c>
    </row>
    <row r="351395" spans="4:4" x14ac:dyDescent="0.25">
      <c r="D351395" t="s">
        <v>654</v>
      </c>
    </row>
    <row r="351396" spans="4:4" x14ac:dyDescent="0.25">
      <c r="D351396" t="s">
        <v>655</v>
      </c>
    </row>
    <row r="351397" spans="4:4" x14ac:dyDescent="0.25">
      <c r="D351397" t="s">
        <v>656</v>
      </c>
    </row>
    <row r="351398" spans="4:4" x14ac:dyDescent="0.25">
      <c r="D351398" t="s">
        <v>657</v>
      </c>
    </row>
    <row r="351399" spans="4:4" x14ac:dyDescent="0.25">
      <c r="D351399" t="s">
        <v>658</v>
      </c>
    </row>
    <row r="351400" spans="4:4" x14ac:dyDescent="0.25">
      <c r="D351400" t="s">
        <v>659</v>
      </c>
    </row>
    <row r="351401" spans="4:4" x14ac:dyDescent="0.25">
      <c r="D351401" t="s">
        <v>660</v>
      </c>
    </row>
    <row r="351402" spans="4:4" x14ac:dyDescent="0.25">
      <c r="D351402" t="s">
        <v>661</v>
      </c>
    </row>
    <row r="351403" spans="4:4" x14ac:dyDescent="0.25">
      <c r="D351403" t="s">
        <v>662</v>
      </c>
    </row>
    <row r="351404" spans="4:4" x14ac:dyDescent="0.25">
      <c r="D351404" t="s">
        <v>663</v>
      </c>
    </row>
    <row r="351405" spans="4:4" x14ac:dyDescent="0.25">
      <c r="D351405" t="s">
        <v>664</v>
      </c>
    </row>
    <row r="351406" spans="4:4" x14ac:dyDescent="0.25">
      <c r="D351406" t="s">
        <v>665</v>
      </c>
    </row>
    <row r="351407" spans="4:4" x14ac:dyDescent="0.25">
      <c r="D351407" t="s">
        <v>666</v>
      </c>
    </row>
    <row r="351408" spans="4:4" x14ac:dyDescent="0.25">
      <c r="D351408" t="s">
        <v>667</v>
      </c>
    </row>
    <row r="351409" spans="4:4" x14ac:dyDescent="0.25">
      <c r="D351409" t="s">
        <v>668</v>
      </c>
    </row>
    <row r="351410" spans="4:4" x14ac:dyDescent="0.25">
      <c r="D351410" t="s">
        <v>669</v>
      </c>
    </row>
    <row r="351411" spans="4:4" x14ac:dyDescent="0.25">
      <c r="D351411" t="s">
        <v>670</v>
      </c>
    </row>
    <row r="351412" spans="4:4" x14ac:dyDescent="0.25">
      <c r="D351412" t="s">
        <v>671</v>
      </c>
    </row>
    <row r="351413" spans="4:4" x14ac:dyDescent="0.25">
      <c r="D351413" t="s">
        <v>672</v>
      </c>
    </row>
    <row r="351414" spans="4:4" x14ac:dyDescent="0.25">
      <c r="D351414" t="s">
        <v>673</v>
      </c>
    </row>
    <row r="351415" spans="4:4" x14ac:dyDescent="0.25">
      <c r="D351415" t="s">
        <v>674</v>
      </c>
    </row>
    <row r="351416" spans="4:4" x14ac:dyDescent="0.25">
      <c r="D351416" t="s">
        <v>675</v>
      </c>
    </row>
    <row r="351417" spans="4:4" x14ac:dyDescent="0.25">
      <c r="D351417" t="s">
        <v>676</v>
      </c>
    </row>
    <row r="351418" spans="4:4" x14ac:dyDescent="0.25">
      <c r="D351418" t="s">
        <v>677</v>
      </c>
    </row>
    <row r="351419" spans="4:4" x14ac:dyDescent="0.25">
      <c r="D351419" t="s">
        <v>678</v>
      </c>
    </row>
    <row r="351420" spans="4:4" x14ac:dyDescent="0.25">
      <c r="D351420" t="s">
        <v>679</v>
      </c>
    </row>
    <row r="351421" spans="4:4" x14ac:dyDescent="0.25">
      <c r="D351421" t="s">
        <v>680</v>
      </c>
    </row>
    <row r="351422" spans="4:4" x14ac:dyDescent="0.25">
      <c r="D351422" t="s">
        <v>681</v>
      </c>
    </row>
    <row r="351423" spans="4:4" x14ac:dyDescent="0.25">
      <c r="D351423" t="s">
        <v>682</v>
      </c>
    </row>
    <row r="351424" spans="4:4" x14ac:dyDescent="0.25">
      <c r="D351424" t="s">
        <v>683</v>
      </c>
    </row>
    <row r="351425" spans="4:4" x14ac:dyDescent="0.25">
      <c r="D351425" t="s">
        <v>684</v>
      </c>
    </row>
    <row r="351426" spans="4:4" x14ac:dyDescent="0.25">
      <c r="D351426" t="s">
        <v>685</v>
      </c>
    </row>
    <row r="351427" spans="4:4" x14ac:dyDescent="0.25">
      <c r="D351427" t="s">
        <v>686</v>
      </c>
    </row>
    <row r="351428" spans="4:4" x14ac:dyDescent="0.25">
      <c r="D351428" t="s">
        <v>687</v>
      </c>
    </row>
    <row r="351429" spans="4:4" x14ac:dyDescent="0.25">
      <c r="D351429" t="s">
        <v>688</v>
      </c>
    </row>
    <row r="351430" spans="4:4" x14ac:dyDescent="0.25">
      <c r="D351430" t="s">
        <v>689</v>
      </c>
    </row>
    <row r="351431" spans="4:4" x14ac:dyDescent="0.25">
      <c r="D351431" t="s">
        <v>690</v>
      </c>
    </row>
    <row r="351432" spans="4:4" x14ac:dyDescent="0.25">
      <c r="D351432" t="s">
        <v>691</v>
      </c>
    </row>
    <row r="351433" spans="4:4" x14ac:dyDescent="0.25">
      <c r="D351433" t="s">
        <v>692</v>
      </c>
    </row>
    <row r="351434" spans="4:4" x14ac:dyDescent="0.25">
      <c r="D351434" t="s">
        <v>693</v>
      </c>
    </row>
    <row r="351435" spans="4:4" x14ac:dyDescent="0.25">
      <c r="D351435" t="s">
        <v>694</v>
      </c>
    </row>
    <row r="351436" spans="4:4" x14ac:dyDescent="0.25">
      <c r="D351436" t="s">
        <v>695</v>
      </c>
    </row>
    <row r="351437" spans="4:4" x14ac:dyDescent="0.25">
      <c r="D351437" t="s">
        <v>696</v>
      </c>
    </row>
    <row r="351438" spans="4:4" x14ac:dyDescent="0.25">
      <c r="D351438" t="s">
        <v>697</v>
      </c>
    </row>
    <row r="351439" spans="4:4" x14ac:dyDescent="0.25">
      <c r="D351439" t="s">
        <v>698</v>
      </c>
    </row>
    <row r="351440" spans="4:4" x14ac:dyDescent="0.25">
      <c r="D351440" t="s">
        <v>699</v>
      </c>
    </row>
    <row r="351441" spans="4:4" x14ac:dyDescent="0.25">
      <c r="D351441" t="s">
        <v>700</v>
      </c>
    </row>
    <row r="351442" spans="4:4" x14ac:dyDescent="0.25">
      <c r="D351442" t="s">
        <v>701</v>
      </c>
    </row>
    <row r="351443" spans="4:4" x14ac:dyDescent="0.25">
      <c r="D351443" t="s">
        <v>702</v>
      </c>
    </row>
    <row r="351444" spans="4:4" x14ac:dyDescent="0.25">
      <c r="D351444" t="s">
        <v>703</v>
      </c>
    </row>
    <row r="351445" spans="4:4" x14ac:dyDescent="0.25">
      <c r="D351445" t="s">
        <v>704</v>
      </c>
    </row>
    <row r="351446" spans="4:4" x14ac:dyDescent="0.25">
      <c r="D351446" t="s">
        <v>705</v>
      </c>
    </row>
    <row r="351447" spans="4:4" x14ac:dyDescent="0.25">
      <c r="D351447" t="s">
        <v>706</v>
      </c>
    </row>
    <row r="351448" spans="4:4" x14ac:dyDescent="0.25">
      <c r="D351448" t="s">
        <v>707</v>
      </c>
    </row>
    <row r="351449" spans="4:4" x14ac:dyDescent="0.25">
      <c r="D351449" t="s">
        <v>708</v>
      </c>
    </row>
    <row r="351450" spans="4:4" x14ac:dyDescent="0.25">
      <c r="D351450" t="s">
        <v>709</v>
      </c>
    </row>
    <row r="351451" spans="4:4" x14ac:dyDescent="0.25">
      <c r="D351451" t="s">
        <v>710</v>
      </c>
    </row>
    <row r="351452" spans="4:4" x14ac:dyDescent="0.25">
      <c r="D351452" t="s">
        <v>711</v>
      </c>
    </row>
    <row r="351453" spans="4:4" x14ac:dyDescent="0.25">
      <c r="D351453" t="s">
        <v>712</v>
      </c>
    </row>
    <row r="351454" spans="4:4" x14ac:dyDescent="0.25">
      <c r="D351454" t="s">
        <v>713</v>
      </c>
    </row>
    <row r="351455" spans="4:4" x14ac:dyDescent="0.25">
      <c r="D351455" t="s">
        <v>714</v>
      </c>
    </row>
    <row r="351456" spans="4:4" x14ac:dyDescent="0.25">
      <c r="D351456" t="s">
        <v>715</v>
      </c>
    </row>
    <row r="351457" spans="4:4" x14ac:dyDescent="0.25">
      <c r="D351457" t="s">
        <v>716</v>
      </c>
    </row>
    <row r="351458" spans="4:4" x14ac:dyDescent="0.25">
      <c r="D351458" t="s">
        <v>717</v>
      </c>
    </row>
    <row r="351459" spans="4:4" x14ac:dyDescent="0.25">
      <c r="D351459" t="s">
        <v>718</v>
      </c>
    </row>
    <row r="351460" spans="4:4" x14ac:dyDescent="0.25">
      <c r="D351460" t="s">
        <v>719</v>
      </c>
    </row>
    <row r="351461" spans="4:4" x14ac:dyDescent="0.25">
      <c r="D351461" t="s">
        <v>720</v>
      </c>
    </row>
    <row r="351462" spans="4:4" x14ac:dyDescent="0.25">
      <c r="D351462" t="s">
        <v>721</v>
      </c>
    </row>
    <row r="351463" spans="4:4" x14ac:dyDescent="0.25">
      <c r="D351463" t="s">
        <v>722</v>
      </c>
    </row>
    <row r="351464" spans="4:4" x14ac:dyDescent="0.25">
      <c r="D351464" t="s">
        <v>723</v>
      </c>
    </row>
    <row r="351465" spans="4:4" x14ac:dyDescent="0.25">
      <c r="D351465" t="s">
        <v>724</v>
      </c>
    </row>
    <row r="351466" spans="4:4" x14ac:dyDescent="0.25">
      <c r="D351466" t="s">
        <v>725</v>
      </c>
    </row>
    <row r="351467" spans="4:4" x14ac:dyDescent="0.25">
      <c r="D351467" t="s">
        <v>726</v>
      </c>
    </row>
    <row r="351468" spans="4:4" x14ac:dyDescent="0.25">
      <c r="D351468" t="s">
        <v>727</v>
      </c>
    </row>
    <row r="351469" spans="4:4" x14ac:dyDescent="0.25">
      <c r="D351469" t="s">
        <v>728</v>
      </c>
    </row>
    <row r="351470" spans="4:4" x14ac:dyDescent="0.25">
      <c r="D351470" t="s">
        <v>729</v>
      </c>
    </row>
    <row r="351471" spans="4:4" x14ac:dyDescent="0.25">
      <c r="D351471" t="s">
        <v>730</v>
      </c>
    </row>
    <row r="351472" spans="4:4" x14ac:dyDescent="0.25">
      <c r="D351472" t="s">
        <v>731</v>
      </c>
    </row>
    <row r="351473" spans="4:4" x14ac:dyDescent="0.25">
      <c r="D351473" t="s">
        <v>732</v>
      </c>
    </row>
    <row r="351474" spans="4:4" x14ac:dyDescent="0.25">
      <c r="D351474" t="s">
        <v>733</v>
      </c>
    </row>
    <row r="351475" spans="4:4" x14ac:dyDescent="0.25">
      <c r="D351475" t="s">
        <v>734</v>
      </c>
    </row>
    <row r="351476" spans="4:4" x14ac:dyDescent="0.25">
      <c r="D351476" t="s">
        <v>735</v>
      </c>
    </row>
    <row r="351477" spans="4:4" x14ac:dyDescent="0.25">
      <c r="D351477" t="s">
        <v>736</v>
      </c>
    </row>
    <row r="351478" spans="4:4" x14ac:dyDescent="0.25">
      <c r="D351478" t="s">
        <v>737</v>
      </c>
    </row>
    <row r="351479" spans="4:4" x14ac:dyDescent="0.25">
      <c r="D351479" t="s">
        <v>738</v>
      </c>
    </row>
    <row r="351480" spans="4:4" x14ac:dyDescent="0.25">
      <c r="D351480" t="s">
        <v>739</v>
      </c>
    </row>
    <row r="351481" spans="4:4" x14ac:dyDescent="0.25">
      <c r="D351481" t="s">
        <v>740</v>
      </c>
    </row>
    <row r="351482" spans="4:4" x14ac:dyDescent="0.25">
      <c r="D351482" t="s">
        <v>741</v>
      </c>
    </row>
    <row r="351483" spans="4:4" x14ac:dyDescent="0.25">
      <c r="D351483" t="s">
        <v>742</v>
      </c>
    </row>
    <row r="351484" spans="4:4" x14ac:dyDescent="0.25">
      <c r="D351484" t="s">
        <v>743</v>
      </c>
    </row>
    <row r="351485" spans="4:4" x14ac:dyDescent="0.25">
      <c r="D351485" t="s">
        <v>744</v>
      </c>
    </row>
    <row r="351486" spans="4:4" x14ac:dyDescent="0.25">
      <c r="D351486" t="s">
        <v>745</v>
      </c>
    </row>
    <row r="351487" spans="4:4" x14ac:dyDescent="0.25">
      <c r="D351487" t="s">
        <v>746</v>
      </c>
    </row>
    <row r="351488" spans="4:4" x14ac:dyDescent="0.25">
      <c r="D351488" t="s">
        <v>747</v>
      </c>
    </row>
    <row r="351489" spans="4:4" x14ac:dyDescent="0.25">
      <c r="D351489" t="s">
        <v>748</v>
      </c>
    </row>
    <row r="351490" spans="4:4" x14ac:dyDescent="0.25">
      <c r="D351490" t="s">
        <v>749</v>
      </c>
    </row>
    <row r="351491" spans="4:4" x14ac:dyDescent="0.25">
      <c r="D351491" t="s">
        <v>750</v>
      </c>
    </row>
    <row r="351492" spans="4:4" x14ac:dyDescent="0.25">
      <c r="D351492" t="s">
        <v>751</v>
      </c>
    </row>
    <row r="351493" spans="4:4" x14ac:dyDescent="0.25">
      <c r="D351493" t="s">
        <v>752</v>
      </c>
    </row>
    <row r="351494" spans="4:4" x14ac:dyDescent="0.25">
      <c r="D351494" t="s">
        <v>753</v>
      </c>
    </row>
    <row r="351495" spans="4:4" x14ac:dyDescent="0.25">
      <c r="D351495" t="s">
        <v>754</v>
      </c>
    </row>
    <row r="351496" spans="4:4" x14ac:dyDescent="0.25">
      <c r="D351496" t="s">
        <v>755</v>
      </c>
    </row>
    <row r="351497" spans="4:4" x14ac:dyDescent="0.25">
      <c r="D351497" t="s">
        <v>756</v>
      </c>
    </row>
    <row r="351498" spans="4:4" x14ac:dyDescent="0.25">
      <c r="D351498" t="s">
        <v>757</v>
      </c>
    </row>
    <row r="351499" spans="4:4" x14ac:dyDescent="0.25">
      <c r="D351499" t="s">
        <v>758</v>
      </c>
    </row>
    <row r="351500" spans="4:4" x14ac:dyDescent="0.25">
      <c r="D351500" t="s">
        <v>759</v>
      </c>
    </row>
    <row r="351501" spans="4:4" x14ac:dyDescent="0.25">
      <c r="D351501" t="s">
        <v>760</v>
      </c>
    </row>
    <row r="351502" spans="4:4" x14ac:dyDescent="0.25">
      <c r="D351502" t="s">
        <v>761</v>
      </c>
    </row>
    <row r="351503" spans="4:4" x14ac:dyDescent="0.25">
      <c r="D351503" t="s">
        <v>762</v>
      </c>
    </row>
    <row r="351504" spans="4:4" x14ac:dyDescent="0.25">
      <c r="D351504" t="s">
        <v>763</v>
      </c>
    </row>
    <row r="351505" spans="4:4" x14ac:dyDescent="0.25">
      <c r="D351505" t="s">
        <v>764</v>
      </c>
    </row>
    <row r="351506" spans="4:4" x14ac:dyDescent="0.25">
      <c r="D351506" t="s">
        <v>765</v>
      </c>
    </row>
    <row r="351507" spans="4:4" x14ac:dyDescent="0.25">
      <c r="D351507" t="s">
        <v>766</v>
      </c>
    </row>
    <row r="351508" spans="4:4" x14ac:dyDescent="0.25">
      <c r="D351508" t="s">
        <v>767</v>
      </c>
    </row>
    <row r="351509" spans="4:4" x14ac:dyDescent="0.25">
      <c r="D351509" t="s">
        <v>768</v>
      </c>
    </row>
    <row r="351510" spans="4:4" x14ac:dyDescent="0.25">
      <c r="D351510" t="s">
        <v>769</v>
      </c>
    </row>
    <row r="351511" spans="4:4" x14ac:dyDescent="0.25">
      <c r="D351511" t="s">
        <v>770</v>
      </c>
    </row>
    <row r="351512" spans="4:4" x14ac:dyDescent="0.25">
      <c r="D351512" t="s">
        <v>771</v>
      </c>
    </row>
    <row r="351513" spans="4:4" x14ac:dyDescent="0.25">
      <c r="D351513" t="s">
        <v>772</v>
      </c>
    </row>
    <row r="351514" spans="4:4" x14ac:dyDescent="0.25">
      <c r="D351514" t="s">
        <v>773</v>
      </c>
    </row>
    <row r="351515" spans="4:4" x14ac:dyDescent="0.25">
      <c r="D351515" t="s">
        <v>774</v>
      </c>
    </row>
    <row r="351516" spans="4:4" x14ac:dyDescent="0.25">
      <c r="D351516" t="s">
        <v>775</v>
      </c>
    </row>
    <row r="351517" spans="4:4" x14ac:dyDescent="0.25">
      <c r="D351517" t="s">
        <v>776</v>
      </c>
    </row>
    <row r="351518" spans="4:4" x14ac:dyDescent="0.25">
      <c r="D351518" t="s">
        <v>777</v>
      </c>
    </row>
    <row r="351519" spans="4:4" x14ac:dyDescent="0.25">
      <c r="D351519" t="s">
        <v>778</v>
      </c>
    </row>
    <row r="351520" spans="4:4" x14ac:dyDescent="0.25">
      <c r="D351520" t="s">
        <v>779</v>
      </c>
    </row>
    <row r="351521" spans="4:4" x14ac:dyDescent="0.25">
      <c r="D351521" t="s">
        <v>780</v>
      </c>
    </row>
    <row r="351522" spans="4:4" x14ac:dyDescent="0.25">
      <c r="D351522" t="s">
        <v>781</v>
      </c>
    </row>
    <row r="351523" spans="4:4" x14ac:dyDescent="0.25">
      <c r="D351523" t="s">
        <v>782</v>
      </c>
    </row>
    <row r="351524" spans="4:4" x14ac:dyDescent="0.25">
      <c r="D351524" t="s">
        <v>783</v>
      </c>
    </row>
    <row r="351525" spans="4:4" x14ac:dyDescent="0.25">
      <c r="D351525" t="s">
        <v>784</v>
      </c>
    </row>
    <row r="351526" spans="4:4" x14ac:dyDescent="0.25">
      <c r="D351526" t="s">
        <v>785</v>
      </c>
    </row>
    <row r="351527" spans="4:4" x14ac:dyDescent="0.25">
      <c r="D351527" t="s">
        <v>786</v>
      </c>
    </row>
    <row r="351528" spans="4:4" x14ac:dyDescent="0.25">
      <c r="D351528" t="s">
        <v>787</v>
      </c>
    </row>
    <row r="351529" spans="4:4" x14ac:dyDescent="0.25">
      <c r="D351529" t="s">
        <v>788</v>
      </c>
    </row>
    <row r="351530" spans="4:4" x14ac:dyDescent="0.25">
      <c r="D351530" t="s">
        <v>789</v>
      </c>
    </row>
    <row r="351531" spans="4:4" x14ac:dyDescent="0.25">
      <c r="D351531" t="s">
        <v>790</v>
      </c>
    </row>
    <row r="351532" spans="4:4" x14ac:dyDescent="0.25">
      <c r="D351532" t="s">
        <v>791</v>
      </c>
    </row>
    <row r="351533" spans="4:4" x14ac:dyDescent="0.25">
      <c r="D351533" t="s">
        <v>792</v>
      </c>
    </row>
    <row r="351534" spans="4:4" x14ac:dyDescent="0.25">
      <c r="D351534" t="s">
        <v>793</v>
      </c>
    </row>
    <row r="351535" spans="4:4" x14ac:dyDescent="0.25">
      <c r="D351535" t="s">
        <v>794</v>
      </c>
    </row>
    <row r="351536" spans="4:4" x14ac:dyDescent="0.25">
      <c r="D351536" t="s">
        <v>795</v>
      </c>
    </row>
    <row r="351537" spans="4:4" x14ac:dyDescent="0.25">
      <c r="D351537" t="s">
        <v>796</v>
      </c>
    </row>
    <row r="351538" spans="4:4" x14ac:dyDescent="0.25">
      <c r="D351538" t="s">
        <v>797</v>
      </c>
    </row>
    <row r="351539" spans="4:4" x14ac:dyDescent="0.25">
      <c r="D351539" t="s">
        <v>798</v>
      </c>
    </row>
    <row r="351540" spans="4:4" x14ac:dyDescent="0.25">
      <c r="D351540" t="s">
        <v>799</v>
      </c>
    </row>
    <row r="351541" spans="4:4" x14ac:dyDescent="0.25">
      <c r="D351541" t="s">
        <v>800</v>
      </c>
    </row>
    <row r="351542" spans="4:4" x14ac:dyDescent="0.25">
      <c r="D351542" t="s">
        <v>801</v>
      </c>
    </row>
    <row r="351543" spans="4:4" x14ac:dyDescent="0.25">
      <c r="D351543" t="s">
        <v>802</v>
      </c>
    </row>
    <row r="351544" spans="4:4" x14ac:dyDescent="0.25">
      <c r="D351544" t="s">
        <v>803</v>
      </c>
    </row>
    <row r="351545" spans="4:4" x14ac:dyDescent="0.25">
      <c r="D351545" t="s">
        <v>804</v>
      </c>
    </row>
    <row r="351546" spans="4:4" x14ac:dyDescent="0.25">
      <c r="D351546" t="s">
        <v>805</v>
      </c>
    </row>
    <row r="351547" spans="4:4" x14ac:dyDescent="0.25">
      <c r="D351547" t="s">
        <v>806</v>
      </c>
    </row>
    <row r="351548" spans="4:4" x14ac:dyDescent="0.25">
      <c r="D351548" t="s">
        <v>807</v>
      </c>
    </row>
    <row r="351549" spans="4:4" x14ac:dyDescent="0.25">
      <c r="D351549" t="s">
        <v>808</v>
      </c>
    </row>
    <row r="351550" spans="4:4" x14ac:dyDescent="0.25">
      <c r="D351550" t="s">
        <v>809</v>
      </c>
    </row>
    <row r="351551" spans="4:4" x14ac:dyDescent="0.25">
      <c r="D351551" t="s">
        <v>810</v>
      </c>
    </row>
    <row r="351552" spans="4:4" x14ac:dyDescent="0.25">
      <c r="D351552" t="s">
        <v>811</v>
      </c>
    </row>
    <row r="351553" spans="4:4" x14ac:dyDescent="0.25">
      <c r="D351553" t="s">
        <v>812</v>
      </c>
    </row>
    <row r="351554" spans="4:4" x14ac:dyDescent="0.25">
      <c r="D351554" t="s">
        <v>813</v>
      </c>
    </row>
    <row r="351555" spans="4:4" x14ac:dyDescent="0.25">
      <c r="D351555" t="s">
        <v>814</v>
      </c>
    </row>
    <row r="351556" spans="4:4" x14ac:dyDescent="0.25">
      <c r="D351556" t="s">
        <v>815</v>
      </c>
    </row>
    <row r="351557" spans="4:4" x14ac:dyDescent="0.25">
      <c r="D351557" t="s">
        <v>816</v>
      </c>
    </row>
    <row r="351558" spans="4:4" x14ac:dyDescent="0.25">
      <c r="D351558" t="s">
        <v>817</v>
      </c>
    </row>
    <row r="351559" spans="4:4" x14ac:dyDescent="0.25">
      <c r="D351559" t="s">
        <v>818</v>
      </c>
    </row>
    <row r="351560" spans="4:4" x14ac:dyDescent="0.25">
      <c r="D351560" t="s">
        <v>819</v>
      </c>
    </row>
    <row r="351561" spans="4:4" x14ac:dyDescent="0.25">
      <c r="D351561" t="s">
        <v>820</v>
      </c>
    </row>
    <row r="351562" spans="4:4" x14ac:dyDescent="0.25">
      <c r="D351562" t="s">
        <v>821</v>
      </c>
    </row>
    <row r="351563" spans="4:4" x14ac:dyDescent="0.25">
      <c r="D351563" t="s">
        <v>822</v>
      </c>
    </row>
    <row r="351564" spans="4:4" x14ac:dyDescent="0.25">
      <c r="D351564" t="s">
        <v>823</v>
      </c>
    </row>
    <row r="351565" spans="4:4" x14ac:dyDescent="0.25">
      <c r="D351565" t="s">
        <v>824</v>
      </c>
    </row>
    <row r="351566" spans="4:4" x14ac:dyDescent="0.25">
      <c r="D351566" t="s">
        <v>825</v>
      </c>
    </row>
    <row r="351567" spans="4:4" x14ac:dyDescent="0.25">
      <c r="D351567" t="s">
        <v>826</v>
      </c>
    </row>
    <row r="351568" spans="4:4" x14ac:dyDescent="0.25">
      <c r="D351568" t="s">
        <v>827</v>
      </c>
    </row>
    <row r="351569" spans="4:4" x14ac:dyDescent="0.25">
      <c r="D351569" t="s">
        <v>828</v>
      </c>
    </row>
    <row r="351570" spans="4:4" x14ac:dyDescent="0.25">
      <c r="D351570" t="s">
        <v>829</v>
      </c>
    </row>
    <row r="351571" spans="4:4" x14ac:dyDescent="0.25">
      <c r="D351571" t="s">
        <v>830</v>
      </c>
    </row>
    <row r="351572" spans="4:4" x14ac:dyDescent="0.25">
      <c r="D351572" t="s">
        <v>831</v>
      </c>
    </row>
    <row r="351573" spans="4:4" x14ac:dyDescent="0.25">
      <c r="D351573" t="s">
        <v>832</v>
      </c>
    </row>
    <row r="351574" spans="4:4" x14ac:dyDescent="0.25">
      <c r="D351574" t="s">
        <v>833</v>
      </c>
    </row>
    <row r="351575" spans="4:4" x14ac:dyDescent="0.25">
      <c r="D351575" t="s">
        <v>834</v>
      </c>
    </row>
    <row r="351576" spans="4:4" x14ac:dyDescent="0.25">
      <c r="D351576" t="s">
        <v>835</v>
      </c>
    </row>
    <row r="351577" spans="4:4" x14ac:dyDescent="0.25">
      <c r="D351577" t="s">
        <v>836</v>
      </c>
    </row>
    <row r="351578" spans="4:4" x14ac:dyDescent="0.25">
      <c r="D351578" t="s">
        <v>837</v>
      </c>
    </row>
    <row r="351579" spans="4:4" x14ac:dyDescent="0.25">
      <c r="D351579" t="s">
        <v>838</v>
      </c>
    </row>
    <row r="351580" spans="4:4" x14ac:dyDescent="0.25">
      <c r="D351580" t="s">
        <v>839</v>
      </c>
    </row>
    <row r="351581" spans="4:4" x14ac:dyDescent="0.25">
      <c r="D351581" t="s">
        <v>840</v>
      </c>
    </row>
    <row r="351582" spans="4:4" x14ac:dyDescent="0.25">
      <c r="D351582" t="s">
        <v>841</v>
      </c>
    </row>
    <row r="351583" spans="4:4" x14ac:dyDescent="0.25">
      <c r="D351583" t="s">
        <v>842</v>
      </c>
    </row>
    <row r="351584" spans="4:4" x14ac:dyDescent="0.25">
      <c r="D351584" t="s">
        <v>843</v>
      </c>
    </row>
    <row r="351585" spans="4:4" x14ac:dyDescent="0.25">
      <c r="D351585" t="s">
        <v>844</v>
      </c>
    </row>
    <row r="351586" spans="4:4" x14ac:dyDescent="0.25">
      <c r="D351586" t="s">
        <v>845</v>
      </c>
    </row>
    <row r="351587" spans="4:4" x14ac:dyDescent="0.25">
      <c r="D351587" t="s">
        <v>846</v>
      </c>
    </row>
    <row r="351588" spans="4:4" x14ac:dyDescent="0.25">
      <c r="D351588" t="s">
        <v>847</v>
      </c>
    </row>
    <row r="351589" spans="4:4" x14ac:dyDescent="0.25">
      <c r="D351589" t="s">
        <v>848</v>
      </c>
    </row>
    <row r="351590" spans="4:4" x14ac:dyDescent="0.25">
      <c r="D351590" t="s">
        <v>849</v>
      </c>
    </row>
    <row r="351591" spans="4:4" x14ac:dyDescent="0.25">
      <c r="D351591" t="s">
        <v>850</v>
      </c>
    </row>
    <row r="351592" spans="4:4" x14ac:dyDescent="0.25">
      <c r="D351592" t="s">
        <v>851</v>
      </c>
    </row>
    <row r="351593" spans="4:4" x14ac:dyDescent="0.25">
      <c r="D351593" t="s">
        <v>852</v>
      </c>
    </row>
    <row r="351594" spans="4:4" x14ac:dyDescent="0.25">
      <c r="D351594" t="s">
        <v>853</v>
      </c>
    </row>
    <row r="351595" spans="4:4" x14ac:dyDescent="0.25">
      <c r="D351595" t="s">
        <v>854</v>
      </c>
    </row>
    <row r="351596" spans="4:4" x14ac:dyDescent="0.25">
      <c r="D351596" t="s">
        <v>855</v>
      </c>
    </row>
    <row r="351597" spans="4:4" x14ac:dyDescent="0.25">
      <c r="D351597" t="s">
        <v>856</v>
      </c>
    </row>
    <row r="351598" spans="4:4" x14ac:dyDescent="0.25">
      <c r="D351598" t="s">
        <v>857</v>
      </c>
    </row>
    <row r="351599" spans="4:4" x14ac:dyDescent="0.25">
      <c r="D351599" t="s">
        <v>858</v>
      </c>
    </row>
    <row r="351600" spans="4:4" x14ac:dyDescent="0.25">
      <c r="D351600" t="s">
        <v>859</v>
      </c>
    </row>
    <row r="351601" spans="4:4" x14ac:dyDescent="0.25">
      <c r="D351601" t="s">
        <v>860</v>
      </c>
    </row>
    <row r="351602" spans="4:4" x14ac:dyDescent="0.25">
      <c r="D351602" t="s">
        <v>861</v>
      </c>
    </row>
    <row r="351603" spans="4:4" x14ac:dyDescent="0.25">
      <c r="D351603" t="s">
        <v>862</v>
      </c>
    </row>
    <row r="351604" spans="4:4" x14ac:dyDescent="0.25">
      <c r="D351604" t="s">
        <v>863</v>
      </c>
    </row>
    <row r="351605" spans="4:4" x14ac:dyDescent="0.25">
      <c r="D351605" t="s">
        <v>864</v>
      </c>
    </row>
    <row r="351606" spans="4:4" x14ac:dyDescent="0.25">
      <c r="D351606" t="s">
        <v>865</v>
      </c>
    </row>
    <row r="351607" spans="4:4" x14ac:dyDescent="0.25">
      <c r="D351607" t="s">
        <v>866</v>
      </c>
    </row>
    <row r="351608" spans="4:4" x14ac:dyDescent="0.25">
      <c r="D351608" t="s">
        <v>867</v>
      </c>
    </row>
    <row r="351609" spans="4:4" x14ac:dyDescent="0.25">
      <c r="D351609" t="s">
        <v>868</v>
      </c>
    </row>
    <row r="351610" spans="4:4" x14ac:dyDescent="0.25">
      <c r="D351610" t="s">
        <v>869</v>
      </c>
    </row>
    <row r="351611" spans="4:4" x14ac:dyDescent="0.25">
      <c r="D351611" t="s">
        <v>870</v>
      </c>
    </row>
    <row r="351612" spans="4:4" x14ac:dyDescent="0.25">
      <c r="D351612" t="s">
        <v>871</v>
      </c>
    </row>
    <row r="351613" spans="4:4" x14ac:dyDescent="0.25">
      <c r="D351613" t="s">
        <v>872</v>
      </c>
    </row>
    <row r="351614" spans="4:4" x14ac:dyDescent="0.25">
      <c r="D351614" t="s">
        <v>873</v>
      </c>
    </row>
    <row r="351615" spans="4:4" x14ac:dyDescent="0.25">
      <c r="D351615" t="s">
        <v>874</v>
      </c>
    </row>
    <row r="351616" spans="4:4" x14ac:dyDescent="0.25">
      <c r="D351616" t="s">
        <v>875</v>
      </c>
    </row>
    <row r="351617" spans="4:4" x14ac:dyDescent="0.25">
      <c r="D351617" t="s">
        <v>876</v>
      </c>
    </row>
    <row r="351618" spans="4:4" x14ac:dyDescent="0.25">
      <c r="D351618" t="s">
        <v>877</v>
      </c>
    </row>
    <row r="351619" spans="4:4" x14ac:dyDescent="0.25">
      <c r="D351619" t="s">
        <v>878</v>
      </c>
    </row>
    <row r="351620" spans="4:4" x14ac:dyDescent="0.25">
      <c r="D351620" t="s">
        <v>879</v>
      </c>
    </row>
    <row r="351621" spans="4:4" x14ac:dyDescent="0.25">
      <c r="D351621" t="s">
        <v>880</v>
      </c>
    </row>
    <row r="351622" spans="4:4" x14ac:dyDescent="0.25">
      <c r="D351622" t="s">
        <v>881</v>
      </c>
    </row>
    <row r="351623" spans="4:4" x14ac:dyDescent="0.25">
      <c r="D351623" t="s">
        <v>882</v>
      </c>
    </row>
    <row r="351624" spans="4:4" x14ac:dyDescent="0.25">
      <c r="D351624" t="s">
        <v>883</v>
      </c>
    </row>
    <row r="351625" spans="4:4" x14ac:dyDescent="0.25">
      <c r="D351625" t="s">
        <v>884</v>
      </c>
    </row>
    <row r="351626" spans="4:4" x14ac:dyDescent="0.25">
      <c r="D351626" t="s">
        <v>885</v>
      </c>
    </row>
    <row r="351627" spans="4:4" x14ac:dyDescent="0.25">
      <c r="D351627" t="s">
        <v>886</v>
      </c>
    </row>
    <row r="351628" spans="4:4" x14ac:dyDescent="0.25">
      <c r="D351628" t="s">
        <v>887</v>
      </c>
    </row>
    <row r="351629" spans="4:4" x14ac:dyDescent="0.25">
      <c r="D351629" t="s">
        <v>888</v>
      </c>
    </row>
    <row r="351630" spans="4:4" x14ac:dyDescent="0.25">
      <c r="D351630" t="s">
        <v>889</v>
      </c>
    </row>
    <row r="351631" spans="4:4" x14ac:dyDescent="0.25">
      <c r="D351631" t="s">
        <v>890</v>
      </c>
    </row>
    <row r="351632" spans="4:4" x14ac:dyDescent="0.25">
      <c r="D351632" t="s">
        <v>891</v>
      </c>
    </row>
    <row r="351633" spans="4:4" x14ac:dyDescent="0.25">
      <c r="D351633" t="s">
        <v>892</v>
      </c>
    </row>
    <row r="351634" spans="4:4" x14ac:dyDescent="0.25">
      <c r="D351634" t="s">
        <v>893</v>
      </c>
    </row>
    <row r="351635" spans="4:4" x14ac:dyDescent="0.25">
      <c r="D351635" t="s">
        <v>894</v>
      </c>
    </row>
    <row r="351636" spans="4:4" x14ac:dyDescent="0.25">
      <c r="D351636" t="s">
        <v>895</v>
      </c>
    </row>
    <row r="351637" spans="4:4" x14ac:dyDescent="0.25">
      <c r="D351637" t="s">
        <v>896</v>
      </c>
    </row>
    <row r="351638" spans="4:4" x14ac:dyDescent="0.25">
      <c r="D351638" t="s">
        <v>897</v>
      </c>
    </row>
    <row r="351639" spans="4:4" x14ac:dyDescent="0.25">
      <c r="D351639" t="s">
        <v>898</v>
      </c>
    </row>
    <row r="351640" spans="4:4" x14ac:dyDescent="0.25">
      <c r="D351640" t="s">
        <v>899</v>
      </c>
    </row>
    <row r="351641" spans="4:4" x14ac:dyDescent="0.25">
      <c r="D351641" t="s">
        <v>900</v>
      </c>
    </row>
    <row r="351642" spans="4:4" x14ac:dyDescent="0.25">
      <c r="D351642" t="s">
        <v>901</v>
      </c>
    </row>
    <row r="351643" spans="4:4" x14ac:dyDescent="0.25">
      <c r="D351643" t="s">
        <v>902</v>
      </c>
    </row>
    <row r="351644" spans="4:4" x14ac:dyDescent="0.25">
      <c r="D351644" t="s">
        <v>903</v>
      </c>
    </row>
    <row r="351645" spans="4:4" x14ac:dyDescent="0.25">
      <c r="D351645" t="s">
        <v>904</v>
      </c>
    </row>
    <row r="351646" spans="4:4" x14ac:dyDescent="0.25">
      <c r="D351646" t="s">
        <v>905</v>
      </c>
    </row>
    <row r="351647" spans="4:4" x14ac:dyDescent="0.25">
      <c r="D351647" t="s">
        <v>906</v>
      </c>
    </row>
    <row r="351648" spans="4:4" x14ac:dyDescent="0.25">
      <c r="D351648" t="s">
        <v>907</v>
      </c>
    </row>
    <row r="351649" spans="4:4" x14ac:dyDescent="0.25">
      <c r="D351649" t="s">
        <v>908</v>
      </c>
    </row>
    <row r="351650" spans="4:4" x14ac:dyDescent="0.25">
      <c r="D351650" t="s">
        <v>909</v>
      </c>
    </row>
    <row r="351651" spans="4:4" x14ac:dyDescent="0.25">
      <c r="D351651" t="s">
        <v>910</v>
      </c>
    </row>
    <row r="351652" spans="4:4" x14ac:dyDescent="0.25">
      <c r="D351652" t="s">
        <v>911</v>
      </c>
    </row>
    <row r="351653" spans="4:4" x14ac:dyDescent="0.25">
      <c r="D351653" t="s">
        <v>912</v>
      </c>
    </row>
    <row r="351654" spans="4:4" x14ac:dyDescent="0.25">
      <c r="D351654" t="s">
        <v>913</v>
      </c>
    </row>
    <row r="351655" spans="4:4" x14ac:dyDescent="0.25">
      <c r="D351655" t="s">
        <v>914</v>
      </c>
    </row>
    <row r="351656" spans="4:4" x14ac:dyDescent="0.25">
      <c r="D351656" t="s">
        <v>915</v>
      </c>
    </row>
    <row r="351657" spans="4:4" x14ac:dyDescent="0.25">
      <c r="D351657" t="s">
        <v>916</v>
      </c>
    </row>
    <row r="351658" spans="4:4" x14ac:dyDescent="0.25">
      <c r="D351658" t="s">
        <v>917</v>
      </c>
    </row>
    <row r="351659" spans="4:4" x14ac:dyDescent="0.25">
      <c r="D351659" t="s">
        <v>918</v>
      </c>
    </row>
    <row r="351660" spans="4:4" x14ac:dyDescent="0.25">
      <c r="D351660" t="s">
        <v>919</v>
      </c>
    </row>
    <row r="351661" spans="4:4" x14ac:dyDescent="0.25">
      <c r="D351661" t="s">
        <v>920</v>
      </c>
    </row>
    <row r="351662" spans="4:4" x14ac:dyDescent="0.25">
      <c r="D351662" t="s">
        <v>921</v>
      </c>
    </row>
    <row r="351663" spans="4:4" x14ac:dyDescent="0.25">
      <c r="D351663" t="s">
        <v>922</v>
      </c>
    </row>
    <row r="351664" spans="4:4" x14ac:dyDescent="0.25">
      <c r="D351664" t="s">
        <v>923</v>
      </c>
    </row>
    <row r="351665" spans="4:4" x14ac:dyDescent="0.25">
      <c r="D351665" t="s">
        <v>924</v>
      </c>
    </row>
    <row r="351666" spans="4:4" x14ac:dyDescent="0.25">
      <c r="D351666" t="s">
        <v>925</v>
      </c>
    </row>
    <row r="351667" spans="4:4" x14ac:dyDescent="0.25">
      <c r="D351667" t="s">
        <v>926</v>
      </c>
    </row>
    <row r="351668" spans="4:4" x14ac:dyDescent="0.25">
      <c r="D351668" t="s">
        <v>927</v>
      </c>
    </row>
    <row r="351669" spans="4:4" x14ac:dyDescent="0.25">
      <c r="D351669" t="s">
        <v>928</v>
      </c>
    </row>
    <row r="351670" spans="4:4" x14ac:dyDescent="0.25">
      <c r="D351670" t="s">
        <v>929</v>
      </c>
    </row>
    <row r="351671" spans="4:4" x14ac:dyDescent="0.25">
      <c r="D351671" t="s">
        <v>930</v>
      </c>
    </row>
    <row r="351672" spans="4:4" x14ac:dyDescent="0.25">
      <c r="D351672" t="s">
        <v>931</v>
      </c>
    </row>
    <row r="351673" spans="4:4" x14ac:dyDescent="0.25">
      <c r="D351673" t="s">
        <v>932</v>
      </c>
    </row>
    <row r="351674" spans="4:4" x14ac:dyDescent="0.25">
      <c r="D351674" t="s">
        <v>933</v>
      </c>
    </row>
    <row r="351675" spans="4:4" x14ac:dyDescent="0.25">
      <c r="D351675" t="s">
        <v>934</v>
      </c>
    </row>
    <row r="351676" spans="4:4" x14ac:dyDescent="0.25">
      <c r="D351676" t="s">
        <v>935</v>
      </c>
    </row>
    <row r="351677" spans="4:4" x14ac:dyDescent="0.25">
      <c r="D351677" t="s">
        <v>936</v>
      </c>
    </row>
    <row r="351678" spans="4:4" x14ac:dyDescent="0.25">
      <c r="D351678" t="s">
        <v>937</v>
      </c>
    </row>
    <row r="351679" spans="4:4" x14ac:dyDescent="0.25">
      <c r="D351679" t="s">
        <v>938</v>
      </c>
    </row>
    <row r="351680" spans="4:4" x14ac:dyDescent="0.25">
      <c r="D351680" t="s">
        <v>939</v>
      </c>
    </row>
    <row r="351681" spans="4:4" x14ac:dyDescent="0.25">
      <c r="D351681" t="s">
        <v>940</v>
      </c>
    </row>
    <row r="351682" spans="4:4" x14ac:dyDescent="0.25">
      <c r="D351682" t="s">
        <v>941</v>
      </c>
    </row>
    <row r="351683" spans="4:4" x14ac:dyDescent="0.25">
      <c r="D351683" t="s">
        <v>942</v>
      </c>
    </row>
    <row r="351684" spans="4:4" x14ac:dyDescent="0.25">
      <c r="D351684" t="s">
        <v>943</v>
      </c>
    </row>
    <row r="351685" spans="4:4" x14ac:dyDescent="0.25">
      <c r="D351685" t="s">
        <v>944</v>
      </c>
    </row>
    <row r="351686" spans="4:4" x14ac:dyDescent="0.25">
      <c r="D351686" t="s">
        <v>945</v>
      </c>
    </row>
    <row r="351687" spans="4:4" x14ac:dyDescent="0.25">
      <c r="D351687" t="s">
        <v>946</v>
      </c>
    </row>
    <row r="351688" spans="4:4" x14ac:dyDescent="0.25">
      <c r="D351688" t="s">
        <v>947</v>
      </c>
    </row>
    <row r="351689" spans="4:4" x14ac:dyDescent="0.25">
      <c r="D351689" t="s">
        <v>948</v>
      </c>
    </row>
    <row r="351690" spans="4:4" x14ac:dyDescent="0.25">
      <c r="D351690" t="s">
        <v>949</v>
      </c>
    </row>
    <row r="351691" spans="4:4" x14ac:dyDescent="0.25">
      <c r="D351691" t="s">
        <v>950</v>
      </c>
    </row>
    <row r="351692" spans="4:4" x14ac:dyDescent="0.25">
      <c r="D351692" t="s">
        <v>951</v>
      </c>
    </row>
    <row r="351693" spans="4:4" x14ac:dyDescent="0.25">
      <c r="D351693" t="s">
        <v>952</v>
      </c>
    </row>
    <row r="351694" spans="4:4" x14ac:dyDescent="0.25">
      <c r="D351694" t="s">
        <v>953</v>
      </c>
    </row>
    <row r="351695" spans="4:4" x14ac:dyDescent="0.25">
      <c r="D351695" t="s">
        <v>954</v>
      </c>
    </row>
    <row r="351696" spans="4:4" x14ac:dyDescent="0.25">
      <c r="D351696" t="s">
        <v>955</v>
      </c>
    </row>
    <row r="351697" spans="4:4" x14ac:dyDescent="0.25">
      <c r="D351697" t="s">
        <v>956</v>
      </c>
    </row>
    <row r="351698" spans="4:4" x14ac:dyDescent="0.25">
      <c r="D351698" t="s">
        <v>957</v>
      </c>
    </row>
    <row r="351699" spans="4:4" x14ac:dyDescent="0.25">
      <c r="D351699" t="s">
        <v>958</v>
      </c>
    </row>
    <row r="351700" spans="4:4" x14ac:dyDescent="0.25">
      <c r="D351700" t="s">
        <v>959</v>
      </c>
    </row>
    <row r="351701" spans="4:4" x14ac:dyDescent="0.25">
      <c r="D351701" t="s">
        <v>960</v>
      </c>
    </row>
    <row r="351702" spans="4:4" x14ac:dyDescent="0.25">
      <c r="D351702" t="s">
        <v>961</v>
      </c>
    </row>
    <row r="351703" spans="4:4" x14ac:dyDescent="0.25">
      <c r="D351703" t="s">
        <v>962</v>
      </c>
    </row>
    <row r="351704" spans="4:4" x14ac:dyDescent="0.25">
      <c r="D351704" t="s">
        <v>963</v>
      </c>
    </row>
    <row r="351705" spans="4:4" x14ac:dyDescent="0.25">
      <c r="D351705" t="s">
        <v>964</v>
      </c>
    </row>
    <row r="351706" spans="4:4" x14ac:dyDescent="0.25">
      <c r="D351706" t="s">
        <v>965</v>
      </c>
    </row>
    <row r="351707" spans="4:4" x14ac:dyDescent="0.25">
      <c r="D351707" t="s">
        <v>966</v>
      </c>
    </row>
    <row r="351708" spans="4:4" x14ac:dyDescent="0.25">
      <c r="D351708" t="s">
        <v>967</v>
      </c>
    </row>
    <row r="351709" spans="4:4" x14ac:dyDescent="0.25">
      <c r="D351709" t="s">
        <v>968</v>
      </c>
    </row>
    <row r="351710" spans="4:4" x14ac:dyDescent="0.25">
      <c r="D351710" t="s">
        <v>969</v>
      </c>
    </row>
    <row r="351711" spans="4:4" x14ac:dyDescent="0.25">
      <c r="D351711" t="s">
        <v>970</v>
      </c>
    </row>
    <row r="351712" spans="4:4" x14ac:dyDescent="0.25">
      <c r="D351712" t="s">
        <v>971</v>
      </c>
    </row>
    <row r="351713" spans="4:4" x14ac:dyDescent="0.25">
      <c r="D351713" t="s">
        <v>972</v>
      </c>
    </row>
    <row r="351714" spans="4:4" x14ac:dyDescent="0.25">
      <c r="D351714" t="s">
        <v>973</v>
      </c>
    </row>
    <row r="351715" spans="4:4" x14ac:dyDescent="0.25">
      <c r="D351715" t="s">
        <v>974</v>
      </c>
    </row>
    <row r="351716" spans="4:4" x14ac:dyDescent="0.25">
      <c r="D351716" t="s">
        <v>975</v>
      </c>
    </row>
    <row r="351717" spans="4:4" x14ac:dyDescent="0.25">
      <c r="D351717" t="s">
        <v>976</v>
      </c>
    </row>
    <row r="351718" spans="4:4" x14ac:dyDescent="0.25">
      <c r="D351718" t="s">
        <v>977</v>
      </c>
    </row>
    <row r="351719" spans="4:4" x14ac:dyDescent="0.25">
      <c r="D351719" t="s">
        <v>978</v>
      </c>
    </row>
    <row r="351720" spans="4:4" x14ac:dyDescent="0.25">
      <c r="D351720" t="s">
        <v>979</v>
      </c>
    </row>
    <row r="351721" spans="4:4" x14ac:dyDescent="0.25">
      <c r="D351721" t="s">
        <v>980</v>
      </c>
    </row>
    <row r="351722" spans="4:4" x14ac:dyDescent="0.25">
      <c r="D351722" t="s">
        <v>981</v>
      </c>
    </row>
    <row r="351723" spans="4:4" x14ac:dyDescent="0.25">
      <c r="D351723" t="s">
        <v>982</v>
      </c>
    </row>
    <row r="351724" spans="4:4" x14ac:dyDescent="0.25">
      <c r="D351724" t="s">
        <v>983</v>
      </c>
    </row>
    <row r="351725" spans="4:4" x14ac:dyDescent="0.25">
      <c r="D351725" t="s">
        <v>984</v>
      </c>
    </row>
    <row r="351726" spans="4:4" x14ac:dyDescent="0.25">
      <c r="D351726" t="s">
        <v>985</v>
      </c>
    </row>
    <row r="351727" spans="4:4" x14ac:dyDescent="0.25">
      <c r="D351727" t="s">
        <v>986</v>
      </c>
    </row>
    <row r="351728" spans="4:4" x14ac:dyDescent="0.25">
      <c r="D351728" t="s">
        <v>987</v>
      </c>
    </row>
    <row r="351729" spans="4:4" x14ac:dyDescent="0.25">
      <c r="D351729" t="s">
        <v>988</v>
      </c>
    </row>
    <row r="351730" spans="4:4" x14ac:dyDescent="0.25">
      <c r="D351730" t="s">
        <v>989</v>
      </c>
    </row>
    <row r="351731" spans="4:4" x14ac:dyDescent="0.25">
      <c r="D351731" t="s">
        <v>990</v>
      </c>
    </row>
    <row r="351732" spans="4:4" x14ac:dyDescent="0.25">
      <c r="D351732" t="s">
        <v>991</v>
      </c>
    </row>
    <row r="351733" spans="4:4" x14ac:dyDescent="0.25">
      <c r="D351733" t="s">
        <v>992</v>
      </c>
    </row>
    <row r="351734" spans="4:4" x14ac:dyDescent="0.25">
      <c r="D351734" t="s">
        <v>993</v>
      </c>
    </row>
    <row r="351735" spans="4:4" x14ac:dyDescent="0.25">
      <c r="D351735" t="s">
        <v>994</v>
      </c>
    </row>
    <row r="351736" spans="4:4" x14ac:dyDescent="0.25">
      <c r="D351736" t="s">
        <v>995</v>
      </c>
    </row>
    <row r="351737" spans="4:4" x14ac:dyDescent="0.25">
      <c r="D351737" t="s">
        <v>996</v>
      </c>
    </row>
    <row r="351738" spans="4:4" x14ac:dyDescent="0.25">
      <c r="D351738" t="s">
        <v>997</v>
      </c>
    </row>
    <row r="351739" spans="4:4" x14ac:dyDescent="0.25">
      <c r="D351739" t="s">
        <v>998</v>
      </c>
    </row>
    <row r="351740" spans="4:4" x14ac:dyDescent="0.25">
      <c r="D351740" t="s">
        <v>999</v>
      </c>
    </row>
    <row r="351741" spans="4:4" x14ac:dyDescent="0.25">
      <c r="D351741" t="s">
        <v>1000</v>
      </c>
    </row>
    <row r="351742" spans="4:4" x14ac:dyDescent="0.25">
      <c r="D351742" t="s">
        <v>1001</v>
      </c>
    </row>
    <row r="351743" spans="4:4" x14ac:dyDescent="0.25">
      <c r="D351743" t="s">
        <v>1002</v>
      </c>
    </row>
    <row r="351744" spans="4:4" x14ac:dyDescent="0.25">
      <c r="D351744" t="s">
        <v>1003</v>
      </c>
    </row>
    <row r="351745" spans="4:4" x14ac:dyDescent="0.25">
      <c r="D351745" t="s">
        <v>1004</v>
      </c>
    </row>
    <row r="351746" spans="4:4" x14ac:dyDescent="0.25">
      <c r="D351746" t="s">
        <v>1005</v>
      </c>
    </row>
    <row r="351747" spans="4:4" x14ac:dyDescent="0.25">
      <c r="D351747" t="s">
        <v>1006</v>
      </c>
    </row>
    <row r="351748" spans="4:4" x14ac:dyDescent="0.25">
      <c r="D351748" t="s">
        <v>1007</v>
      </c>
    </row>
    <row r="351749" spans="4:4" x14ac:dyDescent="0.25">
      <c r="D351749" t="s">
        <v>1008</v>
      </c>
    </row>
    <row r="351750" spans="4:4" x14ac:dyDescent="0.25">
      <c r="D351750" t="s">
        <v>1009</v>
      </c>
    </row>
    <row r="351751" spans="4:4" x14ac:dyDescent="0.25">
      <c r="D351751" t="s">
        <v>1010</v>
      </c>
    </row>
    <row r="351752" spans="4:4" x14ac:dyDescent="0.25">
      <c r="D351752" t="s">
        <v>1011</v>
      </c>
    </row>
    <row r="351753" spans="4:4" x14ac:dyDescent="0.25">
      <c r="D351753" t="s">
        <v>1012</v>
      </c>
    </row>
    <row r="351754" spans="4:4" x14ac:dyDescent="0.25">
      <c r="D351754" t="s">
        <v>1013</v>
      </c>
    </row>
    <row r="351755" spans="4:4" x14ac:dyDescent="0.25">
      <c r="D351755" t="s">
        <v>1014</v>
      </c>
    </row>
    <row r="351756" spans="4:4" x14ac:dyDescent="0.25">
      <c r="D351756" t="s">
        <v>1015</v>
      </c>
    </row>
    <row r="351757" spans="4:4" x14ac:dyDescent="0.25">
      <c r="D351757" t="s">
        <v>1016</v>
      </c>
    </row>
    <row r="351758" spans="4:4" x14ac:dyDescent="0.25">
      <c r="D351758" t="s">
        <v>1017</v>
      </c>
    </row>
    <row r="351759" spans="4:4" x14ac:dyDescent="0.25">
      <c r="D351759" t="s">
        <v>1018</v>
      </c>
    </row>
    <row r="351760" spans="4:4" x14ac:dyDescent="0.25">
      <c r="D351760" t="s">
        <v>1019</v>
      </c>
    </row>
    <row r="351761" spans="4:4" x14ac:dyDescent="0.25">
      <c r="D351761" t="s">
        <v>1020</v>
      </c>
    </row>
    <row r="351762" spans="4:4" x14ac:dyDescent="0.25">
      <c r="D351762" t="s">
        <v>1021</v>
      </c>
    </row>
    <row r="351763" spans="4:4" x14ac:dyDescent="0.25">
      <c r="D351763" t="s">
        <v>1022</v>
      </c>
    </row>
    <row r="351764" spans="4:4" x14ac:dyDescent="0.25">
      <c r="D351764" t="s">
        <v>1023</v>
      </c>
    </row>
    <row r="351765" spans="4:4" x14ac:dyDescent="0.25">
      <c r="D351765" t="s">
        <v>1024</v>
      </c>
    </row>
    <row r="351766" spans="4:4" x14ac:dyDescent="0.25">
      <c r="D351766" t="s">
        <v>1025</v>
      </c>
    </row>
    <row r="351767" spans="4:4" x14ac:dyDescent="0.25">
      <c r="D351767" t="s">
        <v>1026</v>
      </c>
    </row>
    <row r="351768" spans="4:4" x14ac:dyDescent="0.25">
      <c r="D351768" t="s">
        <v>1027</v>
      </c>
    </row>
    <row r="351769" spans="4:4" x14ac:dyDescent="0.25">
      <c r="D351769" t="s">
        <v>1028</v>
      </c>
    </row>
    <row r="351770" spans="4:4" x14ac:dyDescent="0.25">
      <c r="D351770" t="s">
        <v>1029</v>
      </c>
    </row>
    <row r="351771" spans="4:4" x14ac:dyDescent="0.25">
      <c r="D351771" t="s">
        <v>1030</v>
      </c>
    </row>
    <row r="351772" spans="4:4" x14ac:dyDescent="0.25">
      <c r="D351772" t="s">
        <v>1031</v>
      </c>
    </row>
    <row r="351773" spans="4:4" x14ac:dyDescent="0.25">
      <c r="D351773" t="s">
        <v>1032</v>
      </c>
    </row>
    <row r="351774" spans="4:4" x14ac:dyDescent="0.25">
      <c r="D351774" t="s">
        <v>1033</v>
      </c>
    </row>
    <row r="351775" spans="4:4" x14ac:dyDescent="0.25">
      <c r="D351775" t="s">
        <v>1034</v>
      </c>
    </row>
    <row r="351776" spans="4:4" x14ac:dyDescent="0.25">
      <c r="D351776" t="s">
        <v>1035</v>
      </c>
    </row>
    <row r="351777" spans="4:4" x14ac:dyDescent="0.25">
      <c r="D351777" t="s">
        <v>1036</v>
      </c>
    </row>
    <row r="351778" spans="4:4" x14ac:dyDescent="0.25">
      <c r="D351778" t="s">
        <v>1037</v>
      </c>
    </row>
    <row r="351779" spans="4:4" x14ac:dyDescent="0.25">
      <c r="D351779" t="s">
        <v>1038</v>
      </c>
    </row>
    <row r="351780" spans="4:4" x14ac:dyDescent="0.25">
      <c r="D351780" t="s">
        <v>1039</v>
      </c>
    </row>
    <row r="351781" spans="4:4" x14ac:dyDescent="0.25">
      <c r="D351781" t="s">
        <v>1040</v>
      </c>
    </row>
    <row r="351782" spans="4:4" x14ac:dyDescent="0.25">
      <c r="D351782" t="s">
        <v>1041</v>
      </c>
    </row>
    <row r="351783" spans="4:4" x14ac:dyDescent="0.25">
      <c r="D351783" t="s">
        <v>1042</v>
      </c>
    </row>
    <row r="351784" spans="4:4" x14ac:dyDescent="0.25">
      <c r="D351784" t="s">
        <v>1043</v>
      </c>
    </row>
    <row r="351785" spans="4:4" x14ac:dyDescent="0.25">
      <c r="D351785" t="s">
        <v>1044</v>
      </c>
    </row>
    <row r="351786" spans="4:4" x14ac:dyDescent="0.25">
      <c r="D351786" t="s">
        <v>1045</v>
      </c>
    </row>
    <row r="351787" spans="4:4" x14ac:dyDescent="0.25">
      <c r="D351787" t="s">
        <v>1046</v>
      </c>
    </row>
    <row r="351788" spans="4:4" x14ac:dyDescent="0.25">
      <c r="D351788" t="s">
        <v>1047</v>
      </c>
    </row>
    <row r="351789" spans="4:4" x14ac:dyDescent="0.25">
      <c r="D351789" t="s">
        <v>1048</v>
      </c>
    </row>
    <row r="351790" spans="4:4" x14ac:dyDescent="0.25">
      <c r="D351790" t="s">
        <v>1049</v>
      </c>
    </row>
    <row r="351791" spans="4:4" x14ac:dyDescent="0.25">
      <c r="D351791" t="s">
        <v>1050</v>
      </c>
    </row>
    <row r="351792" spans="4:4" x14ac:dyDescent="0.25">
      <c r="D351792" t="s">
        <v>1051</v>
      </c>
    </row>
    <row r="351793" spans="4:4" x14ac:dyDescent="0.25">
      <c r="D351793" t="s">
        <v>1052</v>
      </c>
    </row>
    <row r="351794" spans="4:4" x14ac:dyDescent="0.25">
      <c r="D351794" t="s">
        <v>1053</v>
      </c>
    </row>
    <row r="351795" spans="4:4" x14ac:dyDescent="0.25">
      <c r="D351795" t="s">
        <v>1054</v>
      </c>
    </row>
    <row r="351796" spans="4:4" x14ac:dyDescent="0.25">
      <c r="D351796" t="s">
        <v>1055</v>
      </c>
    </row>
    <row r="351797" spans="4:4" x14ac:dyDescent="0.25">
      <c r="D351797" t="s">
        <v>1056</v>
      </c>
    </row>
    <row r="351798" spans="4:4" x14ac:dyDescent="0.25">
      <c r="D351798" t="s">
        <v>1057</v>
      </c>
    </row>
    <row r="351799" spans="4:4" x14ac:dyDescent="0.25">
      <c r="D351799" t="s">
        <v>1058</v>
      </c>
    </row>
    <row r="351800" spans="4:4" x14ac:dyDescent="0.25">
      <c r="D351800" t="s">
        <v>1059</v>
      </c>
    </row>
    <row r="351801" spans="4:4" x14ac:dyDescent="0.25">
      <c r="D351801" t="s">
        <v>1060</v>
      </c>
    </row>
    <row r="351802" spans="4:4" x14ac:dyDescent="0.25">
      <c r="D351802" t="s">
        <v>1061</v>
      </c>
    </row>
    <row r="351803" spans="4:4" x14ac:dyDescent="0.25">
      <c r="D351803" t="s">
        <v>1062</v>
      </c>
    </row>
    <row r="351804" spans="4:4" x14ac:dyDescent="0.25">
      <c r="D351804" t="s">
        <v>1063</v>
      </c>
    </row>
    <row r="351805" spans="4:4" x14ac:dyDescent="0.25">
      <c r="D351805" t="s">
        <v>1064</v>
      </c>
    </row>
    <row r="351806" spans="4:4" x14ac:dyDescent="0.25">
      <c r="D351806" t="s">
        <v>1065</v>
      </c>
    </row>
    <row r="351807" spans="4:4" x14ac:dyDescent="0.25">
      <c r="D351807" t="s">
        <v>1066</v>
      </c>
    </row>
    <row r="351808" spans="4:4" x14ac:dyDescent="0.25">
      <c r="D351808" t="s">
        <v>1067</v>
      </c>
    </row>
    <row r="351809" spans="4:4" x14ac:dyDescent="0.25">
      <c r="D351809" t="s">
        <v>1068</v>
      </c>
    </row>
    <row r="351810" spans="4:4" x14ac:dyDescent="0.25">
      <c r="D351810" t="s">
        <v>1069</v>
      </c>
    </row>
    <row r="351811" spans="4:4" x14ac:dyDescent="0.25">
      <c r="D351811" t="s">
        <v>1070</v>
      </c>
    </row>
    <row r="351812" spans="4:4" x14ac:dyDescent="0.25">
      <c r="D351812" t="s">
        <v>1071</v>
      </c>
    </row>
    <row r="351813" spans="4:4" x14ac:dyDescent="0.25">
      <c r="D351813" t="s">
        <v>1072</v>
      </c>
    </row>
    <row r="351814" spans="4:4" x14ac:dyDescent="0.25">
      <c r="D351814" t="s">
        <v>1073</v>
      </c>
    </row>
    <row r="351815" spans="4:4" x14ac:dyDescent="0.25">
      <c r="D351815" t="s">
        <v>1074</v>
      </c>
    </row>
    <row r="351816" spans="4:4" x14ac:dyDescent="0.25">
      <c r="D351816" t="s">
        <v>1075</v>
      </c>
    </row>
    <row r="351817" spans="4:4" x14ac:dyDescent="0.25">
      <c r="D351817" t="s">
        <v>1076</v>
      </c>
    </row>
    <row r="351818" spans="4:4" x14ac:dyDescent="0.25">
      <c r="D351818" t="s">
        <v>1077</v>
      </c>
    </row>
    <row r="351819" spans="4:4" x14ac:dyDescent="0.25">
      <c r="D351819" t="s">
        <v>1078</v>
      </c>
    </row>
    <row r="351820" spans="4:4" x14ac:dyDescent="0.25">
      <c r="D351820" t="s">
        <v>1079</v>
      </c>
    </row>
    <row r="351821" spans="4:4" x14ac:dyDescent="0.25">
      <c r="D351821" t="s">
        <v>1080</v>
      </c>
    </row>
    <row r="351822" spans="4:4" x14ac:dyDescent="0.25">
      <c r="D351822" t="s">
        <v>1081</v>
      </c>
    </row>
    <row r="351823" spans="4:4" x14ac:dyDescent="0.25">
      <c r="D351823" t="s">
        <v>1082</v>
      </c>
    </row>
    <row r="351824" spans="4:4" x14ac:dyDescent="0.25">
      <c r="D351824" t="s">
        <v>1083</v>
      </c>
    </row>
    <row r="351825" spans="4:4" x14ac:dyDescent="0.25">
      <c r="D351825" t="s">
        <v>1084</v>
      </c>
    </row>
    <row r="351826" spans="4:4" x14ac:dyDescent="0.25">
      <c r="D351826" t="s">
        <v>1085</v>
      </c>
    </row>
    <row r="351827" spans="4:4" x14ac:dyDescent="0.25">
      <c r="D351827" t="s">
        <v>1086</v>
      </c>
    </row>
    <row r="351828" spans="4:4" x14ac:dyDescent="0.25">
      <c r="D351828" t="s">
        <v>1087</v>
      </c>
    </row>
    <row r="351829" spans="4:4" x14ac:dyDescent="0.25">
      <c r="D351829" t="s">
        <v>1088</v>
      </c>
    </row>
    <row r="351830" spans="4:4" x14ac:dyDescent="0.25">
      <c r="D351830" t="s">
        <v>1089</v>
      </c>
    </row>
    <row r="351831" spans="4:4" x14ac:dyDescent="0.25">
      <c r="D351831" t="s">
        <v>1090</v>
      </c>
    </row>
    <row r="351832" spans="4:4" x14ac:dyDescent="0.25">
      <c r="D351832" t="s">
        <v>1091</v>
      </c>
    </row>
    <row r="351833" spans="4:4" x14ac:dyDescent="0.25">
      <c r="D351833" t="s">
        <v>1092</v>
      </c>
    </row>
    <row r="351834" spans="4:4" x14ac:dyDescent="0.25">
      <c r="D351834" t="s">
        <v>1093</v>
      </c>
    </row>
    <row r="351835" spans="4:4" x14ac:dyDescent="0.25">
      <c r="D351835" t="s">
        <v>1094</v>
      </c>
    </row>
    <row r="351836" spans="4:4" x14ac:dyDescent="0.25">
      <c r="D351836" t="s">
        <v>1095</v>
      </c>
    </row>
    <row r="351837" spans="4:4" x14ac:dyDescent="0.25">
      <c r="D351837" t="s">
        <v>1096</v>
      </c>
    </row>
    <row r="351838" spans="4:4" x14ac:dyDescent="0.25">
      <c r="D351838" t="s">
        <v>1097</v>
      </c>
    </row>
    <row r="351839" spans="4:4" x14ac:dyDescent="0.25">
      <c r="D351839" t="s">
        <v>1098</v>
      </c>
    </row>
    <row r="351840" spans="4:4" x14ac:dyDescent="0.25">
      <c r="D351840" t="s">
        <v>1099</v>
      </c>
    </row>
    <row r="351841" spans="4:4" x14ac:dyDescent="0.25">
      <c r="D351841" t="s">
        <v>1100</v>
      </c>
    </row>
    <row r="351842" spans="4:4" x14ac:dyDescent="0.25">
      <c r="D351842" t="s">
        <v>1101</v>
      </c>
    </row>
    <row r="351843" spans="4:4" x14ac:dyDescent="0.25">
      <c r="D351843" t="s">
        <v>1102</v>
      </c>
    </row>
    <row r="351844" spans="4:4" x14ac:dyDescent="0.25">
      <c r="D351844" t="s">
        <v>1103</v>
      </c>
    </row>
    <row r="351845" spans="4:4" x14ac:dyDescent="0.25">
      <c r="D351845" t="s">
        <v>1104</v>
      </c>
    </row>
    <row r="351846" spans="4:4" x14ac:dyDescent="0.25">
      <c r="D351846" t="s">
        <v>1105</v>
      </c>
    </row>
    <row r="351847" spans="4:4" x14ac:dyDescent="0.25">
      <c r="D351847" t="s">
        <v>1106</v>
      </c>
    </row>
    <row r="351848" spans="4:4" x14ac:dyDescent="0.25">
      <c r="D351848" t="s">
        <v>1107</v>
      </c>
    </row>
    <row r="351849" spans="4:4" x14ac:dyDescent="0.25">
      <c r="D351849" t="s">
        <v>1108</v>
      </c>
    </row>
    <row r="351850" spans="4:4" x14ac:dyDescent="0.25">
      <c r="D351850" t="s">
        <v>1109</v>
      </c>
    </row>
    <row r="351851" spans="4:4" x14ac:dyDescent="0.25">
      <c r="D351851" t="s">
        <v>1110</v>
      </c>
    </row>
    <row r="351852" spans="4:4" x14ac:dyDescent="0.25">
      <c r="D351852" t="s">
        <v>1111</v>
      </c>
    </row>
    <row r="351853" spans="4:4" x14ac:dyDescent="0.25">
      <c r="D351853" t="s">
        <v>1112</v>
      </c>
    </row>
    <row r="351854" spans="4:4" x14ac:dyDescent="0.25">
      <c r="D351854" t="s">
        <v>1113</v>
      </c>
    </row>
    <row r="351855" spans="4:4" x14ac:dyDescent="0.25">
      <c r="D351855" t="s">
        <v>1114</v>
      </c>
    </row>
    <row r="351856" spans="4:4" x14ac:dyDescent="0.25">
      <c r="D351856" t="s">
        <v>1115</v>
      </c>
    </row>
    <row r="351857" spans="4:4" x14ac:dyDescent="0.25">
      <c r="D351857" t="s">
        <v>1116</v>
      </c>
    </row>
    <row r="351858" spans="4:4" x14ac:dyDescent="0.25">
      <c r="D351858" t="s">
        <v>1117</v>
      </c>
    </row>
    <row r="351859" spans="4:4" x14ac:dyDescent="0.25">
      <c r="D351859" t="s">
        <v>1118</v>
      </c>
    </row>
    <row r="351860" spans="4:4" x14ac:dyDescent="0.25">
      <c r="D351860" t="s">
        <v>1119</v>
      </c>
    </row>
    <row r="351861" spans="4:4" x14ac:dyDescent="0.25">
      <c r="D351861" t="s">
        <v>1120</v>
      </c>
    </row>
    <row r="351862" spans="4:4" x14ac:dyDescent="0.25">
      <c r="D351862" t="s">
        <v>1121</v>
      </c>
    </row>
    <row r="351863" spans="4:4" x14ac:dyDescent="0.25">
      <c r="D351863" t="s">
        <v>1122</v>
      </c>
    </row>
    <row r="351864" spans="4:4" x14ac:dyDescent="0.25">
      <c r="D351864" t="s">
        <v>1123</v>
      </c>
    </row>
    <row r="351865" spans="4:4" x14ac:dyDescent="0.25">
      <c r="D351865" t="s">
        <v>1124</v>
      </c>
    </row>
    <row r="351866" spans="4:4" x14ac:dyDescent="0.25">
      <c r="D351866" t="s">
        <v>1125</v>
      </c>
    </row>
    <row r="351867" spans="4:4" x14ac:dyDescent="0.25">
      <c r="D351867" t="s">
        <v>1126</v>
      </c>
    </row>
    <row r="351868" spans="4:4" x14ac:dyDescent="0.25">
      <c r="D351868" t="s">
        <v>1127</v>
      </c>
    </row>
    <row r="351869" spans="4:4" x14ac:dyDescent="0.25">
      <c r="D351869" t="s">
        <v>1128</v>
      </c>
    </row>
    <row r="351870" spans="4:4" x14ac:dyDescent="0.25">
      <c r="D351870" t="s">
        <v>1129</v>
      </c>
    </row>
    <row r="351871" spans="4:4" x14ac:dyDescent="0.25">
      <c r="D351871" t="s">
        <v>1130</v>
      </c>
    </row>
    <row r="351872" spans="4:4" x14ac:dyDescent="0.25">
      <c r="D351872" t="s">
        <v>1131</v>
      </c>
    </row>
    <row r="351873" spans="4:4" x14ac:dyDescent="0.25">
      <c r="D351873" t="s">
        <v>1132</v>
      </c>
    </row>
    <row r="351874" spans="4:4" x14ac:dyDescent="0.25">
      <c r="D351874" t="s">
        <v>1133</v>
      </c>
    </row>
    <row r="351875" spans="4:4" x14ac:dyDescent="0.25">
      <c r="D351875" t="s">
        <v>1134</v>
      </c>
    </row>
    <row r="351876" spans="4:4" x14ac:dyDescent="0.25">
      <c r="D351876" t="s">
        <v>1135</v>
      </c>
    </row>
    <row r="351877" spans="4:4" x14ac:dyDescent="0.25">
      <c r="D351877" t="s">
        <v>1136</v>
      </c>
    </row>
    <row r="351878" spans="4:4" x14ac:dyDescent="0.25">
      <c r="D351878" t="s">
        <v>1137</v>
      </c>
    </row>
    <row r="351879" spans="4:4" x14ac:dyDescent="0.25">
      <c r="D351879" t="s">
        <v>1138</v>
      </c>
    </row>
    <row r="351880" spans="4:4" x14ac:dyDescent="0.25">
      <c r="D351880" t="s">
        <v>1139</v>
      </c>
    </row>
    <row r="351881" spans="4:4" x14ac:dyDescent="0.25">
      <c r="D351881" t="s">
        <v>1140</v>
      </c>
    </row>
    <row r="351882" spans="4:4" x14ac:dyDescent="0.25">
      <c r="D351882" t="s">
        <v>1141</v>
      </c>
    </row>
    <row r="351883" spans="4:4" x14ac:dyDescent="0.25">
      <c r="D351883" t="s">
        <v>1142</v>
      </c>
    </row>
    <row r="351884" spans="4:4" x14ac:dyDescent="0.25">
      <c r="D351884" t="s">
        <v>1143</v>
      </c>
    </row>
    <row r="351885" spans="4:4" x14ac:dyDescent="0.25">
      <c r="D351885" t="s">
        <v>1144</v>
      </c>
    </row>
    <row r="351886" spans="4:4" x14ac:dyDescent="0.25">
      <c r="D351886" t="s">
        <v>1145</v>
      </c>
    </row>
    <row r="351887" spans="4:4" x14ac:dyDescent="0.25">
      <c r="D351887" t="s">
        <v>1146</v>
      </c>
    </row>
    <row r="351888" spans="4:4" x14ac:dyDescent="0.25">
      <c r="D351888" t="s">
        <v>1147</v>
      </c>
    </row>
    <row r="351889" spans="4:4" x14ac:dyDescent="0.25">
      <c r="D351889" t="s">
        <v>1148</v>
      </c>
    </row>
    <row r="351890" spans="4:4" x14ac:dyDescent="0.25">
      <c r="D351890" t="s">
        <v>1149</v>
      </c>
    </row>
    <row r="351891" spans="4:4" x14ac:dyDescent="0.25">
      <c r="D351891" t="s">
        <v>1150</v>
      </c>
    </row>
    <row r="351892" spans="4:4" x14ac:dyDescent="0.25">
      <c r="D351892" t="s">
        <v>1151</v>
      </c>
    </row>
    <row r="351893" spans="4:4" x14ac:dyDescent="0.25">
      <c r="D351893" t="s">
        <v>1152</v>
      </c>
    </row>
    <row r="351894" spans="4:4" x14ac:dyDescent="0.25">
      <c r="D351894" t="s">
        <v>1153</v>
      </c>
    </row>
    <row r="351895" spans="4:4" x14ac:dyDescent="0.25">
      <c r="D351895" t="s">
        <v>1154</v>
      </c>
    </row>
    <row r="351896" spans="4:4" x14ac:dyDescent="0.25">
      <c r="D351896" t="s">
        <v>1155</v>
      </c>
    </row>
    <row r="351897" spans="4:4" x14ac:dyDescent="0.25">
      <c r="D351897" t="s">
        <v>1156</v>
      </c>
    </row>
    <row r="351898" spans="4:4" x14ac:dyDescent="0.25">
      <c r="D351898" t="s">
        <v>1157</v>
      </c>
    </row>
    <row r="351899" spans="4:4" x14ac:dyDescent="0.25">
      <c r="D351899" t="s">
        <v>1158</v>
      </c>
    </row>
    <row r="351900" spans="4:4" x14ac:dyDescent="0.25">
      <c r="D351900" t="s">
        <v>1159</v>
      </c>
    </row>
    <row r="351901" spans="4:4" x14ac:dyDescent="0.25">
      <c r="D351901" t="s">
        <v>1160</v>
      </c>
    </row>
    <row r="351902" spans="4:4" x14ac:dyDescent="0.25">
      <c r="D351902" t="s">
        <v>1161</v>
      </c>
    </row>
    <row r="351903" spans="4:4" x14ac:dyDescent="0.25">
      <c r="D351903" t="s">
        <v>1162</v>
      </c>
    </row>
    <row r="351904" spans="4:4" x14ac:dyDescent="0.25">
      <c r="D351904" t="s">
        <v>1163</v>
      </c>
    </row>
    <row r="351905" spans="4:4" x14ac:dyDescent="0.25">
      <c r="D351905" t="s">
        <v>1164</v>
      </c>
    </row>
    <row r="351906" spans="4:4" x14ac:dyDescent="0.25">
      <c r="D351906" t="s">
        <v>1165</v>
      </c>
    </row>
    <row r="351907" spans="4:4" x14ac:dyDescent="0.25">
      <c r="D351907" t="s">
        <v>1166</v>
      </c>
    </row>
    <row r="351908" spans="4:4" x14ac:dyDescent="0.25">
      <c r="D351908" t="s">
        <v>1167</v>
      </c>
    </row>
    <row r="351909" spans="4:4" x14ac:dyDescent="0.25">
      <c r="D351909" t="s">
        <v>1168</v>
      </c>
    </row>
    <row r="351910" spans="4:4" x14ac:dyDescent="0.25">
      <c r="D351910" t="s">
        <v>1169</v>
      </c>
    </row>
    <row r="351911" spans="4:4" x14ac:dyDescent="0.25">
      <c r="D351911" t="s">
        <v>1170</v>
      </c>
    </row>
    <row r="351912" spans="4:4" x14ac:dyDescent="0.25">
      <c r="D351912" t="s">
        <v>1171</v>
      </c>
    </row>
    <row r="351913" spans="4:4" x14ac:dyDescent="0.25">
      <c r="D351913" t="s">
        <v>1172</v>
      </c>
    </row>
    <row r="351914" spans="4:4" x14ac:dyDescent="0.25">
      <c r="D351914" t="s">
        <v>1173</v>
      </c>
    </row>
    <row r="351915" spans="4:4" x14ac:dyDescent="0.25">
      <c r="D351915" t="s">
        <v>1174</v>
      </c>
    </row>
    <row r="351916" spans="4:4" x14ac:dyDescent="0.25">
      <c r="D351916" t="s">
        <v>1175</v>
      </c>
    </row>
    <row r="351917" spans="4:4" x14ac:dyDescent="0.25">
      <c r="D351917" t="s">
        <v>1176</v>
      </c>
    </row>
    <row r="351918" spans="4:4" x14ac:dyDescent="0.25">
      <c r="D351918" t="s">
        <v>1177</v>
      </c>
    </row>
    <row r="351919" spans="4:4" x14ac:dyDescent="0.25">
      <c r="D351919" t="s">
        <v>1178</v>
      </c>
    </row>
    <row r="351920" spans="4:4" x14ac:dyDescent="0.25">
      <c r="D351920" t="s">
        <v>1179</v>
      </c>
    </row>
    <row r="351921" spans="4:4" x14ac:dyDescent="0.25">
      <c r="D351921" t="s">
        <v>1180</v>
      </c>
    </row>
    <row r="351922" spans="4:4" x14ac:dyDescent="0.25">
      <c r="D351922" t="s">
        <v>1181</v>
      </c>
    </row>
    <row r="351923" spans="4:4" x14ac:dyDescent="0.25">
      <c r="D351923" t="s">
        <v>1182</v>
      </c>
    </row>
    <row r="351924" spans="4:4" x14ac:dyDescent="0.25">
      <c r="D351924" t="s">
        <v>1183</v>
      </c>
    </row>
    <row r="351925" spans="4:4" x14ac:dyDescent="0.25">
      <c r="D351925" t="s">
        <v>1184</v>
      </c>
    </row>
    <row r="351926" spans="4:4" x14ac:dyDescent="0.25">
      <c r="D351926" t="s">
        <v>1185</v>
      </c>
    </row>
    <row r="351927" spans="4:4" x14ac:dyDescent="0.25">
      <c r="D351927" t="s">
        <v>1186</v>
      </c>
    </row>
    <row r="351928" spans="4:4" x14ac:dyDescent="0.25">
      <c r="D351928" t="s">
        <v>1187</v>
      </c>
    </row>
    <row r="351929" spans="4:4" x14ac:dyDescent="0.25">
      <c r="D351929" t="s">
        <v>1188</v>
      </c>
    </row>
    <row r="351930" spans="4:4" x14ac:dyDescent="0.25">
      <c r="D351930" t="s">
        <v>1189</v>
      </c>
    </row>
    <row r="351931" spans="4:4" x14ac:dyDescent="0.25">
      <c r="D351931" t="s">
        <v>1190</v>
      </c>
    </row>
    <row r="351932" spans="4:4" x14ac:dyDescent="0.25">
      <c r="D351932" t="s">
        <v>1191</v>
      </c>
    </row>
    <row r="351933" spans="4:4" x14ac:dyDescent="0.25">
      <c r="D351933" t="s">
        <v>1192</v>
      </c>
    </row>
    <row r="351934" spans="4:4" x14ac:dyDescent="0.25">
      <c r="D351934" t="s">
        <v>1193</v>
      </c>
    </row>
    <row r="351935" spans="4:4" x14ac:dyDescent="0.25">
      <c r="D351935" t="s">
        <v>1194</v>
      </c>
    </row>
    <row r="351936" spans="4:4" x14ac:dyDescent="0.25">
      <c r="D351936" t="s">
        <v>1195</v>
      </c>
    </row>
    <row r="351937" spans="4:4" x14ac:dyDescent="0.25">
      <c r="D351937" t="s">
        <v>1196</v>
      </c>
    </row>
    <row r="351938" spans="4:4" x14ac:dyDescent="0.25">
      <c r="D351938" t="s">
        <v>1197</v>
      </c>
    </row>
    <row r="351939" spans="4:4" x14ac:dyDescent="0.25">
      <c r="D351939" t="s">
        <v>1198</v>
      </c>
    </row>
    <row r="351940" spans="4:4" x14ac:dyDescent="0.25">
      <c r="D351940" t="s">
        <v>1199</v>
      </c>
    </row>
    <row r="351941" spans="4:4" x14ac:dyDescent="0.25">
      <c r="D351941" t="s">
        <v>1200</v>
      </c>
    </row>
    <row r="351942" spans="4:4" x14ac:dyDescent="0.25">
      <c r="D351942" t="s">
        <v>1201</v>
      </c>
    </row>
    <row r="351943" spans="4:4" x14ac:dyDescent="0.25">
      <c r="D351943" t="s">
        <v>1202</v>
      </c>
    </row>
    <row r="351944" spans="4:4" x14ac:dyDescent="0.25">
      <c r="D351944" t="s">
        <v>1203</v>
      </c>
    </row>
    <row r="351945" spans="4:4" x14ac:dyDescent="0.25">
      <c r="D351945" t="s">
        <v>1204</v>
      </c>
    </row>
    <row r="351946" spans="4:4" x14ac:dyDescent="0.25">
      <c r="D351946" t="s">
        <v>1205</v>
      </c>
    </row>
    <row r="351947" spans="4:4" x14ac:dyDescent="0.25">
      <c r="D351947" t="s">
        <v>1206</v>
      </c>
    </row>
    <row r="351948" spans="4:4" x14ac:dyDescent="0.25">
      <c r="D351948" t="s">
        <v>1207</v>
      </c>
    </row>
    <row r="351949" spans="4:4" x14ac:dyDescent="0.25">
      <c r="D351949" t="s">
        <v>1208</v>
      </c>
    </row>
    <row r="351950" spans="4:4" x14ac:dyDescent="0.25">
      <c r="D351950" t="s">
        <v>1209</v>
      </c>
    </row>
    <row r="351951" spans="4:4" x14ac:dyDescent="0.25">
      <c r="D351951" t="s">
        <v>1210</v>
      </c>
    </row>
    <row r="351952" spans="4:4" x14ac:dyDescent="0.25">
      <c r="D351952" t="s">
        <v>1211</v>
      </c>
    </row>
    <row r="351953" spans="4:4" x14ac:dyDescent="0.25">
      <c r="D351953" t="s">
        <v>1212</v>
      </c>
    </row>
    <row r="351954" spans="4:4" x14ac:dyDescent="0.25">
      <c r="D351954" t="s">
        <v>1213</v>
      </c>
    </row>
    <row r="351955" spans="4:4" x14ac:dyDescent="0.25">
      <c r="D351955" t="s">
        <v>1214</v>
      </c>
    </row>
    <row r="351956" spans="4:4" x14ac:dyDescent="0.25">
      <c r="D351956" t="s">
        <v>1215</v>
      </c>
    </row>
    <row r="351957" spans="4:4" x14ac:dyDescent="0.25">
      <c r="D351957" t="s">
        <v>1216</v>
      </c>
    </row>
    <row r="351958" spans="4:4" x14ac:dyDescent="0.25">
      <c r="D351958" t="s">
        <v>1217</v>
      </c>
    </row>
    <row r="351959" spans="4:4" x14ac:dyDescent="0.25">
      <c r="D351959" t="s">
        <v>1218</v>
      </c>
    </row>
    <row r="351960" spans="4:4" x14ac:dyDescent="0.25">
      <c r="D351960" t="s">
        <v>1219</v>
      </c>
    </row>
    <row r="351961" spans="4:4" x14ac:dyDescent="0.25">
      <c r="D351961" t="s">
        <v>1220</v>
      </c>
    </row>
    <row r="351962" spans="4:4" x14ac:dyDescent="0.25">
      <c r="D351962" t="s">
        <v>1221</v>
      </c>
    </row>
    <row r="351963" spans="4:4" x14ac:dyDescent="0.25">
      <c r="D351963" t="s">
        <v>1222</v>
      </c>
    </row>
    <row r="351964" spans="4:4" x14ac:dyDescent="0.25">
      <c r="D351964" t="s">
        <v>1223</v>
      </c>
    </row>
    <row r="351965" spans="4:4" x14ac:dyDescent="0.25">
      <c r="D351965" t="s">
        <v>1224</v>
      </c>
    </row>
    <row r="351966" spans="4:4" x14ac:dyDescent="0.25">
      <c r="D351966" t="s">
        <v>1225</v>
      </c>
    </row>
    <row r="351967" spans="4:4" x14ac:dyDescent="0.25">
      <c r="D351967" t="s">
        <v>1226</v>
      </c>
    </row>
    <row r="351968" spans="4:4" x14ac:dyDescent="0.25">
      <c r="D351968" t="s">
        <v>1227</v>
      </c>
    </row>
    <row r="351969" spans="4:4" x14ac:dyDescent="0.25">
      <c r="D351969" t="s">
        <v>1228</v>
      </c>
    </row>
    <row r="351970" spans="4:4" x14ac:dyDescent="0.25">
      <c r="D351970" t="s">
        <v>1229</v>
      </c>
    </row>
    <row r="351971" spans="4:4" x14ac:dyDescent="0.25">
      <c r="D351971" t="s">
        <v>1230</v>
      </c>
    </row>
    <row r="351972" spans="4:4" x14ac:dyDescent="0.25">
      <c r="D351972" t="s">
        <v>1231</v>
      </c>
    </row>
    <row r="351973" spans="4:4" x14ac:dyDescent="0.25">
      <c r="D351973" t="s">
        <v>1232</v>
      </c>
    </row>
    <row r="351974" spans="4:4" x14ac:dyDescent="0.25">
      <c r="D351974" t="s">
        <v>1233</v>
      </c>
    </row>
    <row r="351975" spans="4:4" x14ac:dyDescent="0.25">
      <c r="D351975" t="s">
        <v>1234</v>
      </c>
    </row>
    <row r="351976" spans="4:4" x14ac:dyDescent="0.25">
      <c r="D351976" t="s">
        <v>1235</v>
      </c>
    </row>
    <row r="351977" spans="4:4" x14ac:dyDescent="0.25">
      <c r="D351977" t="s">
        <v>1236</v>
      </c>
    </row>
    <row r="351978" spans="4:4" x14ac:dyDescent="0.25">
      <c r="D351978" t="s">
        <v>1237</v>
      </c>
    </row>
    <row r="351979" spans="4:4" x14ac:dyDescent="0.25">
      <c r="D351979" t="s">
        <v>1238</v>
      </c>
    </row>
    <row r="351980" spans="4:4" x14ac:dyDescent="0.25">
      <c r="D351980" t="s">
        <v>1239</v>
      </c>
    </row>
    <row r="351981" spans="4:4" x14ac:dyDescent="0.25">
      <c r="D351981" t="s">
        <v>1240</v>
      </c>
    </row>
    <row r="351982" spans="4:4" x14ac:dyDescent="0.25">
      <c r="D351982" t="s">
        <v>1241</v>
      </c>
    </row>
    <row r="351983" spans="4:4" x14ac:dyDescent="0.25">
      <c r="D351983" t="s">
        <v>1242</v>
      </c>
    </row>
    <row r="351984" spans="4:4" x14ac:dyDescent="0.25">
      <c r="D351984" t="s">
        <v>1243</v>
      </c>
    </row>
    <row r="351985" spans="4:4" x14ac:dyDescent="0.25">
      <c r="D351985" t="s">
        <v>1244</v>
      </c>
    </row>
    <row r="351986" spans="4:4" x14ac:dyDescent="0.25">
      <c r="D351986" t="s">
        <v>1245</v>
      </c>
    </row>
    <row r="351987" spans="4:4" x14ac:dyDescent="0.25">
      <c r="D351987" t="s">
        <v>1246</v>
      </c>
    </row>
    <row r="351988" spans="4:4" x14ac:dyDescent="0.25">
      <c r="D351988" t="s">
        <v>1247</v>
      </c>
    </row>
    <row r="351989" spans="4:4" x14ac:dyDescent="0.25">
      <c r="D351989" t="s">
        <v>1248</v>
      </c>
    </row>
    <row r="351990" spans="4:4" x14ac:dyDescent="0.25">
      <c r="D351990" t="s">
        <v>1249</v>
      </c>
    </row>
    <row r="351991" spans="4:4" x14ac:dyDescent="0.25">
      <c r="D351991" t="s">
        <v>1250</v>
      </c>
    </row>
    <row r="351992" spans="4:4" x14ac:dyDescent="0.25">
      <c r="D351992" t="s">
        <v>1251</v>
      </c>
    </row>
    <row r="351993" spans="4:4" x14ac:dyDescent="0.25">
      <c r="D351993" t="s">
        <v>1252</v>
      </c>
    </row>
    <row r="351994" spans="4:4" x14ac:dyDescent="0.25">
      <c r="D351994" t="s">
        <v>1253</v>
      </c>
    </row>
    <row r="351995" spans="4:4" x14ac:dyDescent="0.25">
      <c r="D351995" t="s">
        <v>1254</v>
      </c>
    </row>
    <row r="351996" spans="4:4" x14ac:dyDescent="0.25">
      <c r="D351996" t="s">
        <v>1255</v>
      </c>
    </row>
    <row r="351997" spans="4:4" x14ac:dyDescent="0.25">
      <c r="D351997" t="s">
        <v>1256</v>
      </c>
    </row>
    <row r="351998" spans="4:4" x14ac:dyDescent="0.25">
      <c r="D351998" t="s">
        <v>1257</v>
      </c>
    </row>
    <row r="351999" spans="4:4" x14ac:dyDescent="0.25">
      <c r="D351999" t="s">
        <v>1258</v>
      </c>
    </row>
    <row r="352000" spans="4:4" x14ac:dyDescent="0.25">
      <c r="D352000" t="s">
        <v>1259</v>
      </c>
    </row>
    <row r="352001" spans="4:4" x14ac:dyDescent="0.25">
      <c r="D352001" t="s">
        <v>1260</v>
      </c>
    </row>
    <row r="352002" spans="4:4" x14ac:dyDescent="0.25">
      <c r="D352002" t="s">
        <v>1261</v>
      </c>
    </row>
    <row r="352003" spans="4:4" x14ac:dyDescent="0.25">
      <c r="D352003" t="s">
        <v>1262</v>
      </c>
    </row>
    <row r="352004" spans="4:4" x14ac:dyDescent="0.25">
      <c r="D352004" t="s">
        <v>1263</v>
      </c>
    </row>
    <row r="352005" spans="4:4" x14ac:dyDescent="0.25">
      <c r="D352005" t="s">
        <v>1264</v>
      </c>
    </row>
    <row r="352006" spans="4:4" x14ac:dyDescent="0.25">
      <c r="D352006" t="s">
        <v>1265</v>
      </c>
    </row>
    <row r="352007" spans="4:4" x14ac:dyDescent="0.25">
      <c r="D352007" t="s">
        <v>1266</v>
      </c>
    </row>
    <row r="352008" spans="4:4" x14ac:dyDescent="0.25">
      <c r="D352008" t="s">
        <v>1267</v>
      </c>
    </row>
    <row r="352009" spans="4:4" x14ac:dyDescent="0.25">
      <c r="D352009" t="s">
        <v>1268</v>
      </c>
    </row>
    <row r="352010" spans="4:4" x14ac:dyDescent="0.25">
      <c r="D352010" t="s">
        <v>1269</v>
      </c>
    </row>
    <row r="352011" spans="4:4" x14ac:dyDescent="0.25">
      <c r="D352011" t="s">
        <v>1270</v>
      </c>
    </row>
    <row r="352012" spans="4:4" x14ac:dyDescent="0.25">
      <c r="D352012" t="s">
        <v>1271</v>
      </c>
    </row>
    <row r="352013" spans="4:4" x14ac:dyDescent="0.25">
      <c r="D352013" t="s">
        <v>1272</v>
      </c>
    </row>
    <row r="352014" spans="4:4" x14ac:dyDescent="0.25">
      <c r="D352014" t="s">
        <v>1273</v>
      </c>
    </row>
    <row r="352015" spans="4:4" x14ac:dyDescent="0.25">
      <c r="D352015" t="s">
        <v>1274</v>
      </c>
    </row>
    <row r="352016" spans="4:4" x14ac:dyDescent="0.25">
      <c r="D352016" t="s">
        <v>1275</v>
      </c>
    </row>
    <row r="352017" spans="4:4" x14ac:dyDescent="0.25">
      <c r="D352017" t="s">
        <v>1276</v>
      </c>
    </row>
    <row r="352018" spans="4:4" x14ac:dyDescent="0.25">
      <c r="D352018" t="s">
        <v>1277</v>
      </c>
    </row>
    <row r="352019" spans="4:4" x14ac:dyDescent="0.25">
      <c r="D352019" t="s">
        <v>1278</v>
      </c>
    </row>
    <row r="352020" spans="4:4" x14ac:dyDescent="0.25">
      <c r="D352020" t="s">
        <v>1279</v>
      </c>
    </row>
    <row r="352021" spans="4:4" x14ac:dyDescent="0.25">
      <c r="D352021" t="s">
        <v>1280</v>
      </c>
    </row>
    <row r="352022" spans="4:4" x14ac:dyDescent="0.25">
      <c r="D352022" t="s">
        <v>1281</v>
      </c>
    </row>
    <row r="352023" spans="4:4" x14ac:dyDescent="0.25">
      <c r="D352023" t="s">
        <v>1282</v>
      </c>
    </row>
    <row r="352024" spans="4:4" x14ac:dyDescent="0.25">
      <c r="D352024" t="s">
        <v>1283</v>
      </c>
    </row>
    <row r="352025" spans="4:4" x14ac:dyDescent="0.25">
      <c r="D352025" t="s">
        <v>1284</v>
      </c>
    </row>
    <row r="352026" spans="4:4" x14ac:dyDescent="0.25">
      <c r="D352026" t="s">
        <v>1285</v>
      </c>
    </row>
    <row r="352027" spans="4:4" x14ac:dyDescent="0.25">
      <c r="D352027" t="s">
        <v>1286</v>
      </c>
    </row>
    <row r="352028" spans="4:4" x14ac:dyDescent="0.25">
      <c r="D352028" t="s">
        <v>1287</v>
      </c>
    </row>
    <row r="352029" spans="4:4" x14ac:dyDescent="0.25">
      <c r="D352029" t="s">
        <v>1288</v>
      </c>
    </row>
    <row r="352030" spans="4:4" x14ac:dyDescent="0.25">
      <c r="D352030" t="s">
        <v>1289</v>
      </c>
    </row>
    <row r="352031" spans="4:4" x14ac:dyDescent="0.25">
      <c r="D352031" t="s">
        <v>1290</v>
      </c>
    </row>
    <row r="352032" spans="4:4" x14ac:dyDescent="0.25">
      <c r="D352032" t="s">
        <v>1291</v>
      </c>
    </row>
    <row r="352033" spans="4:4" x14ac:dyDescent="0.25">
      <c r="D352033" t="s">
        <v>1292</v>
      </c>
    </row>
    <row r="352034" spans="4:4" x14ac:dyDescent="0.25">
      <c r="D352034" t="s">
        <v>1293</v>
      </c>
    </row>
    <row r="352035" spans="4:4" x14ac:dyDescent="0.25">
      <c r="D352035" t="s">
        <v>1294</v>
      </c>
    </row>
    <row r="352036" spans="4:4" x14ac:dyDescent="0.25">
      <c r="D352036" t="s">
        <v>1295</v>
      </c>
    </row>
    <row r="352037" spans="4:4" x14ac:dyDescent="0.25">
      <c r="D352037" t="s">
        <v>1296</v>
      </c>
    </row>
    <row r="352038" spans="4:4" x14ac:dyDescent="0.25">
      <c r="D352038" t="s">
        <v>1297</v>
      </c>
    </row>
    <row r="352039" spans="4:4" x14ac:dyDescent="0.25">
      <c r="D352039" t="s">
        <v>1298</v>
      </c>
    </row>
    <row r="352040" spans="4:4" x14ac:dyDescent="0.25">
      <c r="D352040" t="s">
        <v>1299</v>
      </c>
    </row>
    <row r="352041" spans="4:4" x14ac:dyDescent="0.25">
      <c r="D352041" t="s">
        <v>1300</v>
      </c>
    </row>
    <row r="352042" spans="4:4" x14ac:dyDescent="0.25">
      <c r="D352042" t="s">
        <v>1301</v>
      </c>
    </row>
    <row r="352043" spans="4:4" x14ac:dyDescent="0.25">
      <c r="D352043" t="s">
        <v>1302</v>
      </c>
    </row>
    <row r="352044" spans="4:4" x14ac:dyDescent="0.25">
      <c r="D352044" t="s">
        <v>1303</v>
      </c>
    </row>
    <row r="352045" spans="4:4" x14ac:dyDescent="0.25">
      <c r="D352045" t="s">
        <v>1304</v>
      </c>
    </row>
    <row r="352046" spans="4:4" x14ac:dyDescent="0.25">
      <c r="D352046" t="s">
        <v>1305</v>
      </c>
    </row>
    <row r="352047" spans="4:4" x14ac:dyDescent="0.25">
      <c r="D352047" t="s">
        <v>1306</v>
      </c>
    </row>
    <row r="352048" spans="4:4" x14ac:dyDescent="0.25">
      <c r="D352048" t="s">
        <v>1307</v>
      </c>
    </row>
    <row r="352049" spans="4:4" x14ac:dyDescent="0.25">
      <c r="D352049" t="s">
        <v>1308</v>
      </c>
    </row>
    <row r="352050" spans="4:4" x14ac:dyDescent="0.25">
      <c r="D352050" t="s">
        <v>1309</v>
      </c>
    </row>
    <row r="352051" spans="4:4" x14ac:dyDescent="0.25">
      <c r="D352051" t="s">
        <v>1310</v>
      </c>
    </row>
    <row r="352052" spans="4:4" x14ac:dyDescent="0.25">
      <c r="D352052" t="s">
        <v>1311</v>
      </c>
    </row>
    <row r="352053" spans="4:4" x14ac:dyDescent="0.25">
      <c r="D352053" t="s">
        <v>1312</v>
      </c>
    </row>
    <row r="352054" spans="4:4" x14ac:dyDescent="0.25">
      <c r="D352054" t="s">
        <v>1313</v>
      </c>
    </row>
    <row r="352055" spans="4:4" x14ac:dyDescent="0.25">
      <c r="D352055" t="s">
        <v>1314</v>
      </c>
    </row>
    <row r="352056" spans="4:4" x14ac:dyDescent="0.25">
      <c r="D352056" t="s">
        <v>1315</v>
      </c>
    </row>
    <row r="352057" spans="4:4" x14ac:dyDescent="0.25">
      <c r="D352057" t="s">
        <v>1316</v>
      </c>
    </row>
    <row r="352058" spans="4:4" x14ac:dyDescent="0.25">
      <c r="D352058" t="s">
        <v>1317</v>
      </c>
    </row>
    <row r="352059" spans="4:4" x14ac:dyDescent="0.25">
      <c r="D352059" t="s">
        <v>1318</v>
      </c>
    </row>
    <row r="352060" spans="4:4" x14ac:dyDescent="0.25">
      <c r="D352060" t="s">
        <v>1319</v>
      </c>
    </row>
    <row r="352061" spans="4:4" x14ac:dyDescent="0.25">
      <c r="D352061" t="s">
        <v>1320</v>
      </c>
    </row>
    <row r="352062" spans="4:4" x14ac:dyDescent="0.25">
      <c r="D352062" t="s">
        <v>1321</v>
      </c>
    </row>
    <row r="352063" spans="4:4" x14ac:dyDescent="0.25">
      <c r="D352063" t="s">
        <v>1322</v>
      </c>
    </row>
    <row r="352064" spans="4:4" x14ac:dyDescent="0.25">
      <c r="D352064" t="s">
        <v>1323</v>
      </c>
    </row>
    <row r="352065" spans="4:4" x14ac:dyDescent="0.25">
      <c r="D352065" t="s">
        <v>1324</v>
      </c>
    </row>
    <row r="352066" spans="4:4" x14ac:dyDescent="0.25">
      <c r="D352066" t="s">
        <v>1325</v>
      </c>
    </row>
    <row r="352067" spans="4:4" x14ac:dyDescent="0.25">
      <c r="D352067" t="s">
        <v>1326</v>
      </c>
    </row>
    <row r="352068" spans="4:4" x14ac:dyDescent="0.25">
      <c r="D352068" t="s">
        <v>1327</v>
      </c>
    </row>
    <row r="352069" spans="4:4" x14ac:dyDescent="0.25">
      <c r="D352069" t="s">
        <v>1328</v>
      </c>
    </row>
    <row r="352070" spans="4:4" x14ac:dyDescent="0.25">
      <c r="D352070" t="s">
        <v>1329</v>
      </c>
    </row>
    <row r="352071" spans="4:4" x14ac:dyDescent="0.25">
      <c r="D352071" t="s">
        <v>1330</v>
      </c>
    </row>
    <row r="352072" spans="4:4" x14ac:dyDescent="0.25">
      <c r="D352072" t="s">
        <v>1331</v>
      </c>
    </row>
    <row r="352073" spans="4:4" x14ac:dyDescent="0.25">
      <c r="D352073" t="s">
        <v>1332</v>
      </c>
    </row>
    <row r="352074" spans="4:4" x14ac:dyDescent="0.25">
      <c r="D352074" t="s">
        <v>1333</v>
      </c>
    </row>
    <row r="352075" spans="4:4" x14ac:dyDescent="0.25">
      <c r="D352075" t="s">
        <v>1334</v>
      </c>
    </row>
    <row r="352076" spans="4:4" x14ac:dyDescent="0.25">
      <c r="D352076" t="s">
        <v>1335</v>
      </c>
    </row>
    <row r="352077" spans="4:4" x14ac:dyDescent="0.25">
      <c r="D352077" t="s">
        <v>1336</v>
      </c>
    </row>
    <row r="352078" spans="4:4" x14ac:dyDescent="0.25">
      <c r="D352078" t="s">
        <v>1337</v>
      </c>
    </row>
    <row r="352079" spans="4:4" x14ac:dyDescent="0.25">
      <c r="D352079" t="s">
        <v>1338</v>
      </c>
    </row>
    <row r="352080" spans="4:4" x14ac:dyDescent="0.25">
      <c r="D352080" t="s">
        <v>1339</v>
      </c>
    </row>
    <row r="352081" spans="4:4" x14ac:dyDescent="0.25">
      <c r="D352081" t="s">
        <v>1340</v>
      </c>
    </row>
    <row r="352082" spans="4:4" x14ac:dyDescent="0.25">
      <c r="D352082" t="s">
        <v>1341</v>
      </c>
    </row>
    <row r="352083" spans="4:4" x14ac:dyDescent="0.25">
      <c r="D352083" t="s">
        <v>1342</v>
      </c>
    </row>
    <row r="352084" spans="4:4" x14ac:dyDescent="0.25">
      <c r="D352084" t="s">
        <v>1343</v>
      </c>
    </row>
    <row r="352085" spans="4:4" x14ac:dyDescent="0.25">
      <c r="D352085" t="s">
        <v>1344</v>
      </c>
    </row>
    <row r="352086" spans="4:4" x14ac:dyDescent="0.25">
      <c r="D352086" t="s">
        <v>1345</v>
      </c>
    </row>
    <row r="352087" spans="4:4" x14ac:dyDescent="0.25">
      <c r="D352087" t="s">
        <v>1346</v>
      </c>
    </row>
    <row r="352088" spans="4:4" x14ac:dyDescent="0.25">
      <c r="D352088" t="s">
        <v>1347</v>
      </c>
    </row>
    <row r="352089" spans="4:4" x14ac:dyDescent="0.25">
      <c r="D352089" t="s">
        <v>1348</v>
      </c>
    </row>
    <row r="352090" spans="4:4" x14ac:dyDescent="0.25">
      <c r="D352090" t="s">
        <v>1349</v>
      </c>
    </row>
    <row r="352091" spans="4:4" x14ac:dyDescent="0.25">
      <c r="D352091" t="s">
        <v>1350</v>
      </c>
    </row>
    <row r="352092" spans="4:4" x14ac:dyDescent="0.25">
      <c r="D352092" t="s">
        <v>1351</v>
      </c>
    </row>
    <row r="352093" spans="4:4" x14ac:dyDescent="0.25">
      <c r="D352093" t="s">
        <v>1352</v>
      </c>
    </row>
    <row r="352094" spans="4:4" x14ac:dyDescent="0.25">
      <c r="D352094" t="s">
        <v>1353</v>
      </c>
    </row>
    <row r="352095" spans="4:4" x14ac:dyDescent="0.25">
      <c r="D352095" t="s">
        <v>1354</v>
      </c>
    </row>
    <row r="352096" spans="4:4" x14ac:dyDescent="0.25">
      <c r="D352096" t="s">
        <v>1355</v>
      </c>
    </row>
    <row r="352097" spans="4:4" x14ac:dyDescent="0.25">
      <c r="D352097" t="s">
        <v>1356</v>
      </c>
    </row>
    <row r="352098" spans="4:4" x14ac:dyDescent="0.25">
      <c r="D352098" t="s">
        <v>1357</v>
      </c>
    </row>
    <row r="352099" spans="4:4" x14ac:dyDescent="0.25">
      <c r="D352099" t="s">
        <v>1358</v>
      </c>
    </row>
    <row r="352100" spans="4:4" x14ac:dyDescent="0.25">
      <c r="D352100" t="s">
        <v>1359</v>
      </c>
    </row>
    <row r="352101" spans="4:4" x14ac:dyDescent="0.25">
      <c r="D352101" t="s">
        <v>1360</v>
      </c>
    </row>
    <row r="352102" spans="4:4" x14ac:dyDescent="0.25">
      <c r="D352102" t="s">
        <v>1361</v>
      </c>
    </row>
    <row r="352103" spans="4:4" x14ac:dyDescent="0.25">
      <c r="D352103" t="s">
        <v>1362</v>
      </c>
    </row>
    <row r="352104" spans="4:4" x14ac:dyDescent="0.25">
      <c r="D352104" t="s">
        <v>1363</v>
      </c>
    </row>
    <row r="352105" spans="4:4" x14ac:dyDescent="0.25">
      <c r="D352105" t="s">
        <v>1364</v>
      </c>
    </row>
    <row r="352106" spans="4:4" x14ac:dyDescent="0.25">
      <c r="D352106" t="s">
        <v>1365</v>
      </c>
    </row>
    <row r="352107" spans="4:4" x14ac:dyDescent="0.25">
      <c r="D352107" t="s">
        <v>1366</v>
      </c>
    </row>
    <row r="352108" spans="4:4" x14ac:dyDescent="0.25">
      <c r="D352108" t="s">
        <v>1367</v>
      </c>
    </row>
    <row r="352109" spans="4:4" x14ac:dyDescent="0.25">
      <c r="D352109" t="s">
        <v>1368</v>
      </c>
    </row>
    <row r="352110" spans="4:4" x14ac:dyDescent="0.25">
      <c r="D352110" t="s">
        <v>1369</v>
      </c>
    </row>
    <row r="352111" spans="4:4" x14ac:dyDescent="0.25">
      <c r="D352111" t="s">
        <v>1370</v>
      </c>
    </row>
    <row r="352112" spans="4:4" x14ac:dyDescent="0.25">
      <c r="D352112" t="s">
        <v>1371</v>
      </c>
    </row>
    <row r="352113" spans="4:4" x14ac:dyDescent="0.25">
      <c r="D352113" t="s">
        <v>1372</v>
      </c>
    </row>
    <row r="352114" spans="4:4" x14ac:dyDescent="0.25">
      <c r="D352114" t="s">
        <v>1373</v>
      </c>
    </row>
    <row r="352115" spans="4:4" x14ac:dyDescent="0.25">
      <c r="D352115" t="s">
        <v>1374</v>
      </c>
    </row>
    <row r="352116" spans="4:4" x14ac:dyDescent="0.25">
      <c r="D352116" t="s">
        <v>1375</v>
      </c>
    </row>
    <row r="352117" spans="4:4" x14ac:dyDescent="0.25">
      <c r="D352117" t="s">
        <v>1376</v>
      </c>
    </row>
    <row r="352118" spans="4:4" x14ac:dyDescent="0.25">
      <c r="D352118" t="s">
        <v>1377</v>
      </c>
    </row>
    <row r="352119" spans="4:4" x14ac:dyDescent="0.25">
      <c r="D352119" t="s">
        <v>1378</v>
      </c>
    </row>
    <row r="352120" spans="4:4" x14ac:dyDescent="0.25">
      <c r="D352120" t="s">
        <v>1379</v>
      </c>
    </row>
    <row r="352121" spans="4:4" x14ac:dyDescent="0.25">
      <c r="D352121" t="s">
        <v>1380</v>
      </c>
    </row>
    <row r="352122" spans="4:4" x14ac:dyDescent="0.25">
      <c r="D352122" t="s">
        <v>1381</v>
      </c>
    </row>
    <row r="352123" spans="4:4" x14ac:dyDescent="0.25">
      <c r="D352123" t="s">
        <v>1382</v>
      </c>
    </row>
    <row r="352124" spans="4:4" x14ac:dyDescent="0.25">
      <c r="D352124" t="s">
        <v>1383</v>
      </c>
    </row>
    <row r="352125" spans="4:4" x14ac:dyDescent="0.25">
      <c r="D352125" t="s">
        <v>1384</v>
      </c>
    </row>
    <row r="352126" spans="4:4" x14ac:dyDescent="0.25">
      <c r="D352126" t="s">
        <v>1385</v>
      </c>
    </row>
    <row r="352127" spans="4:4" x14ac:dyDescent="0.25">
      <c r="D352127" t="s">
        <v>1386</v>
      </c>
    </row>
    <row r="352128" spans="4:4" x14ac:dyDescent="0.25">
      <c r="D352128" t="s">
        <v>1387</v>
      </c>
    </row>
    <row r="352129" spans="4:4" x14ac:dyDescent="0.25">
      <c r="D352129" t="s">
        <v>1388</v>
      </c>
    </row>
    <row r="352130" spans="4:4" x14ac:dyDescent="0.25">
      <c r="D352130" t="s">
        <v>1389</v>
      </c>
    </row>
    <row r="352131" spans="4:4" x14ac:dyDescent="0.25">
      <c r="D352131" t="s">
        <v>1390</v>
      </c>
    </row>
    <row r="352132" spans="4:4" x14ac:dyDescent="0.25">
      <c r="D352132" t="s">
        <v>1391</v>
      </c>
    </row>
    <row r="352133" spans="4:4" x14ac:dyDescent="0.25">
      <c r="D352133" t="s">
        <v>1392</v>
      </c>
    </row>
    <row r="352134" spans="4:4" x14ac:dyDescent="0.25">
      <c r="D352134" t="s">
        <v>1393</v>
      </c>
    </row>
    <row r="352135" spans="4:4" x14ac:dyDescent="0.25">
      <c r="D352135" t="s">
        <v>1394</v>
      </c>
    </row>
    <row r="352136" spans="4:4" x14ac:dyDescent="0.25">
      <c r="D352136" t="s">
        <v>1395</v>
      </c>
    </row>
    <row r="352137" spans="4:4" x14ac:dyDescent="0.25">
      <c r="D352137" t="s">
        <v>1396</v>
      </c>
    </row>
    <row r="352138" spans="4:4" x14ac:dyDescent="0.25">
      <c r="D352138" t="s">
        <v>1397</v>
      </c>
    </row>
    <row r="352139" spans="4:4" x14ac:dyDescent="0.25">
      <c r="D352139" t="s">
        <v>1398</v>
      </c>
    </row>
    <row r="352140" spans="4:4" x14ac:dyDescent="0.25">
      <c r="D352140" t="s">
        <v>1399</v>
      </c>
    </row>
    <row r="352141" spans="4:4" x14ac:dyDescent="0.25">
      <c r="D352141" t="s">
        <v>1400</v>
      </c>
    </row>
    <row r="352142" spans="4:4" x14ac:dyDescent="0.25">
      <c r="D352142" t="s">
        <v>1401</v>
      </c>
    </row>
    <row r="352143" spans="4:4" x14ac:dyDescent="0.25">
      <c r="D352143" t="s">
        <v>1402</v>
      </c>
    </row>
    <row r="352144" spans="4:4" x14ac:dyDescent="0.25">
      <c r="D352144" t="s">
        <v>1403</v>
      </c>
    </row>
    <row r="352145" spans="4:4" x14ac:dyDescent="0.25">
      <c r="D352145" t="s">
        <v>1404</v>
      </c>
    </row>
    <row r="352146" spans="4:4" x14ac:dyDescent="0.25">
      <c r="D352146" t="s">
        <v>1405</v>
      </c>
    </row>
    <row r="352147" spans="4:4" x14ac:dyDescent="0.25">
      <c r="D352147" t="s">
        <v>1406</v>
      </c>
    </row>
    <row r="352148" spans="4:4" x14ac:dyDescent="0.25">
      <c r="D352148" t="s">
        <v>1407</v>
      </c>
    </row>
    <row r="352149" spans="4:4" x14ac:dyDescent="0.25">
      <c r="D352149" t="s">
        <v>1408</v>
      </c>
    </row>
    <row r="352150" spans="4:4" x14ac:dyDescent="0.25">
      <c r="D352150" t="s">
        <v>1409</v>
      </c>
    </row>
    <row r="352151" spans="4:4" x14ac:dyDescent="0.25">
      <c r="D352151" t="s">
        <v>1410</v>
      </c>
    </row>
    <row r="352152" spans="4:4" x14ac:dyDescent="0.25">
      <c r="D352152" t="s">
        <v>1411</v>
      </c>
    </row>
    <row r="352153" spans="4:4" x14ac:dyDescent="0.25">
      <c r="D352153" t="s">
        <v>1412</v>
      </c>
    </row>
    <row r="352154" spans="4:4" x14ac:dyDescent="0.25">
      <c r="D352154" t="s">
        <v>1413</v>
      </c>
    </row>
    <row r="352155" spans="4:4" x14ac:dyDescent="0.25">
      <c r="D352155" t="s">
        <v>1414</v>
      </c>
    </row>
    <row r="352156" spans="4:4" x14ac:dyDescent="0.25">
      <c r="D352156" t="s">
        <v>1415</v>
      </c>
    </row>
    <row r="352157" spans="4:4" x14ac:dyDescent="0.25">
      <c r="D352157" t="s">
        <v>1416</v>
      </c>
    </row>
    <row r="352158" spans="4:4" x14ac:dyDescent="0.25">
      <c r="D352158" t="s">
        <v>1417</v>
      </c>
    </row>
    <row r="352159" spans="4:4" x14ac:dyDescent="0.25">
      <c r="D352159" t="s">
        <v>1418</v>
      </c>
    </row>
  </sheetData>
  <autoFilter ref="A10:IV111"/>
  <mergeCells count="3">
    <mergeCell ref="D1:G1"/>
    <mergeCell ref="D2:G2"/>
    <mergeCell ref="B8:S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$A$351002:$A$351004</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4">
      <formula1>$B$351002:$B$351011</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4">
      <formula1>$C$351002:$C$351009</formula1>
    </dataValidation>
    <dataValidation type="date" allowBlank="1" showInputMessage="1" errorTitle="Entrada no válida" error="Por favor escriba una fecha válida (AAAA/MM/DD)" promptTitle="Ingrese una fecha (AAAA/MM/DD)" prompt=" Relacione la fecha en que se dará inicio al proyecto. (FORMATO AAAA/MM/DD)" sqref="L11:L13 L15:L19 L23:L1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M15:M19 M23:M1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4">
      <formula1>$D$351002:$D$352159</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23:N111">
      <formula1>$D$351026:$D$352183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3:C111">
      <formula1>$A$351026:$A$351028</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23:F111">
      <formula1>$B$351026:$B$351035</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23:I111">
      <formula1>$C$351026:$C$351033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5">
      <formula1>$A$350992:$A$350994</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5">
      <formula1>$B$350992:$B$351001</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5">
      <formula1>$C$350992:$C$350999</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5:N17 N19">
      <formula1>$D$350992:$D$352149</formula1>
    </dataValidation>
  </dataValidation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13" workbookViewId="0">
      <selection activeCell="D35" sqref="D35"/>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1432" t="s">
        <v>1</v>
      </c>
      <c r="E1" s="1433"/>
      <c r="F1" s="1433"/>
      <c r="G1" s="1433"/>
    </row>
    <row r="2" spans="1:7" x14ac:dyDescent="0.25">
      <c r="B2" s="1" t="s">
        <v>2</v>
      </c>
      <c r="C2" s="1">
        <v>386</v>
      </c>
      <c r="D2" s="1432" t="s">
        <v>1487</v>
      </c>
      <c r="E2" s="1433"/>
      <c r="F2" s="1433"/>
      <c r="G2" s="1433"/>
    </row>
    <row r="3" spans="1:7" x14ac:dyDescent="0.25">
      <c r="B3" s="1" t="s">
        <v>4</v>
      </c>
      <c r="C3" s="1">
        <v>1</v>
      </c>
    </row>
    <row r="4" spans="1:7" x14ac:dyDescent="0.25">
      <c r="B4" s="1" t="s">
        <v>5</v>
      </c>
      <c r="C4" s="1">
        <v>11754</v>
      </c>
    </row>
    <row r="5" spans="1:7" x14ac:dyDescent="0.25">
      <c r="B5" s="1" t="s">
        <v>6</v>
      </c>
      <c r="C5" s="5">
        <v>42369</v>
      </c>
    </row>
    <row r="6" spans="1:7" x14ac:dyDescent="0.25">
      <c r="B6" s="1" t="s">
        <v>7</v>
      </c>
      <c r="C6" s="1">
        <v>12</v>
      </c>
      <c r="D6" s="1" t="s">
        <v>8</v>
      </c>
    </row>
    <row r="8" spans="1:7" x14ac:dyDescent="0.25">
      <c r="A8" s="1" t="s">
        <v>9</v>
      </c>
      <c r="B8" s="1432" t="s">
        <v>1488</v>
      </c>
      <c r="C8" s="1433"/>
      <c r="D8" s="1433"/>
      <c r="E8" s="1433"/>
      <c r="F8" s="1433"/>
    </row>
    <row r="9" spans="1:7" x14ac:dyDescent="0.25">
      <c r="C9" s="1">
        <v>6</v>
      </c>
      <c r="D9" s="1">
        <v>7</v>
      </c>
      <c r="E9" s="1">
        <v>8</v>
      </c>
      <c r="F9" s="1">
        <v>12</v>
      </c>
    </row>
    <row r="10" spans="1:7" x14ac:dyDescent="0.25">
      <c r="C10" s="1" t="s">
        <v>1489</v>
      </c>
      <c r="D10" s="1" t="s">
        <v>1490</v>
      </c>
      <c r="E10" s="1" t="s">
        <v>1491</v>
      </c>
      <c r="F10" s="1" t="s">
        <v>23</v>
      </c>
    </row>
    <row r="11" spans="1:7" x14ac:dyDescent="0.25">
      <c r="A11" s="1">
        <v>1</v>
      </c>
      <c r="B11" t="s">
        <v>65</v>
      </c>
      <c r="C11" s="4" t="s">
        <v>2615</v>
      </c>
      <c r="D11" s="4" t="s">
        <v>24</v>
      </c>
      <c r="E11" s="4">
        <v>100</v>
      </c>
      <c r="F11" s="2" t="s">
        <v>1492</v>
      </c>
    </row>
    <row r="12" spans="1:7" x14ac:dyDescent="0.25">
      <c r="A12" s="1">
        <v>-1</v>
      </c>
      <c r="C12" s="2" t="s">
        <v>24</v>
      </c>
      <c r="D12" s="2" t="s">
        <v>24</v>
      </c>
      <c r="E12" s="2" t="s">
        <v>24</v>
      </c>
      <c r="F12" s="2" t="s">
        <v>24</v>
      </c>
    </row>
    <row r="13" spans="1:7" x14ac:dyDescent="0.25">
      <c r="A13" s="1">
        <v>999999</v>
      </c>
      <c r="B13" t="s">
        <v>66</v>
      </c>
      <c r="C13" s="2" t="s">
        <v>24</v>
      </c>
      <c r="D13" s="2" t="s">
        <v>24</v>
      </c>
      <c r="F13" s="2" t="s">
        <v>24</v>
      </c>
    </row>
    <row r="15" spans="1:7" x14ac:dyDescent="0.25">
      <c r="A15" s="1" t="s">
        <v>67</v>
      </c>
      <c r="B15" s="1432" t="s">
        <v>1493</v>
      </c>
      <c r="C15" s="1433"/>
      <c r="D15" s="1433"/>
      <c r="E15" s="1433"/>
      <c r="F15" s="1433"/>
    </row>
    <row r="16" spans="1:7" x14ac:dyDescent="0.25">
      <c r="C16" s="1">
        <v>6</v>
      </c>
      <c r="D16" s="1">
        <v>7</v>
      </c>
      <c r="E16" s="1">
        <v>8</v>
      </c>
      <c r="F16" s="1">
        <v>12</v>
      </c>
    </row>
    <row r="17" spans="1:6" x14ac:dyDescent="0.25">
      <c r="C17" s="1" t="s">
        <v>1489</v>
      </c>
      <c r="D17" s="1" t="s">
        <v>1490</v>
      </c>
      <c r="E17" s="1" t="s">
        <v>1491</v>
      </c>
      <c r="F17" s="1" t="s">
        <v>23</v>
      </c>
    </row>
    <row r="18" spans="1:6" x14ac:dyDescent="0.25">
      <c r="A18" s="1">
        <v>1</v>
      </c>
      <c r="B18" t="s">
        <v>65</v>
      </c>
      <c r="C18" s="4" t="s">
        <v>3195</v>
      </c>
      <c r="D18" s="4" t="s">
        <v>24</v>
      </c>
      <c r="E18" s="4">
        <v>0</v>
      </c>
      <c r="F18" s="2" t="s">
        <v>1492</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432" t="s">
        <v>1494</v>
      </c>
      <c r="C22" s="1433"/>
      <c r="D22" s="1433"/>
      <c r="E22" s="1433"/>
      <c r="F22" s="1433"/>
    </row>
    <row r="23" spans="1:6" x14ac:dyDescent="0.25">
      <c r="C23" s="1">
        <v>6</v>
      </c>
      <c r="D23" s="1">
        <v>7</v>
      </c>
      <c r="E23" s="1">
        <v>8</v>
      </c>
      <c r="F23" s="1">
        <v>12</v>
      </c>
    </row>
    <row r="24" spans="1:6" x14ac:dyDescent="0.25">
      <c r="C24" s="1" t="s">
        <v>1489</v>
      </c>
      <c r="D24" s="1" t="s">
        <v>1490</v>
      </c>
      <c r="E24" s="1" t="s">
        <v>1491</v>
      </c>
      <c r="F24" s="1" t="s">
        <v>23</v>
      </c>
    </row>
    <row r="25" spans="1:6" x14ac:dyDescent="0.25">
      <c r="A25" s="1">
        <v>1</v>
      </c>
      <c r="B25" t="s">
        <v>65</v>
      </c>
      <c r="C25" s="4" t="s">
        <v>5668</v>
      </c>
      <c r="D25" s="2" t="s">
        <v>1495</v>
      </c>
      <c r="E25" s="4">
        <v>0</v>
      </c>
      <c r="F25" s="2" t="s">
        <v>1492</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1496</v>
      </c>
      <c r="B29" s="1432" t="s">
        <v>1497</v>
      </c>
      <c r="C29" s="1433"/>
      <c r="D29" s="1433"/>
      <c r="E29" s="1433"/>
      <c r="F29" s="1433"/>
    </row>
    <row r="30" spans="1:6" x14ac:dyDescent="0.25">
      <c r="C30" s="1">
        <v>6</v>
      </c>
      <c r="D30" s="1">
        <v>7</v>
      </c>
      <c r="E30" s="1">
        <v>8</v>
      </c>
      <c r="F30" s="1">
        <v>12</v>
      </c>
    </row>
    <row r="31" spans="1:6" x14ac:dyDescent="0.25">
      <c r="C31" s="1" t="s">
        <v>1489</v>
      </c>
      <c r="D31" s="1" t="s">
        <v>1490</v>
      </c>
      <c r="E31" s="1" t="s">
        <v>1491</v>
      </c>
      <c r="F31" s="1" t="s">
        <v>23</v>
      </c>
    </row>
    <row r="32" spans="1:6" x14ac:dyDescent="0.25">
      <c r="A32" s="1">
        <v>10</v>
      </c>
      <c r="B32" t="s">
        <v>1498</v>
      </c>
      <c r="C32" s="2" t="s">
        <v>24</v>
      </c>
      <c r="D32" s="2" t="s">
        <v>24</v>
      </c>
      <c r="E32" s="6"/>
      <c r="F32" s="4" t="s">
        <v>24</v>
      </c>
    </row>
    <row r="351003" spans="1:2" x14ac:dyDescent="0.25">
      <c r="A351003" t="s">
        <v>1499</v>
      </c>
      <c r="B351003" t="s">
        <v>1500</v>
      </c>
    </row>
    <row r="351004" spans="1:2" x14ac:dyDescent="0.25">
      <c r="A351004" t="s">
        <v>1501</v>
      </c>
      <c r="B351004" t="s">
        <v>1502</v>
      </c>
    </row>
    <row r="351005" spans="1:2" x14ac:dyDescent="0.25">
      <c r="A351005" t="s">
        <v>1503</v>
      </c>
      <c r="B351005" t="s">
        <v>1504</v>
      </c>
    </row>
    <row r="351006" spans="1:2" x14ac:dyDescent="0.25">
      <c r="A351006" t="s">
        <v>1505</v>
      </c>
      <c r="B351006" t="s">
        <v>1506</v>
      </c>
    </row>
    <row r="351007" spans="1:2" x14ac:dyDescent="0.25">
      <c r="A351007" t="s">
        <v>1507</v>
      </c>
      <c r="B351007" t="s">
        <v>1508</v>
      </c>
    </row>
    <row r="351008" spans="1:2" x14ac:dyDescent="0.25">
      <c r="A351008" t="s">
        <v>1509</v>
      </c>
      <c r="B351008" t="s">
        <v>1510</v>
      </c>
    </row>
    <row r="351009" spans="1:2" x14ac:dyDescent="0.25">
      <c r="A351009" t="s">
        <v>1511</v>
      </c>
      <c r="B351009" t="s">
        <v>1512</v>
      </c>
    </row>
    <row r="351010" spans="1:2" x14ac:dyDescent="0.25">
      <c r="A351010" t="s">
        <v>1513</v>
      </c>
      <c r="B351010" t="s">
        <v>1514</v>
      </c>
    </row>
    <row r="351011" spans="1:2" x14ac:dyDescent="0.25">
      <c r="A351011" t="s">
        <v>1515</v>
      </c>
      <c r="B351011" t="s">
        <v>1516</v>
      </c>
    </row>
    <row r="351012" spans="1:2" x14ac:dyDescent="0.25">
      <c r="A351012" t="s">
        <v>1517</v>
      </c>
      <c r="B351012" t="s">
        <v>1518</v>
      </c>
    </row>
    <row r="351013" spans="1:2" x14ac:dyDescent="0.25">
      <c r="A351013" t="s">
        <v>1519</v>
      </c>
      <c r="B351013" t="s">
        <v>1520</v>
      </c>
    </row>
    <row r="351014" spans="1:2" x14ac:dyDescent="0.25">
      <c r="A351014" t="s">
        <v>1521</v>
      </c>
      <c r="B351014" t="s">
        <v>1522</v>
      </c>
    </row>
    <row r="351015" spans="1:2" x14ac:dyDescent="0.25">
      <c r="A351015" t="s">
        <v>1523</v>
      </c>
      <c r="B351015" t="s">
        <v>1524</v>
      </c>
    </row>
    <row r="351016" spans="1:2" x14ac:dyDescent="0.25">
      <c r="A351016" t="s">
        <v>1525</v>
      </c>
      <c r="B351016" t="s">
        <v>1526</v>
      </c>
    </row>
    <row r="351017" spans="1:2" x14ac:dyDescent="0.25">
      <c r="A351017" t="s">
        <v>1527</v>
      </c>
      <c r="B351017" t="s">
        <v>1528</v>
      </c>
    </row>
    <row r="351018" spans="1:2" x14ac:dyDescent="0.25">
      <c r="A351018" t="s">
        <v>1529</v>
      </c>
      <c r="B351018" t="s">
        <v>1530</v>
      </c>
    </row>
    <row r="351019" spans="1:2" x14ac:dyDescent="0.25">
      <c r="A351019" t="s">
        <v>1531</v>
      </c>
      <c r="B351019" t="s">
        <v>1532</v>
      </c>
    </row>
    <row r="351020" spans="1:2" x14ac:dyDescent="0.25">
      <c r="A351020" t="s">
        <v>1533</v>
      </c>
      <c r="B351020" t="s">
        <v>1534</v>
      </c>
    </row>
    <row r="351021" spans="1:2" x14ac:dyDescent="0.25">
      <c r="A351021" t="s">
        <v>1535</v>
      </c>
      <c r="B351021" t="s">
        <v>1536</v>
      </c>
    </row>
    <row r="351022" spans="1:2" x14ac:dyDescent="0.25">
      <c r="A351022" t="s">
        <v>1537</v>
      </c>
      <c r="B351022" t="s">
        <v>1538</v>
      </c>
    </row>
    <row r="351023" spans="1:2" x14ac:dyDescent="0.25">
      <c r="A351023" t="s">
        <v>1539</v>
      </c>
      <c r="B351023" t="s">
        <v>1540</v>
      </c>
    </row>
    <row r="351024" spans="1:2" x14ac:dyDescent="0.25">
      <c r="A351024" t="s">
        <v>1541</v>
      </c>
      <c r="B351024" t="s">
        <v>1542</v>
      </c>
    </row>
    <row r="351025" spans="1:2" x14ac:dyDescent="0.25">
      <c r="A351025" t="s">
        <v>1543</v>
      </c>
      <c r="B351025" t="s">
        <v>1544</v>
      </c>
    </row>
    <row r="351026" spans="1:2" x14ac:dyDescent="0.25">
      <c r="A351026" t="s">
        <v>1545</v>
      </c>
      <c r="B351026" t="s">
        <v>1546</v>
      </c>
    </row>
    <row r="351027" spans="1:2" x14ac:dyDescent="0.25">
      <c r="A351027" t="s">
        <v>1547</v>
      </c>
      <c r="B351027" t="s">
        <v>1548</v>
      </c>
    </row>
    <row r="351028" spans="1:2" x14ac:dyDescent="0.25">
      <c r="A351028" t="s">
        <v>1549</v>
      </c>
      <c r="B351028" t="s">
        <v>1550</v>
      </c>
    </row>
    <row r="351029" spans="1:2" x14ac:dyDescent="0.25">
      <c r="A351029" t="s">
        <v>1551</v>
      </c>
      <c r="B351029" t="s">
        <v>1552</v>
      </c>
    </row>
    <row r="351030" spans="1:2" x14ac:dyDescent="0.25">
      <c r="A351030" t="s">
        <v>1553</v>
      </c>
      <c r="B351030" t="s">
        <v>1554</v>
      </c>
    </row>
    <row r="351031" spans="1:2" x14ac:dyDescent="0.25">
      <c r="A351031" t="s">
        <v>1555</v>
      </c>
      <c r="B351031" t="s">
        <v>1556</v>
      </c>
    </row>
    <row r="351032" spans="1:2" x14ac:dyDescent="0.25">
      <c r="A351032" t="s">
        <v>1557</v>
      </c>
      <c r="B351032" t="s">
        <v>1558</v>
      </c>
    </row>
    <row r="351033" spans="1:2" x14ac:dyDescent="0.25">
      <c r="A351033" t="s">
        <v>1559</v>
      </c>
      <c r="B351033" t="s">
        <v>1560</v>
      </c>
    </row>
    <row r="351034" spans="1:2" x14ac:dyDescent="0.25">
      <c r="A351034" t="s">
        <v>1561</v>
      </c>
      <c r="B351034" t="s">
        <v>1562</v>
      </c>
    </row>
    <row r="351035" spans="1:2" x14ac:dyDescent="0.25">
      <c r="A351035" t="s">
        <v>1563</v>
      </c>
      <c r="B351035" t="s">
        <v>1564</v>
      </c>
    </row>
    <row r="351036" spans="1:2" x14ac:dyDescent="0.25">
      <c r="A351036" t="s">
        <v>1565</v>
      </c>
      <c r="B351036" t="s">
        <v>1566</v>
      </c>
    </row>
    <row r="351037" spans="1:2" x14ac:dyDescent="0.25">
      <c r="A351037" t="s">
        <v>1567</v>
      </c>
      <c r="B351037" t="s">
        <v>1568</v>
      </c>
    </row>
    <row r="351038" spans="1:2" x14ac:dyDescent="0.25">
      <c r="A351038" t="s">
        <v>1569</v>
      </c>
      <c r="B351038" t="s">
        <v>1570</v>
      </c>
    </row>
    <row r="351039" spans="1:2" x14ac:dyDescent="0.25">
      <c r="A351039" t="s">
        <v>1571</v>
      </c>
      <c r="B351039" t="s">
        <v>1572</v>
      </c>
    </row>
    <row r="351040" spans="1:2" x14ac:dyDescent="0.25">
      <c r="A351040" t="s">
        <v>1573</v>
      </c>
      <c r="B351040" t="s">
        <v>1574</v>
      </c>
    </row>
    <row r="351041" spans="1:2" x14ac:dyDescent="0.25">
      <c r="A351041" t="s">
        <v>1575</v>
      </c>
      <c r="B351041" t="s">
        <v>1576</v>
      </c>
    </row>
    <row r="351042" spans="1:2" x14ac:dyDescent="0.25">
      <c r="A351042" t="s">
        <v>1577</v>
      </c>
      <c r="B351042" t="s">
        <v>1578</v>
      </c>
    </row>
    <row r="351043" spans="1:2" x14ac:dyDescent="0.25">
      <c r="A351043" t="s">
        <v>1579</v>
      </c>
      <c r="B351043" t="s">
        <v>1580</v>
      </c>
    </row>
    <row r="351044" spans="1:2" x14ac:dyDescent="0.25">
      <c r="A351044" t="s">
        <v>1581</v>
      </c>
      <c r="B351044" t="s">
        <v>1582</v>
      </c>
    </row>
    <row r="351045" spans="1:2" x14ac:dyDescent="0.25">
      <c r="A351045" t="s">
        <v>1583</v>
      </c>
      <c r="B351045" t="s">
        <v>1584</v>
      </c>
    </row>
    <row r="351046" spans="1:2" x14ac:dyDescent="0.25">
      <c r="A351046" t="s">
        <v>1585</v>
      </c>
      <c r="B351046" t="s">
        <v>1586</v>
      </c>
    </row>
    <row r="351047" spans="1:2" x14ac:dyDescent="0.25">
      <c r="A351047" t="s">
        <v>1587</v>
      </c>
      <c r="B351047" t="s">
        <v>1588</v>
      </c>
    </row>
    <row r="351048" spans="1:2" x14ac:dyDescent="0.25">
      <c r="A351048" t="s">
        <v>1589</v>
      </c>
      <c r="B351048" t="s">
        <v>1590</v>
      </c>
    </row>
    <row r="351049" spans="1:2" x14ac:dyDescent="0.25">
      <c r="A351049" t="s">
        <v>1591</v>
      </c>
      <c r="B351049" t="s">
        <v>1592</v>
      </c>
    </row>
    <row r="351050" spans="1:2" x14ac:dyDescent="0.25">
      <c r="A351050" t="s">
        <v>1593</v>
      </c>
      <c r="B351050" t="s">
        <v>1594</v>
      </c>
    </row>
    <row r="351051" spans="1:2" x14ac:dyDescent="0.25">
      <c r="A351051" t="s">
        <v>1595</v>
      </c>
      <c r="B351051" t="s">
        <v>1596</v>
      </c>
    </row>
    <row r="351052" spans="1:2" x14ac:dyDescent="0.25">
      <c r="A351052" t="s">
        <v>1597</v>
      </c>
      <c r="B351052" t="s">
        <v>1598</v>
      </c>
    </row>
    <row r="351053" spans="1:2" x14ac:dyDescent="0.25">
      <c r="A351053" t="s">
        <v>1599</v>
      </c>
      <c r="B351053" t="s">
        <v>1600</v>
      </c>
    </row>
    <row r="351054" spans="1:2" x14ac:dyDescent="0.25">
      <c r="A351054" t="s">
        <v>1601</v>
      </c>
      <c r="B351054" t="s">
        <v>1602</v>
      </c>
    </row>
    <row r="351055" spans="1:2" x14ac:dyDescent="0.25">
      <c r="A351055" t="s">
        <v>1603</v>
      </c>
      <c r="B351055" t="s">
        <v>1604</v>
      </c>
    </row>
    <row r="351056" spans="1:2" x14ac:dyDescent="0.25">
      <c r="A351056" t="s">
        <v>1605</v>
      </c>
      <c r="B351056" t="s">
        <v>1606</v>
      </c>
    </row>
    <row r="351057" spans="1:2" x14ac:dyDescent="0.25">
      <c r="A351057" t="s">
        <v>1607</v>
      </c>
      <c r="B351057" t="s">
        <v>1608</v>
      </c>
    </row>
    <row r="351058" spans="1:2" x14ac:dyDescent="0.25">
      <c r="A351058" t="s">
        <v>1609</v>
      </c>
      <c r="B351058" t="s">
        <v>1610</v>
      </c>
    </row>
    <row r="351059" spans="1:2" x14ac:dyDescent="0.25">
      <c r="A351059" t="s">
        <v>1611</v>
      </c>
      <c r="B351059" t="s">
        <v>1612</v>
      </c>
    </row>
    <row r="351060" spans="1:2" x14ac:dyDescent="0.25">
      <c r="A351060" t="s">
        <v>1613</v>
      </c>
      <c r="B351060" t="s">
        <v>1614</v>
      </c>
    </row>
    <row r="351061" spans="1:2" x14ac:dyDescent="0.25">
      <c r="A351061" t="s">
        <v>1615</v>
      </c>
      <c r="B351061" t="s">
        <v>1616</v>
      </c>
    </row>
    <row r="351062" spans="1:2" x14ac:dyDescent="0.25">
      <c r="A351062" t="s">
        <v>1617</v>
      </c>
      <c r="B351062" t="s">
        <v>1618</v>
      </c>
    </row>
    <row r="351063" spans="1:2" x14ac:dyDescent="0.25">
      <c r="A351063" t="s">
        <v>1619</v>
      </c>
      <c r="B351063" t="s">
        <v>1620</v>
      </c>
    </row>
    <row r="351064" spans="1:2" x14ac:dyDescent="0.25">
      <c r="A351064" t="s">
        <v>1621</v>
      </c>
      <c r="B351064" t="s">
        <v>1622</v>
      </c>
    </row>
    <row r="351065" spans="1:2" x14ac:dyDescent="0.25">
      <c r="A351065" t="s">
        <v>1623</v>
      </c>
      <c r="B351065" t="s">
        <v>1624</v>
      </c>
    </row>
    <row r="351066" spans="1:2" x14ac:dyDescent="0.25">
      <c r="A351066" t="s">
        <v>1625</v>
      </c>
      <c r="B351066" t="s">
        <v>1626</v>
      </c>
    </row>
    <row r="351067" spans="1:2" x14ac:dyDescent="0.25">
      <c r="A351067" t="s">
        <v>1627</v>
      </c>
      <c r="B351067" t="s">
        <v>1628</v>
      </c>
    </row>
    <row r="351068" spans="1:2" x14ac:dyDescent="0.25">
      <c r="A351068" t="s">
        <v>1629</v>
      </c>
      <c r="B351068" t="s">
        <v>1630</v>
      </c>
    </row>
    <row r="351069" spans="1:2" x14ac:dyDescent="0.25">
      <c r="A351069" t="s">
        <v>1631</v>
      </c>
      <c r="B351069" t="s">
        <v>1632</v>
      </c>
    </row>
    <row r="351070" spans="1:2" x14ac:dyDescent="0.25">
      <c r="A351070" t="s">
        <v>1633</v>
      </c>
      <c r="B351070" t="s">
        <v>1634</v>
      </c>
    </row>
    <row r="351071" spans="1:2" x14ac:dyDescent="0.25">
      <c r="A351071" t="s">
        <v>1635</v>
      </c>
      <c r="B351071" t="s">
        <v>1636</v>
      </c>
    </row>
    <row r="351072" spans="1:2" x14ac:dyDescent="0.25">
      <c r="A351072" t="s">
        <v>1637</v>
      </c>
      <c r="B351072" t="s">
        <v>1638</v>
      </c>
    </row>
    <row r="351073" spans="1:2" x14ac:dyDescent="0.25">
      <c r="A351073" t="s">
        <v>1639</v>
      </c>
      <c r="B351073" t="s">
        <v>1640</v>
      </c>
    </row>
    <row r="351074" spans="1:2" x14ac:dyDescent="0.25">
      <c r="A351074" t="s">
        <v>1641</v>
      </c>
      <c r="B351074" t="s">
        <v>1642</v>
      </c>
    </row>
    <row r="351075" spans="1:2" x14ac:dyDescent="0.25">
      <c r="A351075" t="s">
        <v>1643</v>
      </c>
      <c r="B351075" t="s">
        <v>1644</v>
      </c>
    </row>
    <row r="351076" spans="1:2" x14ac:dyDescent="0.25">
      <c r="A351076" t="s">
        <v>1645</v>
      </c>
      <c r="B351076" t="s">
        <v>1646</v>
      </c>
    </row>
    <row r="351077" spans="1:2" x14ac:dyDescent="0.25">
      <c r="A351077" t="s">
        <v>1647</v>
      </c>
      <c r="B351077" t="s">
        <v>1648</v>
      </c>
    </row>
    <row r="351078" spans="1:2" x14ac:dyDescent="0.25">
      <c r="A351078" t="s">
        <v>1649</v>
      </c>
      <c r="B351078" t="s">
        <v>1650</v>
      </c>
    </row>
    <row r="351079" spans="1:2" x14ac:dyDescent="0.25">
      <c r="A351079" t="s">
        <v>1651</v>
      </c>
      <c r="B351079" t="s">
        <v>1652</v>
      </c>
    </row>
    <row r="351080" spans="1:2" x14ac:dyDescent="0.25">
      <c r="A351080" t="s">
        <v>1653</v>
      </c>
      <c r="B351080" t="s">
        <v>1654</v>
      </c>
    </row>
    <row r="351081" spans="1:2" x14ac:dyDescent="0.25">
      <c r="A351081" t="s">
        <v>1655</v>
      </c>
      <c r="B351081" t="s">
        <v>1656</v>
      </c>
    </row>
    <row r="351082" spans="1:2" x14ac:dyDescent="0.25">
      <c r="A351082" t="s">
        <v>1657</v>
      </c>
      <c r="B351082" t="s">
        <v>1658</v>
      </c>
    </row>
    <row r="351083" spans="1:2" x14ac:dyDescent="0.25">
      <c r="A351083" t="s">
        <v>1659</v>
      </c>
      <c r="B351083" t="s">
        <v>1660</v>
      </c>
    </row>
    <row r="351084" spans="1:2" x14ac:dyDescent="0.25">
      <c r="A351084" t="s">
        <v>1661</v>
      </c>
      <c r="B351084" t="s">
        <v>1662</v>
      </c>
    </row>
    <row r="351085" spans="1:2" x14ac:dyDescent="0.25">
      <c r="A351085" t="s">
        <v>1663</v>
      </c>
      <c r="B351085" t="s">
        <v>1664</v>
      </c>
    </row>
    <row r="351086" spans="1:2" x14ac:dyDescent="0.25">
      <c r="A351086" t="s">
        <v>1665</v>
      </c>
      <c r="B351086" t="s">
        <v>1666</v>
      </c>
    </row>
    <row r="351087" spans="1:2" x14ac:dyDescent="0.25">
      <c r="A351087" t="s">
        <v>1667</v>
      </c>
      <c r="B351087" t="s">
        <v>1668</v>
      </c>
    </row>
    <row r="351088" spans="1:2" x14ac:dyDescent="0.25">
      <c r="A351088" t="s">
        <v>1669</v>
      </c>
      <c r="B351088" t="s">
        <v>1670</v>
      </c>
    </row>
    <row r="351089" spans="1:2" x14ac:dyDescent="0.25">
      <c r="A351089" t="s">
        <v>1671</v>
      </c>
      <c r="B351089" t="s">
        <v>1672</v>
      </c>
    </row>
    <row r="351090" spans="1:2" x14ac:dyDescent="0.25">
      <c r="A351090" t="s">
        <v>1673</v>
      </c>
      <c r="B351090" t="s">
        <v>1674</v>
      </c>
    </row>
    <row r="351091" spans="1:2" x14ac:dyDescent="0.25">
      <c r="A351091" t="s">
        <v>1675</v>
      </c>
      <c r="B351091" t="s">
        <v>1676</v>
      </c>
    </row>
    <row r="351092" spans="1:2" x14ac:dyDescent="0.25">
      <c r="A351092" t="s">
        <v>1677</v>
      </c>
      <c r="B351092" t="s">
        <v>1678</v>
      </c>
    </row>
    <row r="351093" spans="1:2" x14ac:dyDescent="0.25">
      <c r="A351093" t="s">
        <v>1679</v>
      </c>
      <c r="B351093" t="s">
        <v>1680</v>
      </c>
    </row>
    <row r="351094" spans="1:2" x14ac:dyDescent="0.25">
      <c r="A351094" t="s">
        <v>1681</v>
      </c>
      <c r="B351094" t="s">
        <v>1682</v>
      </c>
    </row>
    <row r="351095" spans="1:2" x14ac:dyDescent="0.25">
      <c r="A351095" t="s">
        <v>1683</v>
      </c>
      <c r="B351095" t="s">
        <v>1684</v>
      </c>
    </row>
    <row r="351096" spans="1:2" x14ac:dyDescent="0.25">
      <c r="A351096" t="s">
        <v>1685</v>
      </c>
      <c r="B351096" t="s">
        <v>1686</v>
      </c>
    </row>
    <row r="351097" spans="1:2" x14ac:dyDescent="0.25">
      <c r="A351097" t="s">
        <v>1687</v>
      </c>
      <c r="B351097" t="s">
        <v>1688</v>
      </c>
    </row>
    <row r="351098" spans="1:2" x14ac:dyDescent="0.25">
      <c r="A351098" t="s">
        <v>1689</v>
      </c>
      <c r="B351098" t="s">
        <v>1690</v>
      </c>
    </row>
    <row r="351099" spans="1:2" x14ac:dyDescent="0.25">
      <c r="A351099" t="s">
        <v>1691</v>
      </c>
      <c r="B351099" t="s">
        <v>1692</v>
      </c>
    </row>
    <row r="351100" spans="1:2" x14ac:dyDescent="0.25">
      <c r="A351100" t="s">
        <v>1693</v>
      </c>
      <c r="B351100" t="s">
        <v>1694</v>
      </c>
    </row>
    <row r="351101" spans="1:2" x14ac:dyDescent="0.25">
      <c r="A351101" t="s">
        <v>1695</v>
      </c>
      <c r="B351101" t="s">
        <v>1696</v>
      </c>
    </row>
    <row r="351102" spans="1:2" x14ac:dyDescent="0.25">
      <c r="A351102" t="s">
        <v>1697</v>
      </c>
      <c r="B351102" t="s">
        <v>1698</v>
      </c>
    </row>
    <row r="351103" spans="1:2" x14ac:dyDescent="0.25">
      <c r="A351103" t="s">
        <v>1699</v>
      </c>
      <c r="B351103" t="s">
        <v>1700</v>
      </c>
    </row>
    <row r="351104" spans="1:2" x14ac:dyDescent="0.25">
      <c r="A351104" t="s">
        <v>1701</v>
      </c>
      <c r="B351104" t="s">
        <v>1702</v>
      </c>
    </row>
    <row r="351105" spans="1:2" x14ac:dyDescent="0.25">
      <c r="A351105" t="s">
        <v>1703</v>
      </c>
      <c r="B351105" t="s">
        <v>1704</v>
      </c>
    </row>
    <row r="351106" spans="1:2" x14ac:dyDescent="0.25">
      <c r="A351106" t="s">
        <v>1705</v>
      </c>
      <c r="B351106" t="s">
        <v>1706</v>
      </c>
    </row>
    <row r="351107" spans="1:2" x14ac:dyDescent="0.25">
      <c r="A351107" t="s">
        <v>1707</v>
      </c>
      <c r="B351107" t="s">
        <v>1708</v>
      </c>
    </row>
    <row r="351108" spans="1:2" x14ac:dyDescent="0.25">
      <c r="A351108" t="s">
        <v>1709</v>
      </c>
      <c r="B351108" t="s">
        <v>1710</v>
      </c>
    </row>
    <row r="351109" spans="1:2" x14ac:dyDescent="0.25">
      <c r="A351109" t="s">
        <v>1711</v>
      </c>
      <c r="B351109" t="s">
        <v>1712</v>
      </c>
    </row>
    <row r="351110" spans="1:2" x14ac:dyDescent="0.25">
      <c r="A351110" t="s">
        <v>1713</v>
      </c>
      <c r="B351110" t="s">
        <v>1714</v>
      </c>
    </row>
    <row r="351111" spans="1:2" x14ac:dyDescent="0.25">
      <c r="A351111" t="s">
        <v>1715</v>
      </c>
      <c r="B351111" t="s">
        <v>1716</v>
      </c>
    </row>
    <row r="351112" spans="1:2" x14ac:dyDescent="0.25">
      <c r="A351112" t="s">
        <v>1717</v>
      </c>
      <c r="B351112" t="s">
        <v>1718</v>
      </c>
    </row>
    <row r="351113" spans="1:2" x14ac:dyDescent="0.25">
      <c r="A351113" t="s">
        <v>1719</v>
      </c>
      <c r="B351113" t="s">
        <v>1720</v>
      </c>
    </row>
    <row r="351114" spans="1:2" x14ac:dyDescent="0.25">
      <c r="A351114" t="s">
        <v>1721</v>
      </c>
      <c r="B351114" t="s">
        <v>1722</v>
      </c>
    </row>
    <row r="351115" spans="1:2" x14ac:dyDescent="0.25">
      <c r="A351115" t="s">
        <v>1723</v>
      </c>
      <c r="B351115" t="s">
        <v>1724</v>
      </c>
    </row>
    <row r="351116" spans="1:2" x14ac:dyDescent="0.25">
      <c r="A351116" t="s">
        <v>1725</v>
      </c>
      <c r="B351116" t="s">
        <v>1726</v>
      </c>
    </row>
    <row r="351117" spans="1:2" x14ac:dyDescent="0.25">
      <c r="A351117" t="s">
        <v>1727</v>
      </c>
      <c r="B351117" t="s">
        <v>1728</v>
      </c>
    </row>
    <row r="351118" spans="1:2" x14ac:dyDescent="0.25">
      <c r="A351118" t="s">
        <v>1729</v>
      </c>
      <c r="B351118" t="s">
        <v>1730</v>
      </c>
    </row>
    <row r="351119" spans="1:2" x14ac:dyDescent="0.25">
      <c r="A351119" t="s">
        <v>1731</v>
      </c>
      <c r="B351119" t="s">
        <v>1732</v>
      </c>
    </row>
    <row r="351120" spans="1:2" x14ac:dyDescent="0.25">
      <c r="A351120" t="s">
        <v>1733</v>
      </c>
      <c r="B351120" t="s">
        <v>1734</v>
      </c>
    </row>
    <row r="351121" spans="1:2" x14ac:dyDescent="0.25">
      <c r="A351121" t="s">
        <v>1735</v>
      </c>
      <c r="B351121" t="s">
        <v>1736</v>
      </c>
    </row>
    <row r="351122" spans="1:2" x14ac:dyDescent="0.25">
      <c r="A351122" t="s">
        <v>1737</v>
      </c>
      <c r="B351122" t="s">
        <v>1738</v>
      </c>
    </row>
    <row r="351123" spans="1:2" x14ac:dyDescent="0.25">
      <c r="A351123" t="s">
        <v>1739</v>
      </c>
      <c r="B351123" t="s">
        <v>1740</v>
      </c>
    </row>
    <row r="351124" spans="1:2" x14ac:dyDescent="0.25">
      <c r="A351124" t="s">
        <v>1741</v>
      </c>
      <c r="B351124" t="s">
        <v>1742</v>
      </c>
    </row>
    <row r="351125" spans="1:2" x14ac:dyDescent="0.25">
      <c r="A351125" t="s">
        <v>1743</v>
      </c>
      <c r="B351125" t="s">
        <v>1744</v>
      </c>
    </row>
    <row r="351126" spans="1:2" x14ac:dyDescent="0.25">
      <c r="A351126" t="s">
        <v>1745</v>
      </c>
      <c r="B351126" t="s">
        <v>1746</v>
      </c>
    </row>
    <row r="351127" spans="1:2" x14ac:dyDescent="0.25">
      <c r="A351127" t="s">
        <v>1747</v>
      </c>
      <c r="B351127" t="s">
        <v>1748</v>
      </c>
    </row>
    <row r="351128" spans="1:2" x14ac:dyDescent="0.25">
      <c r="A351128" t="s">
        <v>1749</v>
      </c>
      <c r="B351128" t="s">
        <v>1750</v>
      </c>
    </row>
    <row r="351129" spans="1:2" x14ac:dyDescent="0.25">
      <c r="A351129" t="s">
        <v>1751</v>
      </c>
      <c r="B351129" t="s">
        <v>1752</v>
      </c>
    </row>
    <row r="351130" spans="1:2" x14ac:dyDescent="0.25">
      <c r="A351130" t="s">
        <v>1753</v>
      </c>
      <c r="B351130" t="s">
        <v>1754</v>
      </c>
    </row>
    <row r="351131" spans="1:2" x14ac:dyDescent="0.25">
      <c r="A351131" t="s">
        <v>1755</v>
      </c>
      <c r="B351131" t="s">
        <v>1756</v>
      </c>
    </row>
    <row r="351132" spans="1:2" x14ac:dyDescent="0.25">
      <c r="A351132" t="s">
        <v>1757</v>
      </c>
      <c r="B351132" t="s">
        <v>1758</v>
      </c>
    </row>
    <row r="351133" spans="1:2" x14ac:dyDescent="0.25">
      <c r="A351133" t="s">
        <v>1759</v>
      </c>
      <c r="B351133" t="s">
        <v>1760</v>
      </c>
    </row>
    <row r="351134" spans="1:2" x14ac:dyDescent="0.25">
      <c r="A351134" t="s">
        <v>1761</v>
      </c>
      <c r="B351134" t="s">
        <v>1762</v>
      </c>
    </row>
    <row r="351135" spans="1:2" x14ac:dyDescent="0.25">
      <c r="A351135" t="s">
        <v>1763</v>
      </c>
      <c r="B351135" t="s">
        <v>1764</v>
      </c>
    </row>
    <row r="351136" spans="1:2" x14ac:dyDescent="0.25">
      <c r="A351136" t="s">
        <v>1765</v>
      </c>
      <c r="B351136" t="s">
        <v>1766</v>
      </c>
    </row>
    <row r="351137" spans="1:2" x14ac:dyDescent="0.25">
      <c r="A351137" t="s">
        <v>1767</v>
      </c>
      <c r="B351137" t="s">
        <v>1768</v>
      </c>
    </row>
    <row r="351138" spans="1:2" x14ac:dyDescent="0.25">
      <c r="A351138" t="s">
        <v>1769</v>
      </c>
      <c r="B351138" t="s">
        <v>1770</v>
      </c>
    </row>
    <row r="351139" spans="1:2" x14ac:dyDescent="0.25">
      <c r="A351139" t="s">
        <v>1771</v>
      </c>
      <c r="B351139" t="s">
        <v>1772</v>
      </c>
    </row>
    <row r="351140" spans="1:2" x14ac:dyDescent="0.25">
      <c r="A351140" t="s">
        <v>1773</v>
      </c>
      <c r="B351140" t="s">
        <v>1774</v>
      </c>
    </row>
    <row r="351141" spans="1:2" x14ac:dyDescent="0.25">
      <c r="A351141" t="s">
        <v>1775</v>
      </c>
      <c r="B351141" t="s">
        <v>1776</v>
      </c>
    </row>
    <row r="351142" spans="1:2" x14ac:dyDescent="0.25">
      <c r="A351142" t="s">
        <v>1777</v>
      </c>
      <c r="B351142" t="s">
        <v>1778</v>
      </c>
    </row>
    <row r="351143" spans="1:2" x14ac:dyDescent="0.25">
      <c r="A351143" t="s">
        <v>1779</v>
      </c>
      <c r="B351143" t="s">
        <v>1780</v>
      </c>
    </row>
    <row r="351144" spans="1:2" x14ac:dyDescent="0.25">
      <c r="A351144" t="s">
        <v>1781</v>
      </c>
      <c r="B351144" t="s">
        <v>1782</v>
      </c>
    </row>
    <row r="351145" spans="1:2" x14ac:dyDescent="0.25">
      <c r="A351145" t="s">
        <v>1783</v>
      </c>
      <c r="B351145" t="s">
        <v>1784</v>
      </c>
    </row>
    <row r="351146" spans="1:2" x14ac:dyDescent="0.25">
      <c r="A351146" t="s">
        <v>1785</v>
      </c>
      <c r="B351146" t="s">
        <v>1786</v>
      </c>
    </row>
    <row r="351147" spans="1:2" x14ac:dyDescent="0.25">
      <c r="A351147" t="s">
        <v>1787</v>
      </c>
      <c r="B351147" t="s">
        <v>1788</v>
      </c>
    </row>
    <row r="351148" spans="1:2" x14ac:dyDescent="0.25">
      <c r="A351148" t="s">
        <v>1789</v>
      </c>
      <c r="B351148" t="s">
        <v>1790</v>
      </c>
    </row>
    <row r="351149" spans="1:2" x14ac:dyDescent="0.25">
      <c r="A351149" t="s">
        <v>1791</v>
      </c>
      <c r="B351149" t="s">
        <v>1792</v>
      </c>
    </row>
    <row r="351150" spans="1:2" x14ac:dyDescent="0.25">
      <c r="A351150" t="s">
        <v>1793</v>
      </c>
      <c r="B351150" t="s">
        <v>1794</v>
      </c>
    </row>
    <row r="351151" spans="1:2" x14ac:dyDescent="0.25">
      <c r="A351151" t="s">
        <v>1795</v>
      </c>
      <c r="B351151" t="s">
        <v>1796</v>
      </c>
    </row>
    <row r="351152" spans="1:2" x14ac:dyDescent="0.25">
      <c r="A351152" t="s">
        <v>1797</v>
      </c>
      <c r="B351152" t="s">
        <v>1798</v>
      </c>
    </row>
    <row r="351153" spans="1:2" x14ac:dyDescent="0.25">
      <c r="A351153" t="s">
        <v>1799</v>
      </c>
      <c r="B351153" t="s">
        <v>1800</v>
      </c>
    </row>
    <row r="351154" spans="1:2" x14ac:dyDescent="0.25">
      <c r="A351154" t="s">
        <v>1801</v>
      </c>
      <c r="B351154" t="s">
        <v>1802</v>
      </c>
    </row>
    <row r="351155" spans="1:2" x14ac:dyDescent="0.25">
      <c r="A351155" t="s">
        <v>1803</v>
      </c>
      <c r="B351155" t="s">
        <v>1804</v>
      </c>
    </row>
    <row r="351156" spans="1:2" x14ac:dyDescent="0.25">
      <c r="A351156" t="s">
        <v>1805</v>
      </c>
      <c r="B351156" t="s">
        <v>1806</v>
      </c>
    </row>
    <row r="351157" spans="1:2" x14ac:dyDescent="0.25">
      <c r="A351157" t="s">
        <v>1807</v>
      </c>
      <c r="B351157" t="s">
        <v>1808</v>
      </c>
    </row>
    <row r="351158" spans="1:2" x14ac:dyDescent="0.25">
      <c r="A351158" t="s">
        <v>1809</v>
      </c>
      <c r="B351158" t="s">
        <v>1810</v>
      </c>
    </row>
    <row r="351159" spans="1:2" x14ac:dyDescent="0.25">
      <c r="A351159" t="s">
        <v>1811</v>
      </c>
      <c r="B351159" t="s">
        <v>1812</v>
      </c>
    </row>
    <row r="351160" spans="1:2" x14ac:dyDescent="0.25">
      <c r="A351160" t="s">
        <v>1813</v>
      </c>
      <c r="B351160" t="s">
        <v>1814</v>
      </c>
    </row>
    <row r="351161" spans="1:2" x14ac:dyDescent="0.25">
      <c r="A351161" t="s">
        <v>1815</v>
      </c>
      <c r="B351161" t="s">
        <v>1816</v>
      </c>
    </row>
    <row r="351162" spans="1:2" x14ac:dyDescent="0.25">
      <c r="A351162" t="s">
        <v>1817</v>
      </c>
      <c r="B351162" t="s">
        <v>1818</v>
      </c>
    </row>
    <row r="351163" spans="1:2" x14ac:dyDescent="0.25">
      <c r="A351163" t="s">
        <v>1819</v>
      </c>
      <c r="B351163" t="s">
        <v>1820</v>
      </c>
    </row>
    <row r="351164" spans="1:2" x14ac:dyDescent="0.25">
      <c r="A351164" t="s">
        <v>1821</v>
      </c>
      <c r="B351164" t="s">
        <v>1822</v>
      </c>
    </row>
    <row r="351165" spans="1:2" x14ac:dyDescent="0.25">
      <c r="A351165" t="s">
        <v>1823</v>
      </c>
      <c r="B351165" t="s">
        <v>1824</v>
      </c>
    </row>
    <row r="351166" spans="1:2" x14ac:dyDescent="0.25">
      <c r="A351166" t="s">
        <v>1825</v>
      </c>
      <c r="B351166" t="s">
        <v>1826</v>
      </c>
    </row>
    <row r="351167" spans="1:2" x14ac:dyDescent="0.25">
      <c r="A351167" t="s">
        <v>1827</v>
      </c>
      <c r="B351167" t="s">
        <v>1828</v>
      </c>
    </row>
    <row r="351168" spans="1:2" x14ac:dyDescent="0.25">
      <c r="A351168" t="s">
        <v>1829</v>
      </c>
      <c r="B351168" t="s">
        <v>1830</v>
      </c>
    </row>
    <row r="351169" spans="1:2" x14ac:dyDescent="0.25">
      <c r="A351169" t="s">
        <v>1831</v>
      </c>
      <c r="B351169" t="s">
        <v>1832</v>
      </c>
    </row>
    <row r="351170" spans="1:2" x14ac:dyDescent="0.25">
      <c r="A351170" t="s">
        <v>1833</v>
      </c>
      <c r="B351170" t="s">
        <v>1834</v>
      </c>
    </row>
    <row r="351171" spans="1:2" x14ac:dyDescent="0.25">
      <c r="A351171" t="s">
        <v>1835</v>
      </c>
      <c r="B351171" t="s">
        <v>1836</v>
      </c>
    </row>
    <row r="351172" spans="1:2" x14ac:dyDescent="0.25">
      <c r="A351172" t="s">
        <v>1837</v>
      </c>
      <c r="B351172" t="s">
        <v>1838</v>
      </c>
    </row>
    <row r="351173" spans="1:2" x14ac:dyDescent="0.25">
      <c r="A351173" t="s">
        <v>1839</v>
      </c>
      <c r="B351173" t="s">
        <v>1840</v>
      </c>
    </row>
    <row r="351174" spans="1:2" x14ac:dyDescent="0.25">
      <c r="A351174" t="s">
        <v>1841</v>
      </c>
      <c r="B351174" t="s">
        <v>1842</v>
      </c>
    </row>
    <row r="351175" spans="1:2" x14ac:dyDescent="0.25">
      <c r="A351175" t="s">
        <v>1843</v>
      </c>
      <c r="B351175" t="s">
        <v>1844</v>
      </c>
    </row>
    <row r="351176" spans="1:2" x14ac:dyDescent="0.25">
      <c r="A351176" t="s">
        <v>1845</v>
      </c>
      <c r="B351176" t="s">
        <v>1846</v>
      </c>
    </row>
    <row r="351177" spans="1:2" x14ac:dyDescent="0.25">
      <c r="A351177" t="s">
        <v>1847</v>
      </c>
      <c r="B351177" t="s">
        <v>1848</v>
      </c>
    </row>
    <row r="351178" spans="1:2" x14ac:dyDescent="0.25">
      <c r="A351178" t="s">
        <v>1849</v>
      </c>
      <c r="B351178" t="s">
        <v>1850</v>
      </c>
    </row>
    <row r="351179" spans="1:2" x14ac:dyDescent="0.25">
      <c r="A351179" t="s">
        <v>1851</v>
      </c>
      <c r="B351179" t="s">
        <v>1852</v>
      </c>
    </row>
    <row r="351180" spans="1:2" x14ac:dyDescent="0.25">
      <c r="A351180" t="s">
        <v>1853</v>
      </c>
      <c r="B351180" t="s">
        <v>1854</v>
      </c>
    </row>
    <row r="351181" spans="1:2" x14ac:dyDescent="0.25">
      <c r="A351181" t="s">
        <v>1855</v>
      </c>
      <c r="B351181" t="s">
        <v>1856</v>
      </c>
    </row>
    <row r="351182" spans="1:2" x14ac:dyDescent="0.25">
      <c r="A351182" t="s">
        <v>1857</v>
      </c>
      <c r="B351182" t="s">
        <v>1858</v>
      </c>
    </row>
    <row r="351183" spans="1:2" x14ac:dyDescent="0.25">
      <c r="A351183" t="s">
        <v>1859</v>
      </c>
      <c r="B351183" t="s">
        <v>1860</v>
      </c>
    </row>
    <row r="351184" spans="1:2" x14ac:dyDescent="0.25">
      <c r="A351184" t="s">
        <v>1861</v>
      </c>
      <c r="B351184" t="s">
        <v>1862</v>
      </c>
    </row>
    <row r="351185" spans="1:2" x14ac:dyDescent="0.25">
      <c r="A351185" t="s">
        <v>1863</v>
      </c>
      <c r="B351185" t="s">
        <v>1864</v>
      </c>
    </row>
    <row r="351186" spans="1:2" x14ac:dyDescent="0.25">
      <c r="A351186" t="s">
        <v>1865</v>
      </c>
      <c r="B351186" t="s">
        <v>1866</v>
      </c>
    </row>
    <row r="351187" spans="1:2" x14ac:dyDescent="0.25">
      <c r="A351187" t="s">
        <v>1867</v>
      </c>
      <c r="B351187" t="s">
        <v>1868</v>
      </c>
    </row>
    <row r="351188" spans="1:2" x14ac:dyDescent="0.25">
      <c r="A351188" t="s">
        <v>1869</v>
      </c>
      <c r="B351188" t="s">
        <v>1870</v>
      </c>
    </row>
    <row r="351189" spans="1:2" x14ac:dyDescent="0.25">
      <c r="A351189" t="s">
        <v>1871</v>
      </c>
      <c r="B351189" t="s">
        <v>1872</v>
      </c>
    </row>
    <row r="351190" spans="1:2" x14ac:dyDescent="0.25">
      <c r="A351190" t="s">
        <v>1873</v>
      </c>
      <c r="B351190" t="s">
        <v>1874</v>
      </c>
    </row>
    <row r="351191" spans="1:2" x14ac:dyDescent="0.25">
      <c r="A351191" t="s">
        <v>1875</v>
      </c>
      <c r="B351191" t="s">
        <v>1876</v>
      </c>
    </row>
    <row r="351192" spans="1:2" x14ac:dyDescent="0.25">
      <c r="A351192" t="s">
        <v>1877</v>
      </c>
      <c r="B351192" t="s">
        <v>1878</v>
      </c>
    </row>
    <row r="351193" spans="1:2" x14ac:dyDescent="0.25">
      <c r="A351193" t="s">
        <v>1879</v>
      </c>
      <c r="B351193" t="s">
        <v>1880</v>
      </c>
    </row>
    <row r="351194" spans="1:2" x14ac:dyDescent="0.25">
      <c r="A351194" t="s">
        <v>1881</v>
      </c>
      <c r="B351194" t="s">
        <v>1882</v>
      </c>
    </row>
    <row r="351195" spans="1:2" x14ac:dyDescent="0.25">
      <c r="A351195" t="s">
        <v>1883</v>
      </c>
      <c r="B351195" t="s">
        <v>1884</v>
      </c>
    </row>
    <row r="351196" spans="1:2" x14ac:dyDescent="0.25">
      <c r="A351196" t="s">
        <v>1885</v>
      </c>
      <c r="B351196" t="s">
        <v>1886</v>
      </c>
    </row>
    <row r="351197" spans="1:2" x14ac:dyDescent="0.25">
      <c r="A351197" t="s">
        <v>1887</v>
      </c>
      <c r="B351197" t="s">
        <v>1888</v>
      </c>
    </row>
    <row r="351198" spans="1:2" x14ac:dyDescent="0.25">
      <c r="A351198" t="s">
        <v>1889</v>
      </c>
      <c r="B351198" t="s">
        <v>1890</v>
      </c>
    </row>
    <row r="351199" spans="1:2" x14ac:dyDescent="0.25">
      <c r="A351199" t="s">
        <v>1891</v>
      </c>
      <c r="B351199" t="s">
        <v>1892</v>
      </c>
    </row>
    <row r="351200" spans="1:2" x14ac:dyDescent="0.25">
      <c r="A351200" t="s">
        <v>1893</v>
      </c>
      <c r="B351200" t="s">
        <v>1894</v>
      </c>
    </row>
    <row r="351201" spans="1:2" x14ac:dyDescent="0.25">
      <c r="A351201" t="s">
        <v>1895</v>
      </c>
      <c r="B351201" t="s">
        <v>1896</v>
      </c>
    </row>
    <row r="351202" spans="1:2" x14ac:dyDescent="0.25">
      <c r="A351202" t="s">
        <v>1897</v>
      </c>
      <c r="B351202" t="s">
        <v>1898</v>
      </c>
    </row>
    <row r="351203" spans="1:2" x14ac:dyDescent="0.25">
      <c r="A351203" t="s">
        <v>1899</v>
      </c>
      <c r="B351203" t="s">
        <v>1900</v>
      </c>
    </row>
    <row r="351204" spans="1:2" x14ac:dyDescent="0.25">
      <c r="A351204" t="s">
        <v>1901</v>
      </c>
      <c r="B351204" t="s">
        <v>1902</v>
      </c>
    </row>
    <row r="351205" spans="1:2" x14ac:dyDescent="0.25">
      <c r="A351205" t="s">
        <v>1903</v>
      </c>
      <c r="B351205" t="s">
        <v>1904</v>
      </c>
    </row>
    <row r="351206" spans="1:2" x14ac:dyDescent="0.25">
      <c r="A351206" t="s">
        <v>1905</v>
      </c>
      <c r="B351206" t="s">
        <v>1906</v>
      </c>
    </row>
    <row r="351207" spans="1:2" x14ac:dyDescent="0.25">
      <c r="A351207" t="s">
        <v>1907</v>
      </c>
      <c r="B351207" t="s">
        <v>1908</v>
      </c>
    </row>
    <row r="351208" spans="1:2" x14ac:dyDescent="0.25">
      <c r="A351208" t="s">
        <v>1909</v>
      </c>
      <c r="B351208" t="s">
        <v>1910</v>
      </c>
    </row>
    <row r="351209" spans="1:2" x14ac:dyDescent="0.25">
      <c r="A351209" t="s">
        <v>1911</v>
      </c>
      <c r="B351209" t="s">
        <v>1912</v>
      </c>
    </row>
    <row r="351210" spans="1:2" x14ac:dyDescent="0.25">
      <c r="A351210" t="s">
        <v>1913</v>
      </c>
      <c r="B351210" t="s">
        <v>1914</v>
      </c>
    </row>
    <row r="351211" spans="1:2" x14ac:dyDescent="0.25">
      <c r="A351211" t="s">
        <v>1915</v>
      </c>
      <c r="B351211" t="s">
        <v>1916</v>
      </c>
    </row>
    <row r="351212" spans="1:2" x14ac:dyDescent="0.25">
      <c r="A351212" t="s">
        <v>1917</v>
      </c>
      <c r="B351212" t="s">
        <v>1918</v>
      </c>
    </row>
    <row r="351213" spans="1:2" x14ac:dyDescent="0.25">
      <c r="A351213" t="s">
        <v>1919</v>
      </c>
      <c r="B351213" t="s">
        <v>1920</v>
      </c>
    </row>
    <row r="351214" spans="1:2" x14ac:dyDescent="0.25">
      <c r="A351214" t="s">
        <v>1921</v>
      </c>
      <c r="B351214" t="s">
        <v>1922</v>
      </c>
    </row>
    <row r="351215" spans="1:2" x14ac:dyDescent="0.25">
      <c r="A351215" t="s">
        <v>1923</v>
      </c>
      <c r="B351215" t="s">
        <v>1924</v>
      </c>
    </row>
    <row r="351216" spans="1:2" x14ac:dyDescent="0.25">
      <c r="A351216" t="s">
        <v>1925</v>
      </c>
      <c r="B351216" t="s">
        <v>1926</v>
      </c>
    </row>
    <row r="351217" spans="1:2" x14ac:dyDescent="0.25">
      <c r="A351217" t="s">
        <v>1927</v>
      </c>
      <c r="B351217" t="s">
        <v>1928</v>
      </c>
    </row>
    <row r="351218" spans="1:2" x14ac:dyDescent="0.25">
      <c r="A351218" t="s">
        <v>1929</v>
      </c>
      <c r="B351218" t="s">
        <v>1930</v>
      </c>
    </row>
    <row r="351219" spans="1:2" x14ac:dyDescent="0.25">
      <c r="A351219" t="s">
        <v>1931</v>
      </c>
      <c r="B351219" t="s">
        <v>1932</v>
      </c>
    </row>
    <row r="351220" spans="1:2" x14ac:dyDescent="0.25">
      <c r="A351220" t="s">
        <v>1933</v>
      </c>
      <c r="B351220" t="s">
        <v>1934</v>
      </c>
    </row>
    <row r="351221" spans="1:2" x14ac:dyDescent="0.25">
      <c r="A351221" t="s">
        <v>1935</v>
      </c>
      <c r="B351221" t="s">
        <v>1936</v>
      </c>
    </row>
    <row r="351222" spans="1:2" x14ac:dyDescent="0.25">
      <c r="A351222" t="s">
        <v>1937</v>
      </c>
      <c r="B351222" t="s">
        <v>1938</v>
      </c>
    </row>
    <row r="351223" spans="1:2" x14ac:dyDescent="0.25">
      <c r="A351223" t="s">
        <v>1939</v>
      </c>
      <c r="B351223" t="s">
        <v>1940</v>
      </c>
    </row>
    <row r="351224" spans="1:2" x14ac:dyDescent="0.25">
      <c r="A351224" t="s">
        <v>1941</v>
      </c>
      <c r="B351224" t="s">
        <v>1942</v>
      </c>
    </row>
    <row r="351225" spans="1:2" x14ac:dyDescent="0.25">
      <c r="A351225" t="s">
        <v>1943</v>
      </c>
      <c r="B351225" t="s">
        <v>1944</v>
      </c>
    </row>
    <row r="351226" spans="1:2" x14ac:dyDescent="0.25">
      <c r="A351226" t="s">
        <v>1945</v>
      </c>
      <c r="B351226" t="s">
        <v>1946</v>
      </c>
    </row>
    <row r="351227" spans="1:2" x14ac:dyDescent="0.25">
      <c r="A351227" t="s">
        <v>1947</v>
      </c>
      <c r="B351227" t="s">
        <v>1948</v>
      </c>
    </row>
    <row r="351228" spans="1:2" x14ac:dyDescent="0.25">
      <c r="A351228" t="s">
        <v>1949</v>
      </c>
      <c r="B351228" t="s">
        <v>1950</v>
      </c>
    </row>
    <row r="351229" spans="1:2" x14ac:dyDescent="0.25">
      <c r="A351229" t="s">
        <v>1951</v>
      </c>
      <c r="B351229" t="s">
        <v>1952</v>
      </c>
    </row>
    <row r="351230" spans="1:2" x14ac:dyDescent="0.25">
      <c r="A351230" t="s">
        <v>1953</v>
      </c>
      <c r="B351230" t="s">
        <v>1954</v>
      </c>
    </row>
    <row r="351231" spans="1:2" x14ac:dyDescent="0.25">
      <c r="A351231" t="s">
        <v>1955</v>
      </c>
      <c r="B351231" t="s">
        <v>1956</v>
      </c>
    </row>
    <row r="351232" spans="1:2" x14ac:dyDescent="0.25">
      <c r="A351232" t="s">
        <v>1957</v>
      </c>
      <c r="B351232" t="s">
        <v>1958</v>
      </c>
    </row>
    <row r="351233" spans="1:2" x14ac:dyDescent="0.25">
      <c r="A351233" t="s">
        <v>1959</v>
      </c>
      <c r="B351233" t="s">
        <v>1960</v>
      </c>
    </row>
    <row r="351234" spans="1:2" x14ac:dyDescent="0.25">
      <c r="A351234" t="s">
        <v>1961</v>
      </c>
      <c r="B351234" t="s">
        <v>1962</v>
      </c>
    </row>
    <row r="351235" spans="1:2" x14ac:dyDescent="0.25">
      <c r="A351235" t="s">
        <v>1963</v>
      </c>
      <c r="B351235" t="s">
        <v>1964</v>
      </c>
    </row>
    <row r="351236" spans="1:2" x14ac:dyDescent="0.25">
      <c r="A351236" t="s">
        <v>1965</v>
      </c>
      <c r="B351236" t="s">
        <v>1966</v>
      </c>
    </row>
    <row r="351237" spans="1:2" x14ac:dyDescent="0.25">
      <c r="A351237" t="s">
        <v>1967</v>
      </c>
      <c r="B351237" t="s">
        <v>1968</v>
      </c>
    </row>
    <row r="351238" spans="1:2" x14ac:dyDescent="0.25">
      <c r="A351238" t="s">
        <v>1969</v>
      </c>
      <c r="B351238" t="s">
        <v>1970</v>
      </c>
    </row>
    <row r="351239" spans="1:2" x14ac:dyDescent="0.25">
      <c r="A351239" t="s">
        <v>1971</v>
      </c>
      <c r="B351239" t="s">
        <v>1972</v>
      </c>
    </row>
    <row r="351240" spans="1:2" x14ac:dyDescent="0.25">
      <c r="A351240" t="s">
        <v>1973</v>
      </c>
      <c r="B351240" t="s">
        <v>1974</v>
      </c>
    </row>
    <row r="351241" spans="1:2" x14ac:dyDescent="0.25">
      <c r="A351241" t="s">
        <v>1975</v>
      </c>
      <c r="B351241" t="s">
        <v>1976</v>
      </c>
    </row>
    <row r="351242" spans="1:2" x14ac:dyDescent="0.25">
      <c r="A351242" t="s">
        <v>1977</v>
      </c>
      <c r="B351242" t="s">
        <v>1978</v>
      </c>
    </row>
    <row r="351243" spans="1:2" x14ac:dyDescent="0.25">
      <c r="A351243" t="s">
        <v>1979</v>
      </c>
      <c r="B351243" t="s">
        <v>1980</v>
      </c>
    </row>
    <row r="351244" spans="1:2" x14ac:dyDescent="0.25">
      <c r="A351244" t="s">
        <v>1981</v>
      </c>
      <c r="B351244" t="s">
        <v>1982</v>
      </c>
    </row>
    <row r="351245" spans="1:2" x14ac:dyDescent="0.25">
      <c r="A351245" t="s">
        <v>1983</v>
      </c>
      <c r="B351245" t="s">
        <v>1984</v>
      </c>
    </row>
    <row r="351246" spans="1:2" x14ac:dyDescent="0.25">
      <c r="A351246" t="s">
        <v>1985</v>
      </c>
      <c r="B351246" t="s">
        <v>1986</v>
      </c>
    </row>
    <row r="351247" spans="1:2" x14ac:dyDescent="0.25">
      <c r="A351247" t="s">
        <v>1987</v>
      </c>
      <c r="B351247" t="s">
        <v>1988</v>
      </c>
    </row>
    <row r="351248" spans="1:2" x14ac:dyDescent="0.25">
      <c r="A351248" t="s">
        <v>1989</v>
      </c>
      <c r="B351248" t="s">
        <v>1990</v>
      </c>
    </row>
    <row r="351249" spans="1:2" x14ac:dyDescent="0.25">
      <c r="A351249" t="s">
        <v>1991</v>
      </c>
      <c r="B351249" t="s">
        <v>1992</v>
      </c>
    </row>
    <row r="351250" spans="1:2" x14ac:dyDescent="0.25">
      <c r="A351250" t="s">
        <v>1993</v>
      </c>
      <c r="B351250" t="s">
        <v>1994</v>
      </c>
    </row>
    <row r="351251" spans="1:2" x14ac:dyDescent="0.25">
      <c r="A351251" t="s">
        <v>1995</v>
      </c>
      <c r="B351251" t="s">
        <v>1996</v>
      </c>
    </row>
    <row r="351252" spans="1:2" x14ac:dyDescent="0.25">
      <c r="A351252" t="s">
        <v>1997</v>
      </c>
      <c r="B351252" t="s">
        <v>1998</v>
      </c>
    </row>
    <row r="351253" spans="1:2" x14ac:dyDescent="0.25">
      <c r="A351253" t="s">
        <v>1999</v>
      </c>
      <c r="B351253" t="s">
        <v>2000</v>
      </c>
    </row>
    <row r="351254" spans="1:2" x14ac:dyDescent="0.25">
      <c r="A351254" t="s">
        <v>2001</v>
      </c>
      <c r="B351254" t="s">
        <v>2002</v>
      </c>
    </row>
    <row r="351255" spans="1:2" x14ac:dyDescent="0.25">
      <c r="A351255" t="s">
        <v>2003</v>
      </c>
      <c r="B351255" t="s">
        <v>2004</v>
      </c>
    </row>
    <row r="351256" spans="1:2" x14ac:dyDescent="0.25">
      <c r="A351256" t="s">
        <v>2005</v>
      </c>
      <c r="B351256" t="s">
        <v>2006</v>
      </c>
    </row>
    <row r="351257" spans="1:2" x14ac:dyDescent="0.25">
      <c r="A351257" t="s">
        <v>2007</v>
      </c>
      <c r="B351257" t="s">
        <v>2008</v>
      </c>
    </row>
    <row r="351258" spans="1:2" x14ac:dyDescent="0.25">
      <c r="A351258" t="s">
        <v>2009</v>
      </c>
      <c r="B351258" t="s">
        <v>2010</v>
      </c>
    </row>
    <row r="351259" spans="1:2" x14ac:dyDescent="0.25">
      <c r="A351259" t="s">
        <v>2011</v>
      </c>
      <c r="B351259" t="s">
        <v>2012</v>
      </c>
    </row>
    <row r="351260" spans="1:2" x14ac:dyDescent="0.25">
      <c r="A351260" t="s">
        <v>2013</v>
      </c>
      <c r="B351260" t="s">
        <v>2014</v>
      </c>
    </row>
    <row r="351261" spans="1:2" x14ac:dyDescent="0.25">
      <c r="A351261" t="s">
        <v>2015</v>
      </c>
      <c r="B351261" t="s">
        <v>2016</v>
      </c>
    </row>
    <row r="351262" spans="1:2" x14ac:dyDescent="0.25">
      <c r="A351262" t="s">
        <v>2017</v>
      </c>
      <c r="B351262" t="s">
        <v>2018</v>
      </c>
    </row>
    <row r="351263" spans="1:2" x14ac:dyDescent="0.25">
      <c r="A351263" t="s">
        <v>2019</v>
      </c>
      <c r="B351263" t="s">
        <v>2020</v>
      </c>
    </row>
    <row r="351264" spans="1:2" x14ac:dyDescent="0.25">
      <c r="A351264" t="s">
        <v>2021</v>
      </c>
      <c r="B351264" t="s">
        <v>2022</v>
      </c>
    </row>
    <row r="351265" spans="1:2" x14ac:dyDescent="0.25">
      <c r="A351265" t="s">
        <v>2023</v>
      </c>
      <c r="B351265" t="s">
        <v>2024</v>
      </c>
    </row>
    <row r="351266" spans="1:2" x14ac:dyDescent="0.25">
      <c r="A351266" t="s">
        <v>2025</v>
      </c>
      <c r="B351266" t="s">
        <v>2026</v>
      </c>
    </row>
    <row r="351267" spans="1:2" x14ac:dyDescent="0.25">
      <c r="A351267" t="s">
        <v>2027</v>
      </c>
      <c r="B351267" t="s">
        <v>2028</v>
      </c>
    </row>
    <row r="351268" spans="1:2" x14ac:dyDescent="0.25">
      <c r="A351268" t="s">
        <v>2029</v>
      </c>
      <c r="B351268" t="s">
        <v>2030</v>
      </c>
    </row>
    <row r="351269" spans="1:2" x14ac:dyDescent="0.25">
      <c r="A351269" t="s">
        <v>2031</v>
      </c>
      <c r="B351269" t="s">
        <v>2032</v>
      </c>
    </row>
    <row r="351270" spans="1:2" x14ac:dyDescent="0.25">
      <c r="A351270" t="s">
        <v>2033</v>
      </c>
      <c r="B351270" t="s">
        <v>2034</v>
      </c>
    </row>
    <row r="351271" spans="1:2" x14ac:dyDescent="0.25">
      <c r="A351271" t="s">
        <v>2035</v>
      </c>
      <c r="B351271" t="s">
        <v>2036</v>
      </c>
    </row>
    <row r="351272" spans="1:2" x14ac:dyDescent="0.25">
      <c r="A351272" t="s">
        <v>2037</v>
      </c>
      <c r="B351272" t="s">
        <v>2038</v>
      </c>
    </row>
    <row r="351273" spans="1:2" x14ac:dyDescent="0.25">
      <c r="A351273" t="s">
        <v>2039</v>
      </c>
      <c r="B351273" t="s">
        <v>2040</v>
      </c>
    </row>
    <row r="351274" spans="1:2" x14ac:dyDescent="0.25">
      <c r="A351274" t="s">
        <v>2041</v>
      </c>
      <c r="B351274" t="s">
        <v>2042</v>
      </c>
    </row>
    <row r="351275" spans="1:2" x14ac:dyDescent="0.25">
      <c r="A351275" t="s">
        <v>2043</v>
      </c>
      <c r="B351275" t="s">
        <v>2044</v>
      </c>
    </row>
    <row r="351276" spans="1:2" x14ac:dyDescent="0.25">
      <c r="A351276" t="s">
        <v>2045</v>
      </c>
      <c r="B351276" t="s">
        <v>2046</v>
      </c>
    </row>
    <row r="351277" spans="1:2" x14ac:dyDescent="0.25">
      <c r="A351277" t="s">
        <v>2047</v>
      </c>
      <c r="B351277" t="s">
        <v>2048</v>
      </c>
    </row>
    <row r="351278" spans="1:2" x14ac:dyDescent="0.25">
      <c r="A351278" t="s">
        <v>2049</v>
      </c>
      <c r="B351278" t="s">
        <v>2050</v>
      </c>
    </row>
    <row r="351279" spans="1:2" x14ac:dyDescent="0.25">
      <c r="A351279" t="s">
        <v>2051</v>
      </c>
      <c r="B351279" t="s">
        <v>2052</v>
      </c>
    </row>
    <row r="351280" spans="1:2" x14ac:dyDescent="0.25">
      <c r="A351280" t="s">
        <v>2053</v>
      </c>
      <c r="B351280" t="s">
        <v>2054</v>
      </c>
    </row>
    <row r="351281" spans="1:2" x14ac:dyDescent="0.25">
      <c r="A351281" t="s">
        <v>2055</v>
      </c>
      <c r="B351281" t="s">
        <v>2056</v>
      </c>
    </row>
    <row r="351282" spans="1:2" x14ac:dyDescent="0.25">
      <c r="A351282" t="s">
        <v>2057</v>
      </c>
      <c r="B351282" t="s">
        <v>2058</v>
      </c>
    </row>
    <row r="351283" spans="1:2" x14ac:dyDescent="0.25">
      <c r="A351283" t="s">
        <v>2059</v>
      </c>
      <c r="B351283" t="s">
        <v>2060</v>
      </c>
    </row>
    <row r="351284" spans="1:2" x14ac:dyDescent="0.25">
      <c r="A351284" t="s">
        <v>2061</v>
      </c>
      <c r="B351284" t="s">
        <v>2062</v>
      </c>
    </row>
    <row r="351285" spans="1:2" x14ac:dyDescent="0.25">
      <c r="A351285" t="s">
        <v>2063</v>
      </c>
      <c r="B351285" t="s">
        <v>2064</v>
      </c>
    </row>
    <row r="351286" spans="1:2" x14ac:dyDescent="0.25">
      <c r="A351286" t="s">
        <v>2065</v>
      </c>
      <c r="B351286" t="s">
        <v>2066</v>
      </c>
    </row>
    <row r="351287" spans="1:2" x14ac:dyDescent="0.25">
      <c r="A351287" t="s">
        <v>2067</v>
      </c>
      <c r="B351287" t="s">
        <v>2068</v>
      </c>
    </row>
    <row r="351288" spans="1:2" x14ac:dyDescent="0.25">
      <c r="A351288" t="s">
        <v>2069</v>
      </c>
      <c r="B351288" t="s">
        <v>2070</v>
      </c>
    </row>
    <row r="351289" spans="1:2" x14ac:dyDescent="0.25">
      <c r="A351289" t="s">
        <v>2071</v>
      </c>
      <c r="B351289" t="s">
        <v>2072</v>
      </c>
    </row>
    <row r="351290" spans="1:2" x14ac:dyDescent="0.25">
      <c r="A351290" t="s">
        <v>2073</v>
      </c>
      <c r="B351290" t="s">
        <v>2074</v>
      </c>
    </row>
    <row r="351291" spans="1:2" x14ac:dyDescent="0.25">
      <c r="A351291" t="s">
        <v>2075</v>
      </c>
      <c r="B351291" t="s">
        <v>2076</v>
      </c>
    </row>
    <row r="351292" spans="1:2" x14ac:dyDescent="0.25">
      <c r="A351292" t="s">
        <v>2077</v>
      </c>
      <c r="B351292" t="s">
        <v>2078</v>
      </c>
    </row>
    <row r="351293" spans="1:2" x14ac:dyDescent="0.25">
      <c r="A351293" t="s">
        <v>2079</v>
      </c>
      <c r="B351293" t="s">
        <v>2080</v>
      </c>
    </row>
    <row r="351294" spans="1:2" x14ac:dyDescent="0.25">
      <c r="A351294" t="s">
        <v>2081</v>
      </c>
      <c r="B351294" t="s">
        <v>2082</v>
      </c>
    </row>
    <row r="351295" spans="1:2" x14ac:dyDescent="0.25">
      <c r="A351295" t="s">
        <v>2083</v>
      </c>
      <c r="B351295" t="s">
        <v>2084</v>
      </c>
    </row>
    <row r="351296" spans="1:2" x14ac:dyDescent="0.25">
      <c r="A351296" t="s">
        <v>2085</v>
      </c>
      <c r="B351296" t="s">
        <v>2086</v>
      </c>
    </row>
    <row r="351297" spans="1:2" x14ac:dyDescent="0.25">
      <c r="A351297" t="s">
        <v>2087</v>
      </c>
      <c r="B351297" t="s">
        <v>2088</v>
      </c>
    </row>
    <row r="351298" spans="1:2" x14ac:dyDescent="0.25">
      <c r="A351298" t="s">
        <v>2089</v>
      </c>
      <c r="B351298" t="s">
        <v>2090</v>
      </c>
    </row>
    <row r="351299" spans="1:2" x14ac:dyDescent="0.25">
      <c r="A351299" t="s">
        <v>2091</v>
      </c>
      <c r="B351299" t="s">
        <v>2092</v>
      </c>
    </row>
    <row r="351300" spans="1:2" x14ac:dyDescent="0.25">
      <c r="A351300" t="s">
        <v>2093</v>
      </c>
      <c r="B351300" t="s">
        <v>2094</v>
      </c>
    </row>
    <row r="351301" spans="1:2" x14ac:dyDescent="0.25">
      <c r="A351301" t="s">
        <v>2095</v>
      </c>
      <c r="B351301" t="s">
        <v>2096</v>
      </c>
    </row>
    <row r="351302" spans="1:2" x14ac:dyDescent="0.25">
      <c r="A351302" t="s">
        <v>2097</v>
      </c>
      <c r="B351302" t="s">
        <v>2098</v>
      </c>
    </row>
    <row r="351303" spans="1:2" x14ac:dyDescent="0.25">
      <c r="A351303" t="s">
        <v>2099</v>
      </c>
      <c r="B351303" t="s">
        <v>2100</v>
      </c>
    </row>
    <row r="351304" spans="1:2" x14ac:dyDescent="0.25">
      <c r="A351304" t="s">
        <v>2101</v>
      </c>
      <c r="B351304" t="s">
        <v>2102</v>
      </c>
    </row>
    <row r="351305" spans="1:2" x14ac:dyDescent="0.25">
      <c r="A351305" t="s">
        <v>2103</v>
      </c>
      <c r="B351305" t="s">
        <v>2104</v>
      </c>
    </row>
    <row r="351306" spans="1:2" x14ac:dyDescent="0.25">
      <c r="A351306" t="s">
        <v>2105</v>
      </c>
      <c r="B351306" t="s">
        <v>2106</v>
      </c>
    </row>
    <row r="351307" spans="1:2" x14ac:dyDescent="0.25">
      <c r="A351307" t="s">
        <v>2107</v>
      </c>
      <c r="B351307" t="s">
        <v>2108</v>
      </c>
    </row>
    <row r="351308" spans="1:2" x14ac:dyDescent="0.25">
      <c r="A351308" t="s">
        <v>2109</v>
      </c>
      <c r="B351308" t="s">
        <v>2110</v>
      </c>
    </row>
    <row r="351309" spans="1:2" x14ac:dyDescent="0.25">
      <c r="A351309" t="s">
        <v>2111</v>
      </c>
      <c r="B351309" t="s">
        <v>2112</v>
      </c>
    </row>
    <row r="351310" spans="1:2" x14ac:dyDescent="0.25">
      <c r="A351310" t="s">
        <v>2113</v>
      </c>
      <c r="B351310" t="s">
        <v>2114</v>
      </c>
    </row>
    <row r="351311" spans="1:2" x14ac:dyDescent="0.25">
      <c r="A351311" t="s">
        <v>2115</v>
      </c>
      <c r="B351311" t="s">
        <v>2116</v>
      </c>
    </row>
    <row r="351312" spans="1:2" x14ac:dyDescent="0.25">
      <c r="A351312" t="s">
        <v>2117</v>
      </c>
      <c r="B351312" t="s">
        <v>2118</v>
      </c>
    </row>
    <row r="351313" spans="1:2" x14ac:dyDescent="0.25">
      <c r="A351313" t="s">
        <v>2119</v>
      </c>
      <c r="B351313" t="s">
        <v>2120</v>
      </c>
    </row>
    <row r="351314" spans="1:2" x14ac:dyDescent="0.25">
      <c r="A351314" t="s">
        <v>2121</v>
      </c>
      <c r="B351314" t="s">
        <v>2122</v>
      </c>
    </row>
    <row r="351315" spans="1:2" x14ac:dyDescent="0.25">
      <c r="A351315" t="s">
        <v>2123</v>
      </c>
      <c r="B351315" t="s">
        <v>2124</v>
      </c>
    </row>
    <row r="351316" spans="1:2" x14ac:dyDescent="0.25">
      <c r="A351316" t="s">
        <v>2125</v>
      </c>
      <c r="B351316" t="s">
        <v>2126</v>
      </c>
    </row>
    <row r="351317" spans="1:2" x14ac:dyDescent="0.25">
      <c r="A351317" t="s">
        <v>2127</v>
      </c>
      <c r="B351317" t="s">
        <v>2128</v>
      </c>
    </row>
    <row r="351318" spans="1:2" x14ac:dyDescent="0.25">
      <c r="A351318" t="s">
        <v>2129</v>
      </c>
      <c r="B351318" t="s">
        <v>2130</v>
      </c>
    </row>
    <row r="351319" spans="1:2" x14ac:dyDescent="0.25">
      <c r="A351319" t="s">
        <v>2131</v>
      </c>
      <c r="B351319" t="s">
        <v>2132</v>
      </c>
    </row>
    <row r="351320" spans="1:2" x14ac:dyDescent="0.25">
      <c r="A351320" t="s">
        <v>2133</v>
      </c>
      <c r="B351320" t="s">
        <v>2134</v>
      </c>
    </row>
    <row r="351321" spans="1:2" x14ac:dyDescent="0.25">
      <c r="A351321" t="s">
        <v>2135</v>
      </c>
      <c r="B351321" t="s">
        <v>2136</v>
      </c>
    </row>
    <row r="351322" spans="1:2" x14ac:dyDescent="0.25">
      <c r="A351322" t="s">
        <v>2137</v>
      </c>
      <c r="B351322" t="s">
        <v>2138</v>
      </c>
    </row>
    <row r="351323" spans="1:2" x14ac:dyDescent="0.25">
      <c r="A351323" t="s">
        <v>2139</v>
      </c>
      <c r="B351323" t="s">
        <v>2140</v>
      </c>
    </row>
    <row r="351324" spans="1:2" x14ac:dyDescent="0.25">
      <c r="A351324" t="s">
        <v>2141</v>
      </c>
      <c r="B351324" t="s">
        <v>2142</v>
      </c>
    </row>
    <row r="351325" spans="1:2" x14ac:dyDescent="0.25">
      <c r="A351325" t="s">
        <v>2143</v>
      </c>
      <c r="B351325" t="s">
        <v>2144</v>
      </c>
    </row>
    <row r="351326" spans="1:2" x14ac:dyDescent="0.25">
      <c r="A351326" t="s">
        <v>2145</v>
      </c>
      <c r="B351326" t="s">
        <v>2146</v>
      </c>
    </row>
    <row r="351327" spans="1:2" x14ac:dyDescent="0.25">
      <c r="A351327" t="s">
        <v>2147</v>
      </c>
      <c r="B351327" t="s">
        <v>2148</v>
      </c>
    </row>
    <row r="351328" spans="1:2" x14ac:dyDescent="0.25">
      <c r="A351328" t="s">
        <v>2149</v>
      </c>
      <c r="B351328" t="s">
        <v>2150</v>
      </c>
    </row>
    <row r="351329" spans="1:2" x14ac:dyDescent="0.25">
      <c r="A351329" t="s">
        <v>2151</v>
      </c>
      <c r="B351329" t="s">
        <v>2152</v>
      </c>
    </row>
    <row r="351330" spans="1:2" x14ac:dyDescent="0.25">
      <c r="A351330" t="s">
        <v>2153</v>
      </c>
      <c r="B351330" t="s">
        <v>2154</v>
      </c>
    </row>
    <row r="351331" spans="1:2" x14ac:dyDescent="0.25">
      <c r="A351331" t="s">
        <v>2155</v>
      </c>
      <c r="B351331" t="s">
        <v>2156</v>
      </c>
    </row>
    <row r="351332" spans="1:2" x14ac:dyDescent="0.25">
      <c r="A351332" t="s">
        <v>2157</v>
      </c>
      <c r="B351332" t="s">
        <v>2158</v>
      </c>
    </row>
    <row r="351333" spans="1:2" x14ac:dyDescent="0.25">
      <c r="A351333" t="s">
        <v>2159</v>
      </c>
      <c r="B351333" t="s">
        <v>2160</v>
      </c>
    </row>
    <row r="351334" spans="1:2" x14ac:dyDescent="0.25">
      <c r="A351334" t="s">
        <v>2161</v>
      </c>
      <c r="B351334" t="s">
        <v>2162</v>
      </c>
    </row>
    <row r="351335" spans="1:2" x14ac:dyDescent="0.25">
      <c r="A351335" t="s">
        <v>2163</v>
      </c>
      <c r="B351335" t="s">
        <v>2164</v>
      </c>
    </row>
    <row r="351336" spans="1:2" x14ac:dyDescent="0.25">
      <c r="A351336" t="s">
        <v>2165</v>
      </c>
      <c r="B351336" t="s">
        <v>2166</v>
      </c>
    </row>
    <row r="351337" spans="1:2" x14ac:dyDescent="0.25">
      <c r="A351337" t="s">
        <v>2167</v>
      </c>
      <c r="B351337" t="s">
        <v>2168</v>
      </c>
    </row>
    <row r="351338" spans="1:2" x14ac:dyDescent="0.25">
      <c r="A351338" t="s">
        <v>2169</v>
      </c>
      <c r="B351338" t="s">
        <v>2170</v>
      </c>
    </row>
    <row r="351339" spans="1:2" x14ac:dyDescent="0.25">
      <c r="A351339" t="s">
        <v>2171</v>
      </c>
      <c r="B351339" t="s">
        <v>2172</v>
      </c>
    </row>
    <row r="351340" spans="1:2" x14ac:dyDescent="0.25">
      <c r="A351340" t="s">
        <v>2173</v>
      </c>
      <c r="B351340" t="s">
        <v>2174</v>
      </c>
    </row>
    <row r="351341" spans="1:2" x14ac:dyDescent="0.25">
      <c r="A351341" t="s">
        <v>2175</v>
      </c>
      <c r="B351341" t="s">
        <v>2176</v>
      </c>
    </row>
    <row r="351342" spans="1:2" x14ac:dyDescent="0.25">
      <c r="A351342" t="s">
        <v>2177</v>
      </c>
      <c r="B351342" t="s">
        <v>2178</v>
      </c>
    </row>
    <row r="351343" spans="1:2" x14ac:dyDescent="0.25">
      <c r="A351343" t="s">
        <v>2179</v>
      </c>
      <c r="B351343" t="s">
        <v>2180</v>
      </c>
    </row>
    <row r="351344" spans="1:2" x14ac:dyDescent="0.25">
      <c r="A351344" t="s">
        <v>2181</v>
      </c>
      <c r="B351344" t="s">
        <v>2182</v>
      </c>
    </row>
    <row r="351345" spans="1:2" x14ac:dyDescent="0.25">
      <c r="A351345" t="s">
        <v>2183</v>
      </c>
      <c r="B351345" t="s">
        <v>2184</v>
      </c>
    </row>
    <row r="351346" spans="1:2" x14ac:dyDescent="0.25">
      <c r="A351346" t="s">
        <v>2185</v>
      </c>
      <c r="B351346" t="s">
        <v>2186</v>
      </c>
    </row>
    <row r="351347" spans="1:2" x14ac:dyDescent="0.25">
      <c r="A351347" t="s">
        <v>2187</v>
      </c>
      <c r="B351347" t="s">
        <v>2188</v>
      </c>
    </row>
    <row r="351348" spans="1:2" x14ac:dyDescent="0.25">
      <c r="A351348" t="s">
        <v>2189</v>
      </c>
      <c r="B351348" t="s">
        <v>2190</v>
      </c>
    </row>
    <row r="351349" spans="1:2" x14ac:dyDescent="0.25">
      <c r="A351349" t="s">
        <v>2191</v>
      </c>
      <c r="B351349" t="s">
        <v>2192</v>
      </c>
    </row>
    <row r="351350" spans="1:2" x14ac:dyDescent="0.25">
      <c r="A351350" t="s">
        <v>2193</v>
      </c>
      <c r="B351350" t="s">
        <v>2194</v>
      </c>
    </row>
    <row r="351351" spans="1:2" x14ac:dyDescent="0.25">
      <c r="A351351" t="s">
        <v>2195</v>
      </c>
      <c r="B351351" t="s">
        <v>2196</v>
      </c>
    </row>
    <row r="351352" spans="1:2" x14ac:dyDescent="0.25">
      <c r="A351352" t="s">
        <v>2197</v>
      </c>
      <c r="B351352" t="s">
        <v>2198</v>
      </c>
    </row>
    <row r="351353" spans="1:2" x14ac:dyDescent="0.25">
      <c r="A351353" t="s">
        <v>2199</v>
      </c>
      <c r="B351353" t="s">
        <v>2200</v>
      </c>
    </row>
    <row r="351354" spans="1:2" x14ac:dyDescent="0.25">
      <c r="A351354" t="s">
        <v>2201</v>
      </c>
      <c r="B351354" t="s">
        <v>2202</v>
      </c>
    </row>
    <row r="351355" spans="1:2" x14ac:dyDescent="0.25">
      <c r="A351355" t="s">
        <v>2203</v>
      </c>
      <c r="B351355" t="s">
        <v>2204</v>
      </c>
    </row>
    <row r="351356" spans="1:2" x14ac:dyDescent="0.25">
      <c r="A351356" t="s">
        <v>2205</v>
      </c>
      <c r="B351356" t="s">
        <v>2206</v>
      </c>
    </row>
    <row r="351357" spans="1:2" x14ac:dyDescent="0.25">
      <c r="A351357" t="s">
        <v>2207</v>
      </c>
      <c r="B351357" t="s">
        <v>2208</v>
      </c>
    </row>
    <row r="351358" spans="1:2" x14ac:dyDescent="0.25">
      <c r="A351358" t="s">
        <v>2209</v>
      </c>
      <c r="B351358" t="s">
        <v>2210</v>
      </c>
    </row>
    <row r="351359" spans="1:2" x14ac:dyDescent="0.25">
      <c r="A351359" t="s">
        <v>2211</v>
      </c>
      <c r="B351359" t="s">
        <v>2212</v>
      </c>
    </row>
    <row r="351360" spans="1:2" x14ac:dyDescent="0.25">
      <c r="A351360" t="s">
        <v>2213</v>
      </c>
      <c r="B351360" t="s">
        <v>2214</v>
      </c>
    </row>
    <row r="351361" spans="1:2" x14ac:dyDescent="0.25">
      <c r="A351361" t="s">
        <v>2215</v>
      </c>
      <c r="B351361" t="s">
        <v>2216</v>
      </c>
    </row>
    <row r="351362" spans="1:2" x14ac:dyDescent="0.25">
      <c r="A351362" t="s">
        <v>2217</v>
      </c>
      <c r="B351362" t="s">
        <v>2218</v>
      </c>
    </row>
    <row r="351363" spans="1:2" x14ac:dyDescent="0.25">
      <c r="A351363" t="s">
        <v>2219</v>
      </c>
      <c r="B351363" t="s">
        <v>2220</v>
      </c>
    </row>
    <row r="351364" spans="1:2" x14ac:dyDescent="0.25">
      <c r="A351364" t="s">
        <v>2221</v>
      </c>
      <c r="B351364" t="s">
        <v>2222</v>
      </c>
    </row>
    <row r="351365" spans="1:2" x14ac:dyDescent="0.25">
      <c r="A351365" t="s">
        <v>2223</v>
      </c>
      <c r="B351365" t="s">
        <v>2224</v>
      </c>
    </row>
    <row r="351366" spans="1:2" x14ac:dyDescent="0.25">
      <c r="A351366" t="s">
        <v>2225</v>
      </c>
      <c r="B351366" t="s">
        <v>2226</v>
      </c>
    </row>
    <row r="351367" spans="1:2" x14ac:dyDescent="0.25">
      <c r="A351367" t="s">
        <v>2227</v>
      </c>
      <c r="B351367" t="s">
        <v>2228</v>
      </c>
    </row>
    <row r="351368" spans="1:2" x14ac:dyDescent="0.25">
      <c r="A351368" t="s">
        <v>2229</v>
      </c>
      <c r="B351368" t="s">
        <v>2230</v>
      </c>
    </row>
    <row r="351369" spans="1:2" x14ac:dyDescent="0.25">
      <c r="A351369" t="s">
        <v>2231</v>
      </c>
      <c r="B351369" t="s">
        <v>2232</v>
      </c>
    </row>
    <row r="351370" spans="1:2" x14ac:dyDescent="0.25">
      <c r="A351370" t="s">
        <v>2233</v>
      </c>
      <c r="B351370" t="s">
        <v>2234</v>
      </c>
    </row>
    <row r="351371" spans="1:2" x14ac:dyDescent="0.25">
      <c r="A351371" t="s">
        <v>2235</v>
      </c>
      <c r="B351371" t="s">
        <v>2236</v>
      </c>
    </row>
    <row r="351372" spans="1:2" x14ac:dyDescent="0.25">
      <c r="A351372" t="s">
        <v>2237</v>
      </c>
      <c r="B351372" t="s">
        <v>2238</v>
      </c>
    </row>
    <row r="351373" spans="1:2" x14ac:dyDescent="0.25">
      <c r="A351373" t="s">
        <v>2239</v>
      </c>
      <c r="B351373" t="s">
        <v>2240</v>
      </c>
    </row>
    <row r="351374" spans="1:2" x14ac:dyDescent="0.25">
      <c r="A351374" t="s">
        <v>2241</v>
      </c>
      <c r="B351374" t="s">
        <v>2242</v>
      </c>
    </row>
    <row r="351375" spans="1:2" x14ac:dyDescent="0.25">
      <c r="A351375" t="s">
        <v>2243</v>
      </c>
      <c r="B351375" t="s">
        <v>2244</v>
      </c>
    </row>
    <row r="351376" spans="1:2" x14ac:dyDescent="0.25">
      <c r="A351376" t="s">
        <v>2245</v>
      </c>
      <c r="B351376" t="s">
        <v>2246</v>
      </c>
    </row>
    <row r="351377" spans="1:2" x14ac:dyDescent="0.25">
      <c r="A351377" t="s">
        <v>2247</v>
      </c>
      <c r="B351377" t="s">
        <v>2248</v>
      </c>
    </row>
    <row r="351378" spans="1:2" x14ac:dyDescent="0.25">
      <c r="A351378" t="s">
        <v>2249</v>
      </c>
      <c r="B351378" t="s">
        <v>2250</v>
      </c>
    </row>
    <row r="351379" spans="1:2" x14ac:dyDescent="0.25">
      <c r="A351379" t="s">
        <v>2251</v>
      </c>
      <c r="B351379" t="s">
        <v>2252</v>
      </c>
    </row>
    <row r="351380" spans="1:2" x14ac:dyDescent="0.25">
      <c r="A351380" t="s">
        <v>2253</v>
      </c>
      <c r="B351380" t="s">
        <v>2254</v>
      </c>
    </row>
    <row r="351381" spans="1:2" x14ac:dyDescent="0.25">
      <c r="A351381" t="s">
        <v>2255</v>
      </c>
      <c r="B351381" t="s">
        <v>2256</v>
      </c>
    </row>
    <row r="351382" spans="1:2" x14ac:dyDescent="0.25">
      <c r="A351382" t="s">
        <v>2257</v>
      </c>
      <c r="B351382" t="s">
        <v>2258</v>
      </c>
    </row>
    <row r="351383" spans="1:2" x14ac:dyDescent="0.25">
      <c r="A351383" t="s">
        <v>2259</v>
      </c>
      <c r="B351383" t="s">
        <v>2260</v>
      </c>
    </row>
    <row r="351384" spans="1:2" x14ac:dyDescent="0.25">
      <c r="A351384" t="s">
        <v>2261</v>
      </c>
      <c r="B351384" t="s">
        <v>2262</v>
      </c>
    </row>
    <row r="351385" spans="1:2" x14ac:dyDescent="0.25">
      <c r="A351385" t="s">
        <v>2263</v>
      </c>
      <c r="B351385" t="s">
        <v>2264</v>
      </c>
    </row>
    <row r="351386" spans="1:2" x14ac:dyDescent="0.25">
      <c r="A351386" t="s">
        <v>2265</v>
      </c>
      <c r="B351386" t="s">
        <v>2266</v>
      </c>
    </row>
    <row r="351387" spans="1:2" x14ac:dyDescent="0.25">
      <c r="A351387" t="s">
        <v>2267</v>
      </c>
      <c r="B351387" t="s">
        <v>2268</v>
      </c>
    </row>
    <row r="351388" spans="1:2" x14ac:dyDescent="0.25">
      <c r="A351388" t="s">
        <v>2269</v>
      </c>
      <c r="B351388" t="s">
        <v>2270</v>
      </c>
    </row>
    <row r="351389" spans="1:2" x14ac:dyDescent="0.25">
      <c r="A351389" t="s">
        <v>2271</v>
      </c>
      <c r="B351389" t="s">
        <v>2272</v>
      </c>
    </row>
    <row r="351390" spans="1:2" x14ac:dyDescent="0.25">
      <c r="A351390" t="s">
        <v>2273</v>
      </c>
      <c r="B351390" t="s">
        <v>2274</v>
      </c>
    </row>
    <row r="351391" spans="1:2" x14ac:dyDescent="0.25">
      <c r="A351391" t="s">
        <v>2275</v>
      </c>
      <c r="B351391" t="s">
        <v>2276</v>
      </c>
    </row>
    <row r="351392" spans="1:2" x14ac:dyDescent="0.25">
      <c r="A351392" t="s">
        <v>2277</v>
      </c>
      <c r="B351392" t="s">
        <v>2278</v>
      </c>
    </row>
    <row r="351393" spans="1:2" x14ac:dyDescent="0.25">
      <c r="A351393" t="s">
        <v>2279</v>
      </c>
      <c r="B351393" t="s">
        <v>2280</v>
      </c>
    </row>
    <row r="351394" spans="1:2" x14ac:dyDescent="0.25">
      <c r="A351394" t="s">
        <v>2281</v>
      </c>
      <c r="B351394" t="s">
        <v>2282</v>
      </c>
    </row>
    <row r="351395" spans="1:2" x14ac:dyDescent="0.25">
      <c r="A351395" t="s">
        <v>2283</v>
      </c>
      <c r="B351395" t="s">
        <v>2284</v>
      </c>
    </row>
    <row r="351396" spans="1:2" x14ac:dyDescent="0.25">
      <c r="A351396" t="s">
        <v>2285</v>
      </c>
      <c r="B351396" t="s">
        <v>2286</v>
      </c>
    </row>
    <row r="351397" spans="1:2" x14ac:dyDescent="0.25">
      <c r="A351397" t="s">
        <v>2287</v>
      </c>
      <c r="B351397" t="s">
        <v>2288</v>
      </c>
    </row>
    <row r="351398" spans="1:2" x14ac:dyDescent="0.25">
      <c r="A351398" t="s">
        <v>2289</v>
      </c>
      <c r="B351398" t="s">
        <v>2290</v>
      </c>
    </row>
    <row r="351399" spans="1:2" x14ac:dyDescent="0.25">
      <c r="A351399" t="s">
        <v>2291</v>
      </c>
      <c r="B351399" t="s">
        <v>2292</v>
      </c>
    </row>
    <row r="351400" spans="1:2" x14ac:dyDescent="0.25">
      <c r="A351400" t="s">
        <v>2293</v>
      </c>
      <c r="B351400" t="s">
        <v>2294</v>
      </c>
    </row>
    <row r="351401" spans="1:2" x14ac:dyDescent="0.25">
      <c r="A351401" t="s">
        <v>2295</v>
      </c>
      <c r="B351401" t="s">
        <v>2296</v>
      </c>
    </row>
    <row r="351402" spans="1:2" x14ac:dyDescent="0.25">
      <c r="A351402" t="s">
        <v>2297</v>
      </c>
      <c r="B351402" t="s">
        <v>2298</v>
      </c>
    </row>
    <row r="351403" spans="1:2" x14ac:dyDescent="0.25">
      <c r="A351403" t="s">
        <v>2299</v>
      </c>
      <c r="B351403" t="s">
        <v>2300</v>
      </c>
    </row>
    <row r="351404" spans="1:2" x14ac:dyDescent="0.25">
      <c r="A351404" t="s">
        <v>2301</v>
      </c>
      <c r="B351404" t="s">
        <v>2302</v>
      </c>
    </row>
    <row r="351405" spans="1:2" x14ac:dyDescent="0.25">
      <c r="A351405" t="s">
        <v>2303</v>
      </c>
      <c r="B351405" t="s">
        <v>2304</v>
      </c>
    </row>
    <row r="351406" spans="1:2" x14ac:dyDescent="0.25">
      <c r="A351406" t="s">
        <v>2305</v>
      </c>
      <c r="B351406" t="s">
        <v>2306</v>
      </c>
    </row>
    <row r="351407" spans="1:2" x14ac:dyDescent="0.25">
      <c r="A351407" t="s">
        <v>2307</v>
      </c>
      <c r="B351407" t="s">
        <v>2308</v>
      </c>
    </row>
    <row r="351408" spans="1:2" x14ac:dyDescent="0.25">
      <c r="A351408" t="s">
        <v>2309</v>
      </c>
      <c r="B351408" t="s">
        <v>2310</v>
      </c>
    </row>
    <row r="351409" spans="1:2" x14ac:dyDescent="0.25">
      <c r="A351409" t="s">
        <v>2311</v>
      </c>
      <c r="B351409" t="s">
        <v>2312</v>
      </c>
    </row>
    <row r="351410" spans="1:2" x14ac:dyDescent="0.25">
      <c r="A351410" t="s">
        <v>2313</v>
      </c>
      <c r="B351410" t="s">
        <v>2314</v>
      </c>
    </row>
    <row r="351411" spans="1:2" x14ac:dyDescent="0.25">
      <c r="A351411" t="s">
        <v>2315</v>
      </c>
      <c r="B351411" t="s">
        <v>2316</v>
      </c>
    </row>
    <row r="351412" spans="1:2" x14ac:dyDescent="0.25">
      <c r="A351412" t="s">
        <v>2317</v>
      </c>
      <c r="B351412" t="s">
        <v>2318</v>
      </c>
    </row>
    <row r="351413" spans="1:2" x14ac:dyDescent="0.25">
      <c r="A351413" t="s">
        <v>2319</v>
      </c>
      <c r="B351413" t="s">
        <v>2320</v>
      </c>
    </row>
    <row r="351414" spans="1:2" x14ac:dyDescent="0.25">
      <c r="A351414" t="s">
        <v>2321</v>
      </c>
      <c r="B351414" t="s">
        <v>2322</v>
      </c>
    </row>
    <row r="351415" spans="1:2" x14ac:dyDescent="0.25">
      <c r="A351415" t="s">
        <v>2323</v>
      </c>
      <c r="B351415" t="s">
        <v>2324</v>
      </c>
    </row>
    <row r="351416" spans="1:2" x14ac:dyDescent="0.25">
      <c r="A351416" t="s">
        <v>2325</v>
      </c>
      <c r="B351416" t="s">
        <v>2326</v>
      </c>
    </row>
    <row r="351417" spans="1:2" x14ac:dyDescent="0.25">
      <c r="A351417" t="s">
        <v>2327</v>
      </c>
      <c r="B351417" t="s">
        <v>2328</v>
      </c>
    </row>
    <row r="351418" spans="1:2" x14ac:dyDescent="0.25">
      <c r="A351418" t="s">
        <v>2329</v>
      </c>
      <c r="B351418" t="s">
        <v>2330</v>
      </c>
    </row>
    <row r="351419" spans="1:2" x14ac:dyDescent="0.25">
      <c r="A351419" t="s">
        <v>2331</v>
      </c>
      <c r="B351419" t="s">
        <v>2332</v>
      </c>
    </row>
    <row r="351420" spans="1:2" x14ac:dyDescent="0.25">
      <c r="A351420" t="s">
        <v>2333</v>
      </c>
      <c r="B351420" t="s">
        <v>2334</v>
      </c>
    </row>
    <row r="351421" spans="1:2" x14ac:dyDescent="0.25">
      <c r="A351421" t="s">
        <v>2335</v>
      </c>
      <c r="B351421" t="s">
        <v>2336</v>
      </c>
    </row>
    <row r="351422" spans="1:2" x14ac:dyDescent="0.25">
      <c r="A351422" t="s">
        <v>2337</v>
      </c>
      <c r="B351422" t="s">
        <v>2338</v>
      </c>
    </row>
    <row r="351423" spans="1:2" x14ac:dyDescent="0.25">
      <c r="A351423" t="s">
        <v>2339</v>
      </c>
      <c r="B351423" t="s">
        <v>2340</v>
      </c>
    </row>
    <row r="351424" spans="1:2" x14ac:dyDescent="0.25">
      <c r="A351424" t="s">
        <v>2341</v>
      </c>
      <c r="B351424" t="s">
        <v>2342</v>
      </c>
    </row>
    <row r="351425" spans="1:2" x14ac:dyDescent="0.25">
      <c r="A351425" t="s">
        <v>2343</v>
      </c>
      <c r="B351425" t="s">
        <v>2344</v>
      </c>
    </row>
    <row r="351426" spans="1:2" x14ac:dyDescent="0.25">
      <c r="A351426" t="s">
        <v>2345</v>
      </c>
      <c r="B351426" t="s">
        <v>2346</v>
      </c>
    </row>
    <row r="351427" spans="1:2" x14ac:dyDescent="0.25">
      <c r="A351427" t="s">
        <v>2347</v>
      </c>
      <c r="B351427" t="s">
        <v>2348</v>
      </c>
    </row>
    <row r="351428" spans="1:2" x14ac:dyDescent="0.25">
      <c r="A351428" t="s">
        <v>2349</v>
      </c>
      <c r="B351428" t="s">
        <v>2350</v>
      </c>
    </row>
    <row r="351429" spans="1:2" x14ac:dyDescent="0.25">
      <c r="A351429" t="s">
        <v>2351</v>
      </c>
      <c r="B351429" t="s">
        <v>2352</v>
      </c>
    </row>
    <row r="351430" spans="1:2" x14ac:dyDescent="0.25">
      <c r="A351430" t="s">
        <v>2353</v>
      </c>
      <c r="B351430" t="s">
        <v>2354</v>
      </c>
    </row>
    <row r="351431" spans="1:2" x14ac:dyDescent="0.25">
      <c r="A351431" t="s">
        <v>2355</v>
      </c>
      <c r="B351431" t="s">
        <v>2356</v>
      </c>
    </row>
    <row r="351432" spans="1:2" x14ac:dyDescent="0.25">
      <c r="A351432" t="s">
        <v>2357</v>
      </c>
      <c r="B351432" t="s">
        <v>2358</v>
      </c>
    </row>
    <row r="351433" spans="1:2" x14ac:dyDescent="0.25">
      <c r="A351433" t="s">
        <v>2359</v>
      </c>
      <c r="B351433" t="s">
        <v>2360</v>
      </c>
    </row>
    <row r="351434" spans="1:2" x14ac:dyDescent="0.25">
      <c r="A351434" t="s">
        <v>2361</v>
      </c>
      <c r="B351434" t="s">
        <v>2362</v>
      </c>
    </row>
    <row r="351435" spans="1:2" x14ac:dyDescent="0.25">
      <c r="A351435" t="s">
        <v>2363</v>
      </c>
      <c r="B351435" t="s">
        <v>2364</v>
      </c>
    </row>
    <row r="351436" spans="1:2" x14ac:dyDescent="0.25">
      <c r="A351436" t="s">
        <v>2365</v>
      </c>
      <c r="B351436" t="s">
        <v>2366</v>
      </c>
    </row>
    <row r="351437" spans="1:2" x14ac:dyDescent="0.25">
      <c r="A351437" t="s">
        <v>2367</v>
      </c>
      <c r="B351437" t="s">
        <v>2368</v>
      </c>
    </row>
    <row r="351438" spans="1:2" x14ac:dyDescent="0.25">
      <c r="A351438" t="s">
        <v>2369</v>
      </c>
      <c r="B351438" t="s">
        <v>2370</v>
      </c>
    </row>
    <row r="351439" spans="1:2" x14ac:dyDescent="0.25">
      <c r="A351439" t="s">
        <v>2371</v>
      </c>
      <c r="B351439" t="s">
        <v>2372</v>
      </c>
    </row>
    <row r="351440" spans="1:2" x14ac:dyDescent="0.25">
      <c r="A351440" t="s">
        <v>2373</v>
      </c>
      <c r="B351440" t="s">
        <v>2374</v>
      </c>
    </row>
    <row r="351441" spans="1:2" x14ac:dyDescent="0.25">
      <c r="A351441" t="s">
        <v>2375</v>
      </c>
      <c r="B351441" t="s">
        <v>2376</v>
      </c>
    </row>
    <row r="351442" spans="1:2" x14ac:dyDescent="0.25">
      <c r="A351442" t="s">
        <v>2377</v>
      </c>
      <c r="B351442" t="s">
        <v>2378</v>
      </c>
    </row>
    <row r="351443" spans="1:2" x14ac:dyDescent="0.25">
      <c r="A351443" t="s">
        <v>2379</v>
      </c>
      <c r="B351443" t="s">
        <v>2380</v>
      </c>
    </row>
    <row r="351444" spans="1:2" x14ac:dyDescent="0.25">
      <c r="A351444" t="s">
        <v>2381</v>
      </c>
      <c r="B351444" t="s">
        <v>2382</v>
      </c>
    </row>
    <row r="351445" spans="1:2" x14ac:dyDescent="0.25">
      <c r="A351445" t="s">
        <v>2383</v>
      </c>
      <c r="B351445" t="s">
        <v>2384</v>
      </c>
    </row>
    <row r="351446" spans="1:2" x14ac:dyDescent="0.25">
      <c r="A351446" t="s">
        <v>2385</v>
      </c>
      <c r="B351446" t="s">
        <v>2386</v>
      </c>
    </row>
    <row r="351447" spans="1:2" x14ac:dyDescent="0.25">
      <c r="A351447" t="s">
        <v>2387</v>
      </c>
      <c r="B351447" t="s">
        <v>2388</v>
      </c>
    </row>
    <row r="351448" spans="1:2" x14ac:dyDescent="0.25">
      <c r="A351448" t="s">
        <v>2389</v>
      </c>
      <c r="B351448" t="s">
        <v>2390</v>
      </c>
    </row>
    <row r="351449" spans="1:2" x14ac:dyDescent="0.25">
      <c r="A351449" t="s">
        <v>2391</v>
      </c>
      <c r="B351449" t="s">
        <v>2392</v>
      </c>
    </row>
    <row r="351450" spans="1:2" x14ac:dyDescent="0.25">
      <c r="A351450" t="s">
        <v>2393</v>
      </c>
      <c r="B351450" t="s">
        <v>2394</v>
      </c>
    </row>
    <row r="351451" spans="1:2" x14ac:dyDescent="0.25">
      <c r="A351451" t="s">
        <v>2395</v>
      </c>
      <c r="B351451" t="s">
        <v>2396</v>
      </c>
    </row>
    <row r="351452" spans="1:2" x14ac:dyDescent="0.25">
      <c r="A351452" t="s">
        <v>2397</v>
      </c>
      <c r="B351452" t="s">
        <v>2398</v>
      </c>
    </row>
    <row r="351453" spans="1:2" x14ac:dyDescent="0.25">
      <c r="A351453" t="s">
        <v>2399</v>
      </c>
      <c r="B351453" t="s">
        <v>2400</v>
      </c>
    </row>
    <row r="351454" spans="1:2" x14ac:dyDescent="0.25">
      <c r="A351454" t="s">
        <v>2401</v>
      </c>
      <c r="B351454" t="s">
        <v>2402</v>
      </c>
    </row>
    <row r="351455" spans="1:2" x14ac:dyDescent="0.25">
      <c r="A351455" t="s">
        <v>2403</v>
      </c>
      <c r="B351455" t="s">
        <v>2404</v>
      </c>
    </row>
    <row r="351456" spans="1:2" x14ac:dyDescent="0.25">
      <c r="A351456" t="s">
        <v>2405</v>
      </c>
      <c r="B351456" t="s">
        <v>2406</v>
      </c>
    </row>
    <row r="351457" spans="1:2" x14ac:dyDescent="0.25">
      <c r="A351457" t="s">
        <v>2407</v>
      </c>
      <c r="B351457" t="s">
        <v>2408</v>
      </c>
    </row>
    <row r="351458" spans="1:2" x14ac:dyDescent="0.25">
      <c r="A351458" t="s">
        <v>2409</v>
      </c>
      <c r="B351458" t="s">
        <v>2410</v>
      </c>
    </row>
    <row r="351459" spans="1:2" x14ac:dyDescent="0.25">
      <c r="A351459" t="s">
        <v>2411</v>
      </c>
      <c r="B351459" t="s">
        <v>2412</v>
      </c>
    </row>
    <row r="351460" spans="1:2" x14ac:dyDescent="0.25">
      <c r="A351460" t="s">
        <v>2413</v>
      </c>
      <c r="B351460" t="s">
        <v>2414</v>
      </c>
    </row>
    <row r="351461" spans="1:2" x14ac:dyDescent="0.25">
      <c r="A351461" t="s">
        <v>2415</v>
      </c>
      <c r="B351461" t="s">
        <v>2416</v>
      </c>
    </row>
    <row r="351462" spans="1:2" x14ac:dyDescent="0.25">
      <c r="A351462" t="s">
        <v>2417</v>
      </c>
      <c r="B351462" t="s">
        <v>2418</v>
      </c>
    </row>
    <row r="351463" spans="1:2" x14ac:dyDescent="0.25">
      <c r="A351463" t="s">
        <v>2419</v>
      </c>
      <c r="B351463" t="s">
        <v>2420</v>
      </c>
    </row>
    <row r="351464" spans="1:2" x14ac:dyDescent="0.25">
      <c r="A351464" t="s">
        <v>2421</v>
      </c>
      <c r="B351464" t="s">
        <v>2422</v>
      </c>
    </row>
    <row r="351465" spans="1:2" x14ac:dyDescent="0.25">
      <c r="A351465" t="s">
        <v>2423</v>
      </c>
      <c r="B351465" t="s">
        <v>2424</v>
      </c>
    </row>
    <row r="351466" spans="1:2" x14ac:dyDescent="0.25">
      <c r="A351466" t="s">
        <v>2425</v>
      </c>
      <c r="B351466" t="s">
        <v>2426</v>
      </c>
    </row>
    <row r="351467" spans="1:2" x14ac:dyDescent="0.25">
      <c r="A351467" t="s">
        <v>2427</v>
      </c>
      <c r="B351467" t="s">
        <v>2428</v>
      </c>
    </row>
    <row r="351468" spans="1:2" x14ac:dyDescent="0.25">
      <c r="A351468" t="s">
        <v>2429</v>
      </c>
      <c r="B351468" t="s">
        <v>2430</v>
      </c>
    </row>
    <row r="351469" spans="1:2" x14ac:dyDescent="0.25">
      <c r="A351469" t="s">
        <v>2431</v>
      </c>
      <c r="B351469" t="s">
        <v>2432</v>
      </c>
    </row>
    <row r="351470" spans="1:2" x14ac:dyDescent="0.25">
      <c r="A351470" t="s">
        <v>2433</v>
      </c>
      <c r="B351470" t="s">
        <v>2434</v>
      </c>
    </row>
    <row r="351471" spans="1:2" x14ac:dyDescent="0.25">
      <c r="A351471" t="s">
        <v>2435</v>
      </c>
      <c r="B351471" t="s">
        <v>2436</v>
      </c>
    </row>
    <row r="351472" spans="1:2" x14ac:dyDescent="0.25">
      <c r="A351472" t="s">
        <v>2437</v>
      </c>
      <c r="B351472" t="s">
        <v>2438</v>
      </c>
    </row>
    <row r="351473" spans="1:2" x14ac:dyDescent="0.25">
      <c r="A351473" t="s">
        <v>2439</v>
      </c>
      <c r="B351473" t="s">
        <v>2440</v>
      </c>
    </row>
    <row r="351474" spans="1:2" x14ac:dyDescent="0.25">
      <c r="A351474" t="s">
        <v>2441</v>
      </c>
      <c r="B351474" t="s">
        <v>2442</v>
      </c>
    </row>
    <row r="351475" spans="1:2" x14ac:dyDescent="0.25">
      <c r="A351475" t="s">
        <v>2443</v>
      </c>
      <c r="B351475" t="s">
        <v>2444</v>
      </c>
    </row>
    <row r="351476" spans="1:2" x14ac:dyDescent="0.25">
      <c r="A351476" t="s">
        <v>2445</v>
      </c>
      <c r="B351476" t="s">
        <v>2446</v>
      </c>
    </row>
    <row r="351477" spans="1:2" x14ac:dyDescent="0.25">
      <c r="A351477" t="s">
        <v>2447</v>
      </c>
      <c r="B351477" t="s">
        <v>2448</v>
      </c>
    </row>
    <row r="351478" spans="1:2" x14ac:dyDescent="0.25">
      <c r="A351478" t="s">
        <v>2449</v>
      </c>
      <c r="B351478" t="s">
        <v>2450</v>
      </c>
    </row>
    <row r="351479" spans="1:2" x14ac:dyDescent="0.25">
      <c r="A351479" t="s">
        <v>2451</v>
      </c>
      <c r="B351479" t="s">
        <v>2452</v>
      </c>
    </row>
    <row r="351480" spans="1:2" x14ac:dyDescent="0.25">
      <c r="A351480" t="s">
        <v>2453</v>
      </c>
      <c r="B351480" t="s">
        <v>2454</v>
      </c>
    </row>
    <row r="351481" spans="1:2" x14ac:dyDescent="0.25">
      <c r="A351481" t="s">
        <v>2455</v>
      </c>
      <c r="B351481" t="s">
        <v>2456</v>
      </c>
    </row>
    <row r="351482" spans="1:2" x14ac:dyDescent="0.25">
      <c r="A351482" t="s">
        <v>2457</v>
      </c>
      <c r="B351482" t="s">
        <v>2458</v>
      </c>
    </row>
    <row r="351483" spans="1:2" x14ac:dyDescent="0.25">
      <c r="A351483" t="s">
        <v>2459</v>
      </c>
      <c r="B351483" t="s">
        <v>2460</v>
      </c>
    </row>
    <row r="351484" spans="1:2" x14ac:dyDescent="0.25">
      <c r="A351484" t="s">
        <v>2461</v>
      </c>
      <c r="B351484" t="s">
        <v>2462</v>
      </c>
    </row>
    <row r="351485" spans="1:2" x14ac:dyDescent="0.25">
      <c r="A351485" t="s">
        <v>2463</v>
      </c>
      <c r="B351485" t="s">
        <v>2464</v>
      </c>
    </row>
    <row r="351486" spans="1:2" x14ac:dyDescent="0.25">
      <c r="A351486" t="s">
        <v>2465</v>
      </c>
      <c r="B351486" t="s">
        <v>2466</v>
      </c>
    </row>
    <row r="351487" spans="1:2" x14ac:dyDescent="0.25">
      <c r="A351487" t="s">
        <v>2467</v>
      </c>
      <c r="B351487" t="s">
        <v>2468</v>
      </c>
    </row>
    <row r="351488" spans="1:2" x14ac:dyDescent="0.25">
      <c r="A351488" t="s">
        <v>2469</v>
      </c>
      <c r="B351488" t="s">
        <v>2470</v>
      </c>
    </row>
    <row r="351489" spans="1:2" x14ac:dyDescent="0.25">
      <c r="A351489" t="s">
        <v>2471</v>
      </c>
      <c r="B351489" t="s">
        <v>2472</v>
      </c>
    </row>
    <row r="351490" spans="1:2" x14ac:dyDescent="0.25">
      <c r="A351490" t="s">
        <v>2473</v>
      </c>
      <c r="B351490" t="s">
        <v>2474</v>
      </c>
    </row>
    <row r="351491" spans="1:2" x14ac:dyDescent="0.25">
      <c r="A351491" t="s">
        <v>2475</v>
      </c>
      <c r="B351491" t="s">
        <v>2476</v>
      </c>
    </row>
    <row r="351492" spans="1:2" x14ac:dyDescent="0.25">
      <c r="A351492" t="s">
        <v>2477</v>
      </c>
      <c r="B351492" t="s">
        <v>2478</v>
      </c>
    </row>
    <row r="351493" spans="1:2" x14ac:dyDescent="0.25">
      <c r="A351493" t="s">
        <v>2479</v>
      </c>
      <c r="B351493" t="s">
        <v>2480</v>
      </c>
    </row>
    <row r="351494" spans="1:2" x14ac:dyDescent="0.25">
      <c r="A351494" t="s">
        <v>2481</v>
      </c>
      <c r="B351494" t="s">
        <v>2482</v>
      </c>
    </row>
    <row r="351495" spans="1:2" x14ac:dyDescent="0.25">
      <c r="A351495" t="s">
        <v>2483</v>
      </c>
      <c r="B351495" t="s">
        <v>2484</v>
      </c>
    </row>
    <row r="351496" spans="1:2" x14ac:dyDescent="0.25">
      <c r="A351496" t="s">
        <v>2485</v>
      </c>
      <c r="B351496" t="s">
        <v>2486</v>
      </c>
    </row>
    <row r="351497" spans="1:2" x14ac:dyDescent="0.25">
      <c r="A351497" t="s">
        <v>2487</v>
      </c>
      <c r="B351497" t="s">
        <v>2488</v>
      </c>
    </row>
    <row r="351498" spans="1:2" x14ac:dyDescent="0.25">
      <c r="A351498" t="s">
        <v>2489</v>
      </c>
      <c r="B351498" t="s">
        <v>2490</v>
      </c>
    </row>
    <row r="351499" spans="1:2" x14ac:dyDescent="0.25">
      <c r="A351499" t="s">
        <v>2491</v>
      </c>
      <c r="B351499" t="s">
        <v>2492</v>
      </c>
    </row>
    <row r="351500" spans="1:2" x14ac:dyDescent="0.25">
      <c r="A351500" t="s">
        <v>2493</v>
      </c>
      <c r="B351500" t="s">
        <v>2494</v>
      </c>
    </row>
    <row r="351501" spans="1:2" x14ac:dyDescent="0.25">
      <c r="A351501" t="s">
        <v>2495</v>
      </c>
      <c r="B351501" t="s">
        <v>2496</v>
      </c>
    </row>
    <row r="351502" spans="1:2" x14ac:dyDescent="0.25">
      <c r="A351502" t="s">
        <v>2497</v>
      </c>
      <c r="B351502" t="s">
        <v>2498</v>
      </c>
    </row>
    <row r="351503" spans="1:2" x14ac:dyDescent="0.25">
      <c r="A351503" t="s">
        <v>2499</v>
      </c>
      <c r="B351503" t="s">
        <v>2500</v>
      </c>
    </row>
    <row r="351504" spans="1:2" x14ac:dyDescent="0.25">
      <c r="A351504" t="s">
        <v>2501</v>
      </c>
      <c r="B351504" t="s">
        <v>2502</v>
      </c>
    </row>
    <row r="351505" spans="1:2" x14ac:dyDescent="0.25">
      <c r="A351505" t="s">
        <v>2503</v>
      </c>
      <c r="B351505" t="s">
        <v>2504</v>
      </c>
    </row>
    <row r="351506" spans="1:2" x14ac:dyDescent="0.25">
      <c r="A351506" t="s">
        <v>2505</v>
      </c>
      <c r="B351506" t="s">
        <v>2506</v>
      </c>
    </row>
    <row r="351507" spans="1:2" x14ac:dyDescent="0.25">
      <c r="A351507" t="s">
        <v>2507</v>
      </c>
      <c r="B351507" t="s">
        <v>2508</v>
      </c>
    </row>
    <row r="351508" spans="1:2" x14ac:dyDescent="0.25">
      <c r="A351508" t="s">
        <v>2509</v>
      </c>
      <c r="B351508" t="s">
        <v>2510</v>
      </c>
    </row>
    <row r="351509" spans="1:2" x14ac:dyDescent="0.25">
      <c r="A351509" t="s">
        <v>2511</v>
      </c>
      <c r="B351509" t="s">
        <v>2512</v>
      </c>
    </row>
    <row r="351510" spans="1:2" x14ac:dyDescent="0.25">
      <c r="A351510" t="s">
        <v>2513</v>
      </c>
      <c r="B351510" t="s">
        <v>2514</v>
      </c>
    </row>
    <row r="351511" spans="1:2" x14ac:dyDescent="0.25">
      <c r="A351511" t="s">
        <v>2515</v>
      </c>
      <c r="B351511" t="s">
        <v>2516</v>
      </c>
    </row>
    <row r="351512" spans="1:2" x14ac:dyDescent="0.25">
      <c r="A351512" t="s">
        <v>2517</v>
      </c>
      <c r="B351512" t="s">
        <v>2518</v>
      </c>
    </row>
    <row r="351513" spans="1:2" x14ac:dyDescent="0.25">
      <c r="A351513" t="s">
        <v>2519</v>
      </c>
      <c r="B351513" t="s">
        <v>2520</v>
      </c>
    </row>
    <row r="351514" spans="1:2" x14ac:dyDescent="0.25">
      <c r="A351514" t="s">
        <v>2521</v>
      </c>
      <c r="B351514" t="s">
        <v>2522</v>
      </c>
    </row>
    <row r="351515" spans="1:2" x14ac:dyDescent="0.25">
      <c r="A351515" t="s">
        <v>2523</v>
      </c>
      <c r="B351515" t="s">
        <v>2524</v>
      </c>
    </row>
    <row r="351516" spans="1:2" x14ac:dyDescent="0.25">
      <c r="A351516" t="s">
        <v>2525</v>
      </c>
      <c r="B351516" t="s">
        <v>2526</v>
      </c>
    </row>
    <row r="351517" spans="1:2" x14ac:dyDescent="0.25">
      <c r="A351517" t="s">
        <v>2527</v>
      </c>
      <c r="B351517" t="s">
        <v>2528</v>
      </c>
    </row>
    <row r="351518" spans="1:2" x14ac:dyDescent="0.25">
      <c r="A351518" t="s">
        <v>2529</v>
      </c>
      <c r="B351518" t="s">
        <v>2530</v>
      </c>
    </row>
    <row r="351519" spans="1:2" x14ac:dyDescent="0.25">
      <c r="A351519" t="s">
        <v>2531</v>
      </c>
      <c r="B351519" t="s">
        <v>2532</v>
      </c>
    </row>
    <row r="351520" spans="1:2" x14ac:dyDescent="0.25">
      <c r="A351520" t="s">
        <v>2533</v>
      </c>
      <c r="B351520" t="s">
        <v>2534</v>
      </c>
    </row>
    <row r="351521" spans="1:2" x14ac:dyDescent="0.25">
      <c r="A351521" t="s">
        <v>2535</v>
      </c>
      <c r="B351521" t="s">
        <v>2536</v>
      </c>
    </row>
    <row r="351522" spans="1:2" x14ac:dyDescent="0.25">
      <c r="A351522" t="s">
        <v>2537</v>
      </c>
      <c r="B351522" t="s">
        <v>2538</v>
      </c>
    </row>
    <row r="351523" spans="1:2" x14ac:dyDescent="0.25">
      <c r="A351523" t="s">
        <v>2539</v>
      </c>
      <c r="B351523" t="s">
        <v>2540</v>
      </c>
    </row>
    <row r="351524" spans="1:2" x14ac:dyDescent="0.25">
      <c r="A351524" t="s">
        <v>2541</v>
      </c>
      <c r="B351524" t="s">
        <v>2542</v>
      </c>
    </row>
    <row r="351525" spans="1:2" x14ac:dyDescent="0.25">
      <c r="A351525" t="s">
        <v>2543</v>
      </c>
      <c r="B351525" t="s">
        <v>2544</v>
      </c>
    </row>
    <row r="351526" spans="1:2" x14ac:dyDescent="0.25">
      <c r="A351526" t="s">
        <v>2545</v>
      </c>
      <c r="B351526" t="s">
        <v>2546</v>
      </c>
    </row>
    <row r="351527" spans="1:2" x14ac:dyDescent="0.25">
      <c r="A351527" t="s">
        <v>2547</v>
      </c>
      <c r="B351527" t="s">
        <v>2548</v>
      </c>
    </row>
    <row r="351528" spans="1:2" x14ac:dyDescent="0.25">
      <c r="A351528" t="s">
        <v>2549</v>
      </c>
      <c r="B351528" t="s">
        <v>2550</v>
      </c>
    </row>
    <row r="351529" spans="1:2" x14ac:dyDescent="0.25">
      <c r="A351529" t="s">
        <v>2551</v>
      </c>
      <c r="B351529" t="s">
        <v>2552</v>
      </c>
    </row>
    <row r="351530" spans="1:2" x14ac:dyDescent="0.25">
      <c r="A351530" t="s">
        <v>2553</v>
      </c>
      <c r="B351530" t="s">
        <v>2554</v>
      </c>
    </row>
    <row r="351531" spans="1:2" x14ac:dyDescent="0.25">
      <c r="A351531" t="s">
        <v>2555</v>
      </c>
      <c r="B351531" t="s">
        <v>2556</v>
      </c>
    </row>
    <row r="351532" spans="1:2" x14ac:dyDescent="0.25">
      <c r="A351532" t="s">
        <v>2557</v>
      </c>
      <c r="B351532" t="s">
        <v>2558</v>
      </c>
    </row>
    <row r="351533" spans="1:2" x14ac:dyDescent="0.25">
      <c r="A351533" t="s">
        <v>2559</v>
      </c>
      <c r="B351533" t="s">
        <v>2560</v>
      </c>
    </row>
    <row r="351534" spans="1:2" x14ac:dyDescent="0.25">
      <c r="A351534" t="s">
        <v>2561</v>
      </c>
      <c r="B351534" t="s">
        <v>2562</v>
      </c>
    </row>
    <row r="351535" spans="1:2" x14ac:dyDescent="0.25">
      <c r="A351535" t="s">
        <v>2563</v>
      </c>
      <c r="B351535" t="s">
        <v>2564</v>
      </c>
    </row>
    <row r="351536" spans="1:2" x14ac:dyDescent="0.25">
      <c r="A351536" t="s">
        <v>2565</v>
      </c>
      <c r="B351536" t="s">
        <v>2566</v>
      </c>
    </row>
    <row r="351537" spans="1:2" x14ac:dyDescent="0.25">
      <c r="A351537" t="s">
        <v>2567</v>
      </c>
      <c r="B351537" t="s">
        <v>2568</v>
      </c>
    </row>
    <row r="351538" spans="1:2" x14ac:dyDescent="0.25">
      <c r="A351538" t="s">
        <v>2569</v>
      </c>
      <c r="B351538" t="s">
        <v>2570</v>
      </c>
    </row>
    <row r="351539" spans="1:2" x14ac:dyDescent="0.25">
      <c r="A351539" t="s">
        <v>2571</v>
      </c>
      <c r="B351539" t="s">
        <v>2572</v>
      </c>
    </row>
    <row r="351540" spans="1:2" x14ac:dyDescent="0.25">
      <c r="A351540" t="s">
        <v>2573</v>
      </c>
      <c r="B351540" t="s">
        <v>2574</v>
      </c>
    </row>
    <row r="351541" spans="1:2" x14ac:dyDescent="0.25">
      <c r="A351541" t="s">
        <v>2575</v>
      </c>
      <c r="B351541" t="s">
        <v>2576</v>
      </c>
    </row>
    <row r="351542" spans="1:2" x14ac:dyDescent="0.25">
      <c r="A351542" t="s">
        <v>2577</v>
      </c>
      <c r="B351542" t="s">
        <v>2578</v>
      </c>
    </row>
    <row r="351543" spans="1:2" x14ac:dyDescent="0.25">
      <c r="A351543" t="s">
        <v>2579</v>
      </c>
      <c r="B351543" t="s">
        <v>2580</v>
      </c>
    </row>
    <row r="351544" spans="1:2" x14ac:dyDescent="0.25">
      <c r="A351544" t="s">
        <v>2581</v>
      </c>
      <c r="B351544" t="s">
        <v>2582</v>
      </c>
    </row>
    <row r="351545" spans="1:2" x14ac:dyDescent="0.25">
      <c r="A351545" t="s">
        <v>2583</v>
      </c>
      <c r="B351545" t="s">
        <v>2584</v>
      </c>
    </row>
    <row r="351546" spans="1:2" x14ac:dyDescent="0.25">
      <c r="A351546" t="s">
        <v>2585</v>
      </c>
      <c r="B351546" t="s">
        <v>2586</v>
      </c>
    </row>
    <row r="351547" spans="1:2" x14ac:dyDescent="0.25">
      <c r="A351547" t="s">
        <v>2587</v>
      </c>
      <c r="B351547" t="s">
        <v>2588</v>
      </c>
    </row>
    <row r="351548" spans="1:2" x14ac:dyDescent="0.25">
      <c r="A351548" t="s">
        <v>2589</v>
      </c>
      <c r="B351548" t="s">
        <v>2590</v>
      </c>
    </row>
    <row r="351549" spans="1:2" x14ac:dyDescent="0.25">
      <c r="A351549" t="s">
        <v>2591</v>
      </c>
      <c r="B351549" t="s">
        <v>2592</v>
      </c>
    </row>
    <row r="351550" spans="1:2" x14ac:dyDescent="0.25">
      <c r="A351550" t="s">
        <v>2593</v>
      </c>
      <c r="B351550" t="s">
        <v>2594</v>
      </c>
    </row>
    <row r="351551" spans="1:2" x14ac:dyDescent="0.25">
      <c r="A351551" t="s">
        <v>2595</v>
      </c>
      <c r="B351551" t="s">
        <v>2596</v>
      </c>
    </row>
    <row r="351552" spans="1:2" x14ac:dyDescent="0.25">
      <c r="A351552" t="s">
        <v>2597</v>
      </c>
      <c r="B351552" t="s">
        <v>2598</v>
      </c>
    </row>
    <row r="351553" spans="1:2" x14ac:dyDescent="0.25">
      <c r="A351553" t="s">
        <v>2599</v>
      </c>
      <c r="B351553" t="s">
        <v>2600</v>
      </c>
    </row>
    <row r="351554" spans="1:2" x14ac:dyDescent="0.25">
      <c r="A351554" t="s">
        <v>2601</v>
      </c>
      <c r="B351554" t="s">
        <v>2602</v>
      </c>
    </row>
    <row r="351555" spans="1:2" x14ac:dyDescent="0.25">
      <c r="A351555" t="s">
        <v>2603</v>
      </c>
      <c r="B351555" t="s">
        <v>2604</v>
      </c>
    </row>
    <row r="351556" spans="1:2" x14ac:dyDescent="0.25">
      <c r="A351556" t="s">
        <v>2605</v>
      </c>
      <c r="B351556" t="s">
        <v>2606</v>
      </c>
    </row>
    <row r="351557" spans="1:2" x14ac:dyDescent="0.25">
      <c r="A351557" t="s">
        <v>2607</v>
      </c>
      <c r="B351557" t="s">
        <v>2608</v>
      </c>
    </row>
    <row r="351558" spans="1:2" x14ac:dyDescent="0.25">
      <c r="A351558" t="s">
        <v>2609</v>
      </c>
      <c r="B351558" t="s">
        <v>2610</v>
      </c>
    </row>
    <row r="351559" spans="1:2" x14ac:dyDescent="0.25">
      <c r="A351559" t="s">
        <v>2611</v>
      </c>
      <c r="B351559" t="s">
        <v>2612</v>
      </c>
    </row>
    <row r="351560" spans="1:2" x14ac:dyDescent="0.25">
      <c r="A351560" t="s">
        <v>2613</v>
      </c>
      <c r="B351560" t="s">
        <v>2614</v>
      </c>
    </row>
    <row r="351561" spans="1:2" x14ac:dyDescent="0.25">
      <c r="A351561" t="s">
        <v>2615</v>
      </c>
      <c r="B351561" t="s">
        <v>2616</v>
      </c>
    </row>
    <row r="351562" spans="1:2" x14ac:dyDescent="0.25">
      <c r="A351562" t="s">
        <v>2617</v>
      </c>
      <c r="B351562" t="s">
        <v>2618</v>
      </c>
    </row>
    <row r="351563" spans="1:2" x14ac:dyDescent="0.25">
      <c r="A351563" t="s">
        <v>2619</v>
      </c>
      <c r="B351563" t="s">
        <v>2620</v>
      </c>
    </row>
    <row r="351564" spans="1:2" x14ac:dyDescent="0.25">
      <c r="B351564" t="s">
        <v>2621</v>
      </c>
    </row>
    <row r="351565" spans="1:2" x14ac:dyDescent="0.25">
      <c r="B351565" t="s">
        <v>2622</v>
      </c>
    </row>
    <row r="351566" spans="1:2" x14ac:dyDescent="0.25">
      <c r="B351566" t="s">
        <v>2623</v>
      </c>
    </row>
    <row r="351567" spans="1:2" x14ac:dyDescent="0.25">
      <c r="B351567" t="s">
        <v>2624</v>
      </c>
    </row>
    <row r="351568" spans="1:2" x14ac:dyDescent="0.25">
      <c r="B351568" t="s">
        <v>2625</v>
      </c>
    </row>
    <row r="351569" spans="2:2" x14ac:dyDescent="0.25">
      <c r="B351569" t="s">
        <v>2626</v>
      </c>
    </row>
    <row r="351570" spans="2:2" x14ac:dyDescent="0.25">
      <c r="B351570" t="s">
        <v>2627</v>
      </c>
    </row>
    <row r="351571" spans="2:2" x14ac:dyDescent="0.25">
      <c r="B351571" t="s">
        <v>2628</v>
      </c>
    </row>
    <row r="351572" spans="2:2" x14ac:dyDescent="0.25">
      <c r="B351572" t="s">
        <v>2629</v>
      </c>
    </row>
    <row r="351573" spans="2:2" x14ac:dyDescent="0.25">
      <c r="B351573" t="s">
        <v>2630</v>
      </c>
    </row>
    <row r="351574" spans="2:2" x14ac:dyDescent="0.25">
      <c r="B351574" t="s">
        <v>2631</v>
      </c>
    </row>
    <row r="351575" spans="2:2" x14ac:dyDescent="0.25">
      <c r="B351575" t="s">
        <v>2632</v>
      </c>
    </row>
    <row r="351576" spans="2:2" x14ac:dyDescent="0.25">
      <c r="B351576" t="s">
        <v>2633</v>
      </c>
    </row>
    <row r="351577" spans="2:2" x14ac:dyDescent="0.25">
      <c r="B351577" t="s">
        <v>2634</v>
      </c>
    </row>
    <row r="351578" spans="2:2" x14ac:dyDescent="0.25">
      <c r="B351578" t="s">
        <v>2635</v>
      </c>
    </row>
    <row r="351579" spans="2:2" x14ac:dyDescent="0.25">
      <c r="B351579" t="s">
        <v>2636</v>
      </c>
    </row>
    <row r="351580" spans="2:2" x14ac:dyDescent="0.25">
      <c r="B351580" t="s">
        <v>2637</v>
      </c>
    </row>
    <row r="351581" spans="2:2" x14ac:dyDescent="0.25">
      <c r="B351581" t="s">
        <v>2638</v>
      </c>
    </row>
    <row r="351582" spans="2:2" x14ac:dyDescent="0.25">
      <c r="B351582" t="s">
        <v>2639</v>
      </c>
    </row>
    <row r="351583" spans="2:2" x14ac:dyDescent="0.25">
      <c r="B351583" t="s">
        <v>2640</v>
      </c>
    </row>
    <row r="351584" spans="2:2" x14ac:dyDescent="0.25">
      <c r="B351584" t="s">
        <v>2641</v>
      </c>
    </row>
    <row r="351585" spans="2:2" x14ac:dyDescent="0.25">
      <c r="B351585" t="s">
        <v>2642</v>
      </c>
    </row>
    <row r="351586" spans="2:2" x14ac:dyDescent="0.25">
      <c r="B351586" t="s">
        <v>2643</v>
      </c>
    </row>
    <row r="351587" spans="2:2" x14ac:dyDescent="0.25">
      <c r="B351587" t="s">
        <v>2644</v>
      </c>
    </row>
    <row r="351588" spans="2:2" x14ac:dyDescent="0.25">
      <c r="B351588" t="s">
        <v>2645</v>
      </c>
    </row>
    <row r="351589" spans="2:2" x14ac:dyDescent="0.25">
      <c r="B351589" t="s">
        <v>2646</v>
      </c>
    </row>
    <row r="351590" spans="2:2" x14ac:dyDescent="0.25">
      <c r="B351590" t="s">
        <v>2647</v>
      </c>
    </row>
    <row r="351591" spans="2:2" x14ac:dyDescent="0.25">
      <c r="B351591" t="s">
        <v>2648</v>
      </c>
    </row>
    <row r="351592" spans="2:2" x14ac:dyDescent="0.25">
      <c r="B351592" t="s">
        <v>2649</v>
      </c>
    </row>
    <row r="351593" spans="2:2" x14ac:dyDescent="0.25">
      <c r="B351593" t="s">
        <v>2650</v>
      </c>
    </row>
    <row r="351594" spans="2:2" x14ac:dyDescent="0.25">
      <c r="B351594" t="s">
        <v>2651</v>
      </c>
    </row>
    <row r="351595" spans="2:2" x14ac:dyDescent="0.25">
      <c r="B351595" t="s">
        <v>2652</v>
      </c>
    </row>
    <row r="351596" spans="2:2" x14ac:dyDescent="0.25">
      <c r="B351596" t="s">
        <v>2653</v>
      </c>
    </row>
    <row r="351597" spans="2:2" x14ac:dyDescent="0.25">
      <c r="B351597" t="s">
        <v>2654</v>
      </c>
    </row>
    <row r="351598" spans="2:2" x14ac:dyDescent="0.25">
      <c r="B351598" t="s">
        <v>2655</v>
      </c>
    </row>
    <row r="351599" spans="2:2" x14ac:dyDescent="0.25">
      <c r="B351599" t="s">
        <v>2656</v>
      </c>
    </row>
    <row r="351600" spans="2:2" x14ac:dyDescent="0.25">
      <c r="B351600" t="s">
        <v>2657</v>
      </c>
    </row>
    <row r="351601" spans="2:2" x14ac:dyDescent="0.25">
      <c r="B351601" t="s">
        <v>2658</v>
      </c>
    </row>
    <row r="351602" spans="2:2" x14ac:dyDescent="0.25">
      <c r="B351602" t="s">
        <v>2659</v>
      </c>
    </row>
    <row r="351603" spans="2:2" x14ac:dyDescent="0.25">
      <c r="B351603" t="s">
        <v>2660</v>
      </c>
    </row>
    <row r="351604" spans="2:2" x14ac:dyDescent="0.25">
      <c r="B351604" t="s">
        <v>2661</v>
      </c>
    </row>
    <row r="351605" spans="2:2" x14ac:dyDescent="0.25">
      <c r="B351605" t="s">
        <v>2662</v>
      </c>
    </row>
    <row r="351606" spans="2:2" x14ac:dyDescent="0.25">
      <c r="B351606" t="s">
        <v>2663</v>
      </c>
    </row>
    <row r="351607" spans="2:2" x14ac:dyDescent="0.25">
      <c r="B351607" t="s">
        <v>2664</v>
      </c>
    </row>
    <row r="351608" spans="2:2" x14ac:dyDescent="0.25">
      <c r="B351608" t="s">
        <v>2665</v>
      </c>
    </row>
    <row r="351609" spans="2:2" x14ac:dyDescent="0.25">
      <c r="B351609" t="s">
        <v>2666</v>
      </c>
    </row>
    <row r="351610" spans="2:2" x14ac:dyDescent="0.25">
      <c r="B351610" t="s">
        <v>2667</v>
      </c>
    </row>
    <row r="351611" spans="2:2" x14ac:dyDescent="0.25">
      <c r="B351611" t="s">
        <v>2668</v>
      </c>
    </row>
    <row r="351612" spans="2:2" x14ac:dyDescent="0.25">
      <c r="B351612" t="s">
        <v>2669</v>
      </c>
    </row>
    <row r="351613" spans="2:2" x14ac:dyDescent="0.25">
      <c r="B351613" t="s">
        <v>2670</v>
      </c>
    </row>
    <row r="351614" spans="2:2" x14ac:dyDescent="0.25">
      <c r="B351614" t="s">
        <v>2671</v>
      </c>
    </row>
    <row r="351615" spans="2:2" x14ac:dyDescent="0.25">
      <c r="B351615" t="s">
        <v>2672</v>
      </c>
    </row>
    <row r="351616" spans="2:2" x14ac:dyDescent="0.25">
      <c r="B351616" t="s">
        <v>2673</v>
      </c>
    </row>
    <row r="351617" spans="2:2" x14ac:dyDescent="0.25">
      <c r="B351617" t="s">
        <v>2674</v>
      </c>
    </row>
    <row r="351618" spans="2:2" x14ac:dyDescent="0.25">
      <c r="B351618" t="s">
        <v>2675</v>
      </c>
    </row>
    <row r="351619" spans="2:2" x14ac:dyDescent="0.25">
      <c r="B351619" t="s">
        <v>2676</v>
      </c>
    </row>
    <row r="351620" spans="2:2" x14ac:dyDescent="0.25">
      <c r="B351620" t="s">
        <v>2677</v>
      </c>
    </row>
    <row r="351621" spans="2:2" x14ac:dyDescent="0.25">
      <c r="B351621" t="s">
        <v>2678</v>
      </c>
    </row>
    <row r="351622" spans="2:2" x14ac:dyDescent="0.25">
      <c r="B351622" t="s">
        <v>2679</v>
      </c>
    </row>
    <row r="351623" spans="2:2" x14ac:dyDescent="0.25">
      <c r="B351623" t="s">
        <v>2680</v>
      </c>
    </row>
    <row r="351624" spans="2:2" x14ac:dyDescent="0.25">
      <c r="B351624" t="s">
        <v>2681</v>
      </c>
    </row>
    <row r="351625" spans="2:2" x14ac:dyDescent="0.25">
      <c r="B351625" t="s">
        <v>2682</v>
      </c>
    </row>
    <row r="351626" spans="2:2" x14ac:dyDescent="0.25">
      <c r="B351626" t="s">
        <v>2683</v>
      </c>
    </row>
    <row r="351627" spans="2:2" x14ac:dyDescent="0.25">
      <c r="B351627" t="s">
        <v>2684</v>
      </c>
    </row>
    <row r="351628" spans="2:2" x14ac:dyDescent="0.25">
      <c r="B351628" t="s">
        <v>2685</v>
      </c>
    </row>
    <row r="351629" spans="2:2" x14ac:dyDescent="0.25">
      <c r="B351629" t="s">
        <v>2686</v>
      </c>
    </row>
    <row r="351630" spans="2:2" x14ac:dyDescent="0.25">
      <c r="B351630" t="s">
        <v>2687</v>
      </c>
    </row>
    <row r="351631" spans="2:2" x14ac:dyDescent="0.25">
      <c r="B351631" t="s">
        <v>2688</v>
      </c>
    </row>
    <row r="351632" spans="2:2" x14ac:dyDescent="0.25">
      <c r="B351632" t="s">
        <v>2689</v>
      </c>
    </row>
    <row r="351633" spans="2:2" x14ac:dyDescent="0.25">
      <c r="B351633" t="s">
        <v>2690</v>
      </c>
    </row>
    <row r="351634" spans="2:2" x14ac:dyDescent="0.25">
      <c r="B351634" t="s">
        <v>2691</v>
      </c>
    </row>
    <row r="351635" spans="2:2" x14ac:dyDescent="0.25">
      <c r="B351635" t="s">
        <v>2692</v>
      </c>
    </row>
    <row r="351636" spans="2:2" x14ac:dyDescent="0.25">
      <c r="B351636" t="s">
        <v>2693</v>
      </c>
    </row>
    <row r="351637" spans="2:2" x14ac:dyDescent="0.25">
      <c r="B351637" t="s">
        <v>2694</v>
      </c>
    </row>
    <row r="351638" spans="2:2" x14ac:dyDescent="0.25">
      <c r="B351638" t="s">
        <v>2695</v>
      </c>
    </row>
    <row r="351639" spans="2:2" x14ac:dyDescent="0.25">
      <c r="B351639" t="s">
        <v>2696</v>
      </c>
    </row>
    <row r="351640" spans="2:2" x14ac:dyDescent="0.25">
      <c r="B351640" t="s">
        <v>2697</v>
      </c>
    </row>
    <row r="351641" spans="2:2" x14ac:dyDescent="0.25">
      <c r="B351641" t="s">
        <v>2698</v>
      </c>
    </row>
    <row r="351642" spans="2:2" x14ac:dyDescent="0.25">
      <c r="B351642" t="s">
        <v>2699</v>
      </c>
    </row>
    <row r="351643" spans="2:2" x14ac:dyDescent="0.25">
      <c r="B351643" t="s">
        <v>2700</v>
      </c>
    </row>
    <row r="351644" spans="2:2" x14ac:dyDescent="0.25">
      <c r="B351644" t="s">
        <v>2701</v>
      </c>
    </row>
    <row r="351645" spans="2:2" x14ac:dyDescent="0.25">
      <c r="B351645" t="s">
        <v>2702</v>
      </c>
    </row>
    <row r="351646" spans="2:2" x14ac:dyDescent="0.25">
      <c r="B351646" t="s">
        <v>2703</v>
      </c>
    </row>
    <row r="351647" spans="2:2" x14ac:dyDescent="0.25">
      <c r="B351647" t="s">
        <v>2704</v>
      </c>
    </row>
    <row r="351648" spans="2:2" x14ac:dyDescent="0.25">
      <c r="B351648" t="s">
        <v>2705</v>
      </c>
    </row>
    <row r="351649" spans="2:2" x14ac:dyDescent="0.25">
      <c r="B351649" t="s">
        <v>2706</v>
      </c>
    </row>
    <row r="351650" spans="2:2" x14ac:dyDescent="0.25">
      <c r="B351650" t="s">
        <v>2707</v>
      </c>
    </row>
    <row r="351651" spans="2:2" x14ac:dyDescent="0.25">
      <c r="B351651" t="s">
        <v>2708</v>
      </c>
    </row>
    <row r="351652" spans="2:2" x14ac:dyDescent="0.25">
      <c r="B351652" t="s">
        <v>2709</v>
      </c>
    </row>
    <row r="351653" spans="2:2" x14ac:dyDescent="0.25">
      <c r="B351653" t="s">
        <v>2710</v>
      </c>
    </row>
    <row r="351654" spans="2:2" x14ac:dyDescent="0.25">
      <c r="B351654" t="s">
        <v>2711</v>
      </c>
    </row>
    <row r="351655" spans="2:2" x14ac:dyDescent="0.25">
      <c r="B351655" t="s">
        <v>2712</v>
      </c>
    </row>
    <row r="351656" spans="2:2" x14ac:dyDescent="0.25">
      <c r="B351656" t="s">
        <v>2713</v>
      </c>
    </row>
    <row r="351657" spans="2:2" x14ac:dyDescent="0.25">
      <c r="B351657" t="s">
        <v>2714</v>
      </c>
    </row>
    <row r="351658" spans="2:2" x14ac:dyDescent="0.25">
      <c r="B351658" t="s">
        <v>2715</v>
      </c>
    </row>
    <row r="351659" spans="2:2" x14ac:dyDescent="0.25">
      <c r="B351659" t="s">
        <v>2716</v>
      </c>
    </row>
    <row r="351660" spans="2:2" x14ac:dyDescent="0.25">
      <c r="B351660" t="s">
        <v>2717</v>
      </c>
    </row>
    <row r="351661" spans="2:2" x14ac:dyDescent="0.25">
      <c r="B351661" t="s">
        <v>2718</v>
      </c>
    </row>
    <row r="351662" spans="2:2" x14ac:dyDescent="0.25">
      <c r="B351662" t="s">
        <v>2719</v>
      </c>
    </row>
    <row r="351663" spans="2:2" x14ac:dyDescent="0.25">
      <c r="B351663" t="s">
        <v>2720</v>
      </c>
    </row>
    <row r="351664" spans="2:2" x14ac:dyDescent="0.25">
      <c r="B351664" t="s">
        <v>2721</v>
      </c>
    </row>
    <row r="351665" spans="2:2" x14ac:dyDescent="0.25">
      <c r="B351665" t="s">
        <v>2722</v>
      </c>
    </row>
    <row r="351666" spans="2:2" x14ac:dyDescent="0.25">
      <c r="B351666" t="s">
        <v>2723</v>
      </c>
    </row>
    <row r="351667" spans="2:2" x14ac:dyDescent="0.25">
      <c r="B351667" t="s">
        <v>2724</v>
      </c>
    </row>
    <row r="351668" spans="2:2" x14ac:dyDescent="0.25">
      <c r="B351668" t="s">
        <v>2725</v>
      </c>
    </row>
    <row r="351669" spans="2:2" x14ac:dyDescent="0.25">
      <c r="B351669" t="s">
        <v>2726</v>
      </c>
    </row>
    <row r="351670" spans="2:2" x14ac:dyDescent="0.25">
      <c r="B351670" t="s">
        <v>2727</v>
      </c>
    </row>
    <row r="351671" spans="2:2" x14ac:dyDescent="0.25">
      <c r="B351671" t="s">
        <v>2728</v>
      </c>
    </row>
    <row r="351672" spans="2:2" x14ac:dyDescent="0.25">
      <c r="B351672" t="s">
        <v>2729</v>
      </c>
    </row>
    <row r="351673" spans="2:2" x14ac:dyDescent="0.25">
      <c r="B351673" t="s">
        <v>2730</v>
      </c>
    </row>
    <row r="351674" spans="2:2" x14ac:dyDescent="0.25">
      <c r="B351674" t="s">
        <v>2731</v>
      </c>
    </row>
    <row r="351675" spans="2:2" x14ac:dyDescent="0.25">
      <c r="B351675" t="s">
        <v>2732</v>
      </c>
    </row>
    <row r="351676" spans="2:2" x14ac:dyDescent="0.25">
      <c r="B351676" t="s">
        <v>2733</v>
      </c>
    </row>
    <row r="351677" spans="2:2" x14ac:dyDescent="0.25">
      <c r="B351677" t="s">
        <v>2734</v>
      </c>
    </row>
    <row r="351678" spans="2:2" x14ac:dyDescent="0.25">
      <c r="B351678" t="s">
        <v>2735</v>
      </c>
    </row>
    <row r="351679" spans="2:2" x14ac:dyDescent="0.25">
      <c r="B351679" t="s">
        <v>2736</v>
      </c>
    </row>
    <row r="351680" spans="2:2" x14ac:dyDescent="0.25">
      <c r="B351680" t="s">
        <v>2737</v>
      </c>
    </row>
    <row r="351681" spans="2:2" x14ac:dyDescent="0.25">
      <c r="B351681" t="s">
        <v>2738</v>
      </c>
    </row>
    <row r="351682" spans="2:2" x14ac:dyDescent="0.25">
      <c r="B351682" t="s">
        <v>2739</v>
      </c>
    </row>
    <row r="351683" spans="2:2" x14ac:dyDescent="0.25">
      <c r="B351683" t="s">
        <v>2740</v>
      </c>
    </row>
    <row r="351684" spans="2:2" x14ac:dyDescent="0.25">
      <c r="B351684" t="s">
        <v>2741</v>
      </c>
    </row>
    <row r="351685" spans="2:2" x14ac:dyDescent="0.25">
      <c r="B351685" t="s">
        <v>2742</v>
      </c>
    </row>
    <row r="351686" spans="2:2" x14ac:dyDescent="0.25">
      <c r="B351686" t="s">
        <v>2743</v>
      </c>
    </row>
    <row r="351687" spans="2:2" x14ac:dyDescent="0.25">
      <c r="B351687" t="s">
        <v>2744</v>
      </c>
    </row>
    <row r="351688" spans="2:2" x14ac:dyDescent="0.25">
      <c r="B351688" t="s">
        <v>2745</v>
      </c>
    </row>
    <row r="351689" spans="2:2" x14ac:dyDescent="0.25">
      <c r="B351689" t="s">
        <v>2746</v>
      </c>
    </row>
    <row r="351690" spans="2:2" x14ac:dyDescent="0.25">
      <c r="B351690" t="s">
        <v>2747</v>
      </c>
    </row>
    <row r="351691" spans="2:2" x14ac:dyDescent="0.25">
      <c r="B351691" t="s">
        <v>2748</v>
      </c>
    </row>
    <row r="351692" spans="2:2" x14ac:dyDescent="0.25">
      <c r="B351692" t="s">
        <v>2749</v>
      </c>
    </row>
    <row r="351693" spans="2:2" x14ac:dyDescent="0.25">
      <c r="B351693" t="s">
        <v>2750</v>
      </c>
    </row>
    <row r="351694" spans="2:2" x14ac:dyDescent="0.25">
      <c r="B351694" t="s">
        <v>2751</v>
      </c>
    </row>
    <row r="351695" spans="2:2" x14ac:dyDescent="0.25">
      <c r="B351695" t="s">
        <v>2752</v>
      </c>
    </row>
    <row r="351696" spans="2:2" x14ac:dyDescent="0.25">
      <c r="B351696" t="s">
        <v>2753</v>
      </c>
    </row>
    <row r="351697" spans="2:2" x14ac:dyDescent="0.25">
      <c r="B351697" t="s">
        <v>2754</v>
      </c>
    </row>
    <row r="351698" spans="2:2" x14ac:dyDescent="0.25">
      <c r="B351698" t="s">
        <v>2755</v>
      </c>
    </row>
    <row r="351699" spans="2:2" x14ac:dyDescent="0.25">
      <c r="B351699" t="s">
        <v>2756</v>
      </c>
    </row>
    <row r="351700" spans="2:2" x14ac:dyDescent="0.25">
      <c r="B351700" t="s">
        <v>2757</v>
      </c>
    </row>
    <row r="351701" spans="2:2" x14ac:dyDescent="0.25">
      <c r="B351701" t="s">
        <v>2758</v>
      </c>
    </row>
    <row r="351702" spans="2:2" x14ac:dyDescent="0.25">
      <c r="B351702" t="s">
        <v>2759</v>
      </c>
    </row>
    <row r="351703" spans="2:2" x14ac:dyDescent="0.25">
      <c r="B351703" t="s">
        <v>2760</v>
      </c>
    </row>
    <row r="351704" spans="2:2" x14ac:dyDescent="0.25">
      <c r="B351704" t="s">
        <v>2761</v>
      </c>
    </row>
    <row r="351705" spans="2:2" x14ac:dyDescent="0.25">
      <c r="B351705" t="s">
        <v>2762</v>
      </c>
    </row>
    <row r="351706" spans="2:2" x14ac:dyDescent="0.25">
      <c r="B351706" t="s">
        <v>2763</v>
      </c>
    </row>
    <row r="351707" spans="2:2" x14ac:dyDescent="0.25">
      <c r="B351707" t="s">
        <v>2764</v>
      </c>
    </row>
    <row r="351708" spans="2:2" x14ac:dyDescent="0.25">
      <c r="B351708" t="s">
        <v>2765</v>
      </c>
    </row>
    <row r="351709" spans="2:2" x14ac:dyDescent="0.25">
      <c r="B351709" t="s">
        <v>2766</v>
      </c>
    </row>
    <row r="351710" spans="2:2" x14ac:dyDescent="0.25">
      <c r="B351710" t="s">
        <v>2767</v>
      </c>
    </row>
    <row r="351711" spans="2:2" x14ac:dyDescent="0.25">
      <c r="B351711" t="s">
        <v>2768</v>
      </c>
    </row>
    <row r="351712" spans="2:2" x14ac:dyDescent="0.25">
      <c r="B351712" t="s">
        <v>2769</v>
      </c>
    </row>
    <row r="351713" spans="2:2" x14ac:dyDescent="0.25">
      <c r="B351713" t="s">
        <v>2770</v>
      </c>
    </row>
    <row r="351714" spans="2:2" x14ac:dyDescent="0.25">
      <c r="B351714" t="s">
        <v>2771</v>
      </c>
    </row>
    <row r="351715" spans="2:2" x14ac:dyDescent="0.25">
      <c r="B351715" t="s">
        <v>2772</v>
      </c>
    </row>
    <row r="351716" spans="2:2" x14ac:dyDescent="0.25">
      <c r="B351716" t="s">
        <v>2773</v>
      </c>
    </row>
    <row r="351717" spans="2:2" x14ac:dyDescent="0.25">
      <c r="B351717" t="s">
        <v>2774</v>
      </c>
    </row>
    <row r="351718" spans="2:2" x14ac:dyDescent="0.25">
      <c r="B351718" t="s">
        <v>2775</v>
      </c>
    </row>
    <row r="351719" spans="2:2" x14ac:dyDescent="0.25">
      <c r="B351719" t="s">
        <v>2776</v>
      </c>
    </row>
    <row r="351720" spans="2:2" x14ac:dyDescent="0.25">
      <c r="B351720" t="s">
        <v>2777</v>
      </c>
    </row>
    <row r="351721" spans="2:2" x14ac:dyDescent="0.25">
      <c r="B351721" t="s">
        <v>2778</v>
      </c>
    </row>
    <row r="351722" spans="2:2" x14ac:dyDescent="0.25">
      <c r="B351722" t="s">
        <v>2779</v>
      </c>
    </row>
    <row r="351723" spans="2:2" x14ac:dyDescent="0.25">
      <c r="B351723" t="s">
        <v>2780</v>
      </c>
    </row>
    <row r="351724" spans="2:2" x14ac:dyDescent="0.25">
      <c r="B351724" t="s">
        <v>2781</v>
      </c>
    </row>
    <row r="351725" spans="2:2" x14ac:dyDescent="0.25">
      <c r="B351725" t="s">
        <v>2782</v>
      </c>
    </row>
    <row r="351726" spans="2:2" x14ac:dyDescent="0.25">
      <c r="B351726" t="s">
        <v>2783</v>
      </c>
    </row>
    <row r="351727" spans="2:2" x14ac:dyDescent="0.25">
      <c r="B351727" t="s">
        <v>2784</v>
      </c>
    </row>
    <row r="351728" spans="2:2" x14ac:dyDescent="0.25">
      <c r="B351728" t="s">
        <v>2785</v>
      </c>
    </row>
    <row r="351729" spans="2:2" x14ac:dyDescent="0.25">
      <c r="B351729" t="s">
        <v>2786</v>
      </c>
    </row>
    <row r="351730" spans="2:2" x14ac:dyDescent="0.25">
      <c r="B351730" t="s">
        <v>2787</v>
      </c>
    </row>
    <row r="351731" spans="2:2" x14ac:dyDescent="0.25">
      <c r="B351731" t="s">
        <v>2788</v>
      </c>
    </row>
    <row r="351732" spans="2:2" x14ac:dyDescent="0.25">
      <c r="B351732" t="s">
        <v>2789</v>
      </c>
    </row>
    <row r="351733" spans="2:2" x14ac:dyDescent="0.25">
      <c r="B351733" t="s">
        <v>2790</v>
      </c>
    </row>
    <row r="351734" spans="2:2" x14ac:dyDescent="0.25">
      <c r="B351734" t="s">
        <v>2791</v>
      </c>
    </row>
    <row r="351735" spans="2:2" x14ac:dyDescent="0.25">
      <c r="B351735" t="s">
        <v>2792</v>
      </c>
    </row>
    <row r="351736" spans="2:2" x14ac:dyDescent="0.25">
      <c r="B351736" t="s">
        <v>2793</v>
      </c>
    </row>
    <row r="351737" spans="2:2" x14ac:dyDescent="0.25">
      <c r="B351737" t="s">
        <v>2794</v>
      </c>
    </row>
    <row r="351738" spans="2:2" x14ac:dyDescent="0.25">
      <c r="B351738" t="s">
        <v>2795</v>
      </c>
    </row>
    <row r="351739" spans="2:2" x14ac:dyDescent="0.25">
      <c r="B351739" t="s">
        <v>2796</v>
      </c>
    </row>
    <row r="351740" spans="2:2" x14ac:dyDescent="0.25">
      <c r="B351740" t="s">
        <v>2797</v>
      </c>
    </row>
    <row r="351741" spans="2:2" x14ac:dyDescent="0.25">
      <c r="B351741" t="s">
        <v>2798</v>
      </c>
    </row>
    <row r="351742" spans="2:2" x14ac:dyDescent="0.25">
      <c r="B351742" t="s">
        <v>2799</v>
      </c>
    </row>
    <row r="351743" spans="2:2" x14ac:dyDescent="0.25">
      <c r="B351743" t="s">
        <v>2800</v>
      </c>
    </row>
    <row r="351744" spans="2:2" x14ac:dyDescent="0.25">
      <c r="B351744" t="s">
        <v>2801</v>
      </c>
    </row>
    <row r="351745" spans="2:2" x14ac:dyDescent="0.25">
      <c r="B351745" t="s">
        <v>2802</v>
      </c>
    </row>
    <row r="351746" spans="2:2" x14ac:dyDescent="0.25">
      <c r="B351746" t="s">
        <v>2803</v>
      </c>
    </row>
    <row r="351747" spans="2:2" x14ac:dyDescent="0.25">
      <c r="B351747" t="s">
        <v>2804</v>
      </c>
    </row>
    <row r="351748" spans="2:2" x14ac:dyDescent="0.25">
      <c r="B351748" t="s">
        <v>2805</v>
      </c>
    </row>
    <row r="351749" spans="2:2" x14ac:dyDescent="0.25">
      <c r="B351749" t="s">
        <v>2806</v>
      </c>
    </row>
    <row r="351750" spans="2:2" x14ac:dyDescent="0.25">
      <c r="B351750" t="s">
        <v>2807</v>
      </c>
    </row>
    <row r="351751" spans="2:2" x14ac:dyDescent="0.25">
      <c r="B351751" t="s">
        <v>2808</v>
      </c>
    </row>
    <row r="351752" spans="2:2" x14ac:dyDescent="0.25">
      <c r="B351752" t="s">
        <v>2809</v>
      </c>
    </row>
    <row r="351753" spans="2:2" x14ac:dyDescent="0.25">
      <c r="B351753" t="s">
        <v>2810</v>
      </c>
    </row>
    <row r="351754" spans="2:2" x14ac:dyDescent="0.25">
      <c r="B351754" t="s">
        <v>2811</v>
      </c>
    </row>
    <row r="351755" spans="2:2" x14ac:dyDescent="0.25">
      <c r="B351755" t="s">
        <v>2812</v>
      </c>
    </row>
    <row r="351756" spans="2:2" x14ac:dyDescent="0.25">
      <c r="B351756" t="s">
        <v>2813</v>
      </c>
    </row>
    <row r="351757" spans="2:2" x14ac:dyDescent="0.25">
      <c r="B351757" t="s">
        <v>2814</v>
      </c>
    </row>
    <row r="351758" spans="2:2" x14ac:dyDescent="0.25">
      <c r="B351758" t="s">
        <v>2815</v>
      </c>
    </row>
    <row r="351759" spans="2:2" x14ac:dyDescent="0.25">
      <c r="B351759" t="s">
        <v>2816</v>
      </c>
    </row>
    <row r="351760" spans="2:2" x14ac:dyDescent="0.25">
      <c r="B351760" t="s">
        <v>2817</v>
      </c>
    </row>
    <row r="351761" spans="2:2" x14ac:dyDescent="0.25">
      <c r="B351761" t="s">
        <v>2818</v>
      </c>
    </row>
    <row r="351762" spans="2:2" x14ac:dyDescent="0.25">
      <c r="B351762" t="s">
        <v>2819</v>
      </c>
    </row>
    <row r="351763" spans="2:2" x14ac:dyDescent="0.25">
      <c r="B351763" t="s">
        <v>2820</v>
      </c>
    </row>
    <row r="351764" spans="2:2" x14ac:dyDescent="0.25">
      <c r="B351764" t="s">
        <v>2821</v>
      </c>
    </row>
    <row r="351765" spans="2:2" x14ac:dyDescent="0.25">
      <c r="B351765" t="s">
        <v>2822</v>
      </c>
    </row>
    <row r="351766" spans="2:2" x14ac:dyDescent="0.25">
      <c r="B351766" t="s">
        <v>2823</v>
      </c>
    </row>
    <row r="351767" spans="2:2" x14ac:dyDescent="0.25">
      <c r="B351767" t="s">
        <v>2824</v>
      </c>
    </row>
    <row r="351768" spans="2:2" x14ac:dyDescent="0.25">
      <c r="B351768" t="s">
        <v>2825</v>
      </c>
    </row>
    <row r="351769" spans="2:2" x14ac:dyDescent="0.25">
      <c r="B351769" t="s">
        <v>2826</v>
      </c>
    </row>
    <row r="351770" spans="2:2" x14ac:dyDescent="0.25">
      <c r="B351770" t="s">
        <v>2827</v>
      </c>
    </row>
    <row r="351771" spans="2:2" x14ac:dyDescent="0.25">
      <c r="B351771" t="s">
        <v>2828</v>
      </c>
    </row>
    <row r="351772" spans="2:2" x14ac:dyDescent="0.25">
      <c r="B351772" t="s">
        <v>2829</v>
      </c>
    </row>
    <row r="351773" spans="2:2" x14ac:dyDescent="0.25">
      <c r="B351773" t="s">
        <v>2830</v>
      </c>
    </row>
    <row r="351774" spans="2:2" x14ac:dyDescent="0.25">
      <c r="B351774" t="s">
        <v>2831</v>
      </c>
    </row>
    <row r="351775" spans="2:2" x14ac:dyDescent="0.25">
      <c r="B351775" t="s">
        <v>2832</v>
      </c>
    </row>
    <row r="351776" spans="2:2" x14ac:dyDescent="0.25">
      <c r="B351776" t="s">
        <v>2833</v>
      </c>
    </row>
    <row r="351777" spans="2:2" x14ac:dyDescent="0.25">
      <c r="B351777" t="s">
        <v>2834</v>
      </c>
    </row>
    <row r="351778" spans="2:2" x14ac:dyDescent="0.25">
      <c r="B351778" t="s">
        <v>2835</v>
      </c>
    </row>
    <row r="351779" spans="2:2" x14ac:dyDescent="0.25">
      <c r="B351779" t="s">
        <v>2836</v>
      </c>
    </row>
    <row r="351780" spans="2:2" x14ac:dyDescent="0.25">
      <c r="B351780" t="s">
        <v>2837</v>
      </c>
    </row>
    <row r="351781" spans="2:2" x14ac:dyDescent="0.25">
      <c r="B351781" t="s">
        <v>2838</v>
      </c>
    </row>
    <row r="351782" spans="2:2" x14ac:dyDescent="0.25">
      <c r="B351782" t="s">
        <v>2839</v>
      </c>
    </row>
    <row r="351783" spans="2:2" x14ac:dyDescent="0.25">
      <c r="B351783" t="s">
        <v>2840</v>
      </c>
    </row>
    <row r="351784" spans="2:2" x14ac:dyDescent="0.25">
      <c r="B351784" t="s">
        <v>2841</v>
      </c>
    </row>
    <row r="351785" spans="2:2" x14ac:dyDescent="0.25">
      <c r="B351785" t="s">
        <v>2842</v>
      </c>
    </row>
    <row r="351786" spans="2:2" x14ac:dyDescent="0.25">
      <c r="B351786" t="s">
        <v>2843</v>
      </c>
    </row>
    <row r="351787" spans="2:2" x14ac:dyDescent="0.25">
      <c r="B351787" t="s">
        <v>2844</v>
      </c>
    </row>
    <row r="351788" spans="2:2" x14ac:dyDescent="0.25">
      <c r="B351788" t="s">
        <v>2845</v>
      </c>
    </row>
    <row r="351789" spans="2:2" x14ac:dyDescent="0.25">
      <c r="B351789" t="s">
        <v>2846</v>
      </c>
    </row>
    <row r="351790" spans="2:2" x14ac:dyDescent="0.25">
      <c r="B351790" t="s">
        <v>2847</v>
      </c>
    </row>
    <row r="351791" spans="2:2" x14ac:dyDescent="0.25">
      <c r="B351791" t="s">
        <v>2848</v>
      </c>
    </row>
    <row r="351792" spans="2:2" x14ac:dyDescent="0.25">
      <c r="B351792" t="s">
        <v>2849</v>
      </c>
    </row>
    <row r="351793" spans="2:2" x14ac:dyDescent="0.25">
      <c r="B351793" t="s">
        <v>2850</v>
      </c>
    </row>
    <row r="351794" spans="2:2" x14ac:dyDescent="0.25">
      <c r="B351794" t="s">
        <v>2851</v>
      </c>
    </row>
    <row r="351795" spans="2:2" x14ac:dyDescent="0.25">
      <c r="B351795" t="s">
        <v>2852</v>
      </c>
    </row>
    <row r="351796" spans="2:2" x14ac:dyDescent="0.25">
      <c r="B351796" t="s">
        <v>2853</v>
      </c>
    </row>
    <row r="351797" spans="2:2" x14ac:dyDescent="0.25">
      <c r="B351797" t="s">
        <v>2854</v>
      </c>
    </row>
    <row r="351798" spans="2:2" x14ac:dyDescent="0.25">
      <c r="B351798" t="s">
        <v>2855</v>
      </c>
    </row>
    <row r="351799" spans="2:2" x14ac:dyDescent="0.25">
      <c r="B351799" t="s">
        <v>2856</v>
      </c>
    </row>
    <row r="351800" spans="2:2" x14ac:dyDescent="0.25">
      <c r="B351800" t="s">
        <v>2857</v>
      </c>
    </row>
    <row r="351801" spans="2:2" x14ac:dyDescent="0.25">
      <c r="B351801" t="s">
        <v>2858</v>
      </c>
    </row>
    <row r="351802" spans="2:2" x14ac:dyDescent="0.25">
      <c r="B351802" t="s">
        <v>2859</v>
      </c>
    </row>
    <row r="351803" spans="2:2" x14ac:dyDescent="0.25">
      <c r="B351803" t="s">
        <v>2860</v>
      </c>
    </row>
    <row r="351804" spans="2:2" x14ac:dyDescent="0.25">
      <c r="B351804" t="s">
        <v>2861</v>
      </c>
    </row>
    <row r="351805" spans="2:2" x14ac:dyDescent="0.25">
      <c r="B351805" t="s">
        <v>2862</v>
      </c>
    </row>
    <row r="351806" spans="2:2" x14ac:dyDescent="0.25">
      <c r="B351806" t="s">
        <v>2863</v>
      </c>
    </row>
    <row r="351807" spans="2:2" x14ac:dyDescent="0.25">
      <c r="B351807" t="s">
        <v>2864</v>
      </c>
    </row>
    <row r="351808" spans="2:2" x14ac:dyDescent="0.25">
      <c r="B351808" t="s">
        <v>2865</v>
      </c>
    </row>
    <row r="351809" spans="2:2" x14ac:dyDescent="0.25">
      <c r="B351809" t="s">
        <v>2866</v>
      </c>
    </row>
    <row r="351810" spans="2:2" x14ac:dyDescent="0.25">
      <c r="B351810" t="s">
        <v>2867</v>
      </c>
    </row>
    <row r="351811" spans="2:2" x14ac:dyDescent="0.25">
      <c r="B351811" t="s">
        <v>2868</v>
      </c>
    </row>
    <row r="351812" spans="2:2" x14ac:dyDescent="0.25">
      <c r="B351812" t="s">
        <v>2869</v>
      </c>
    </row>
    <row r="351813" spans="2:2" x14ac:dyDescent="0.25">
      <c r="B351813" t="s">
        <v>2870</v>
      </c>
    </row>
    <row r="351814" spans="2:2" x14ac:dyDescent="0.25">
      <c r="B351814" t="s">
        <v>2871</v>
      </c>
    </row>
    <row r="351815" spans="2:2" x14ac:dyDescent="0.25">
      <c r="B351815" t="s">
        <v>2872</v>
      </c>
    </row>
    <row r="351816" spans="2:2" x14ac:dyDescent="0.25">
      <c r="B351816" t="s">
        <v>2873</v>
      </c>
    </row>
    <row r="351817" spans="2:2" x14ac:dyDescent="0.25">
      <c r="B351817" t="s">
        <v>2874</v>
      </c>
    </row>
    <row r="351818" spans="2:2" x14ac:dyDescent="0.25">
      <c r="B351818" t="s">
        <v>2875</v>
      </c>
    </row>
    <row r="351819" spans="2:2" x14ac:dyDescent="0.25">
      <c r="B351819" t="s">
        <v>2876</v>
      </c>
    </row>
    <row r="351820" spans="2:2" x14ac:dyDescent="0.25">
      <c r="B351820" t="s">
        <v>2877</v>
      </c>
    </row>
    <row r="351821" spans="2:2" x14ac:dyDescent="0.25">
      <c r="B351821" t="s">
        <v>2878</v>
      </c>
    </row>
    <row r="351822" spans="2:2" x14ac:dyDescent="0.25">
      <c r="B351822" t="s">
        <v>2879</v>
      </c>
    </row>
    <row r="351823" spans="2:2" x14ac:dyDescent="0.25">
      <c r="B351823" t="s">
        <v>2880</v>
      </c>
    </row>
    <row r="351824" spans="2:2" x14ac:dyDescent="0.25">
      <c r="B351824" t="s">
        <v>2881</v>
      </c>
    </row>
    <row r="351825" spans="2:2" x14ac:dyDescent="0.25">
      <c r="B351825" t="s">
        <v>2882</v>
      </c>
    </row>
    <row r="351826" spans="2:2" x14ac:dyDescent="0.25">
      <c r="B351826" t="s">
        <v>2883</v>
      </c>
    </row>
    <row r="351827" spans="2:2" x14ac:dyDescent="0.25">
      <c r="B351827" t="s">
        <v>2884</v>
      </c>
    </row>
    <row r="351828" spans="2:2" x14ac:dyDescent="0.25">
      <c r="B351828" t="s">
        <v>2885</v>
      </c>
    </row>
    <row r="351829" spans="2:2" x14ac:dyDescent="0.25">
      <c r="B351829" t="s">
        <v>2886</v>
      </c>
    </row>
    <row r="351830" spans="2:2" x14ac:dyDescent="0.25">
      <c r="B351830" t="s">
        <v>2887</v>
      </c>
    </row>
    <row r="351831" spans="2:2" x14ac:dyDescent="0.25">
      <c r="B351831" t="s">
        <v>2888</v>
      </c>
    </row>
    <row r="351832" spans="2:2" x14ac:dyDescent="0.25">
      <c r="B351832" t="s">
        <v>2889</v>
      </c>
    </row>
    <row r="351833" spans="2:2" x14ac:dyDescent="0.25">
      <c r="B351833" t="s">
        <v>2890</v>
      </c>
    </row>
    <row r="351834" spans="2:2" x14ac:dyDescent="0.25">
      <c r="B351834" t="s">
        <v>2891</v>
      </c>
    </row>
    <row r="351835" spans="2:2" x14ac:dyDescent="0.25">
      <c r="B351835" t="s">
        <v>2892</v>
      </c>
    </row>
    <row r="351836" spans="2:2" x14ac:dyDescent="0.25">
      <c r="B351836" t="s">
        <v>2893</v>
      </c>
    </row>
    <row r="351837" spans="2:2" x14ac:dyDescent="0.25">
      <c r="B351837" t="s">
        <v>2894</v>
      </c>
    </row>
    <row r="351838" spans="2:2" x14ac:dyDescent="0.25">
      <c r="B351838" t="s">
        <v>2895</v>
      </c>
    </row>
    <row r="351839" spans="2:2" x14ac:dyDescent="0.25">
      <c r="B351839" t="s">
        <v>2896</v>
      </c>
    </row>
    <row r="351840" spans="2:2" x14ac:dyDescent="0.25">
      <c r="B351840" t="s">
        <v>2897</v>
      </c>
    </row>
    <row r="351841" spans="2:2" x14ac:dyDescent="0.25">
      <c r="B351841" t="s">
        <v>2898</v>
      </c>
    </row>
    <row r="351842" spans="2:2" x14ac:dyDescent="0.25">
      <c r="B351842" t="s">
        <v>2899</v>
      </c>
    </row>
    <row r="351843" spans="2:2" x14ac:dyDescent="0.25">
      <c r="B351843" t="s">
        <v>2900</v>
      </c>
    </row>
    <row r="351844" spans="2:2" x14ac:dyDescent="0.25">
      <c r="B351844" t="s">
        <v>2901</v>
      </c>
    </row>
    <row r="351845" spans="2:2" x14ac:dyDescent="0.25">
      <c r="B351845" t="s">
        <v>2902</v>
      </c>
    </row>
    <row r="351846" spans="2:2" x14ac:dyDescent="0.25">
      <c r="B351846" t="s">
        <v>2903</v>
      </c>
    </row>
    <row r="351847" spans="2:2" x14ac:dyDescent="0.25">
      <c r="B351847" t="s">
        <v>2904</v>
      </c>
    </row>
    <row r="351848" spans="2:2" x14ac:dyDescent="0.25">
      <c r="B351848" t="s">
        <v>2905</v>
      </c>
    </row>
    <row r="351849" spans="2:2" x14ac:dyDescent="0.25">
      <c r="B351849" t="s">
        <v>2906</v>
      </c>
    </row>
    <row r="351850" spans="2:2" x14ac:dyDescent="0.25">
      <c r="B351850" t="s">
        <v>2907</v>
      </c>
    </row>
    <row r="351851" spans="2:2" x14ac:dyDescent="0.25">
      <c r="B351851" t="s">
        <v>2908</v>
      </c>
    </row>
    <row r="351852" spans="2:2" x14ac:dyDescent="0.25">
      <c r="B351852" t="s">
        <v>2909</v>
      </c>
    </row>
    <row r="351853" spans="2:2" x14ac:dyDescent="0.25">
      <c r="B351853" t="s">
        <v>2910</v>
      </c>
    </row>
    <row r="351854" spans="2:2" x14ac:dyDescent="0.25">
      <c r="B351854" t="s">
        <v>2911</v>
      </c>
    </row>
    <row r="351855" spans="2:2" x14ac:dyDescent="0.25">
      <c r="B351855" t="s">
        <v>2912</v>
      </c>
    </row>
    <row r="351856" spans="2:2" x14ac:dyDescent="0.25">
      <c r="B351856" t="s">
        <v>2913</v>
      </c>
    </row>
    <row r="351857" spans="2:2" x14ac:dyDescent="0.25">
      <c r="B351857" t="s">
        <v>2914</v>
      </c>
    </row>
    <row r="351858" spans="2:2" x14ac:dyDescent="0.25">
      <c r="B351858" t="s">
        <v>2915</v>
      </c>
    </row>
    <row r="351859" spans="2:2" x14ac:dyDescent="0.25">
      <c r="B351859" t="s">
        <v>2916</v>
      </c>
    </row>
    <row r="351860" spans="2:2" x14ac:dyDescent="0.25">
      <c r="B351860" t="s">
        <v>2917</v>
      </c>
    </row>
    <row r="351861" spans="2:2" x14ac:dyDescent="0.25">
      <c r="B351861" t="s">
        <v>2918</v>
      </c>
    </row>
    <row r="351862" spans="2:2" x14ac:dyDescent="0.25">
      <c r="B351862" t="s">
        <v>2919</v>
      </c>
    </row>
    <row r="351863" spans="2:2" x14ac:dyDescent="0.25">
      <c r="B351863" t="s">
        <v>2920</v>
      </c>
    </row>
    <row r="351864" spans="2:2" x14ac:dyDescent="0.25">
      <c r="B351864" t="s">
        <v>2921</v>
      </c>
    </row>
    <row r="351865" spans="2:2" x14ac:dyDescent="0.25">
      <c r="B351865" t="s">
        <v>2922</v>
      </c>
    </row>
    <row r="351866" spans="2:2" x14ac:dyDescent="0.25">
      <c r="B351866" t="s">
        <v>2923</v>
      </c>
    </row>
    <row r="351867" spans="2:2" x14ac:dyDescent="0.25">
      <c r="B351867" t="s">
        <v>2924</v>
      </c>
    </row>
    <row r="351868" spans="2:2" x14ac:dyDescent="0.25">
      <c r="B351868" t="s">
        <v>2925</v>
      </c>
    </row>
    <row r="351869" spans="2:2" x14ac:dyDescent="0.25">
      <c r="B351869" t="s">
        <v>2926</v>
      </c>
    </row>
    <row r="351870" spans="2:2" x14ac:dyDescent="0.25">
      <c r="B351870" t="s">
        <v>2927</v>
      </c>
    </row>
    <row r="351871" spans="2:2" x14ac:dyDescent="0.25">
      <c r="B351871" t="s">
        <v>2928</v>
      </c>
    </row>
    <row r="351872" spans="2:2" x14ac:dyDescent="0.25">
      <c r="B351872" t="s">
        <v>2929</v>
      </c>
    </row>
    <row r="351873" spans="2:2" x14ac:dyDescent="0.25">
      <c r="B351873" t="s">
        <v>2930</v>
      </c>
    </row>
    <row r="351874" spans="2:2" x14ac:dyDescent="0.25">
      <c r="B351874" t="s">
        <v>2931</v>
      </c>
    </row>
    <row r="351875" spans="2:2" x14ac:dyDescent="0.25">
      <c r="B351875" t="s">
        <v>2932</v>
      </c>
    </row>
    <row r="351876" spans="2:2" x14ac:dyDescent="0.25">
      <c r="B351876" t="s">
        <v>2933</v>
      </c>
    </row>
    <row r="351877" spans="2:2" x14ac:dyDescent="0.25">
      <c r="B351877" t="s">
        <v>2934</v>
      </c>
    </row>
    <row r="351878" spans="2:2" x14ac:dyDescent="0.25">
      <c r="B351878" t="s">
        <v>2935</v>
      </c>
    </row>
    <row r="351879" spans="2:2" x14ac:dyDescent="0.25">
      <c r="B351879" t="s">
        <v>2936</v>
      </c>
    </row>
    <row r="351880" spans="2:2" x14ac:dyDescent="0.25">
      <c r="B351880" t="s">
        <v>2937</v>
      </c>
    </row>
    <row r="351881" spans="2:2" x14ac:dyDescent="0.25">
      <c r="B351881" t="s">
        <v>2938</v>
      </c>
    </row>
    <row r="351882" spans="2:2" x14ac:dyDescent="0.25">
      <c r="B351882" t="s">
        <v>2939</v>
      </c>
    </row>
    <row r="351883" spans="2:2" x14ac:dyDescent="0.25">
      <c r="B351883" t="s">
        <v>2940</v>
      </c>
    </row>
    <row r="351884" spans="2:2" x14ac:dyDescent="0.25">
      <c r="B351884" t="s">
        <v>2941</v>
      </c>
    </row>
    <row r="351885" spans="2:2" x14ac:dyDescent="0.25">
      <c r="B351885" t="s">
        <v>2942</v>
      </c>
    </row>
    <row r="351886" spans="2:2" x14ac:dyDescent="0.25">
      <c r="B351886" t="s">
        <v>2943</v>
      </c>
    </row>
    <row r="351887" spans="2:2" x14ac:dyDescent="0.25">
      <c r="B351887" t="s">
        <v>2944</v>
      </c>
    </row>
    <row r="351888" spans="2:2" x14ac:dyDescent="0.25">
      <c r="B351888" t="s">
        <v>2945</v>
      </c>
    </row>
    <row r="351889" spans="2:2" x14ac:dyDescent="0.25">
      <c r="B351889" t="s">
        <v>2946</v>
      </c>
    </row>
    <row r="351890" spans="2:2" x14ac:dyDescent="0.25">
      <c r="B351890" t="s">
        <v>2947</v>
      </c>
    </row>
    <row r="351891" spans="2:2" x14ac:dyDescent="0.25">
      <c r="B351891" t="s">
        <v>2948</v>
      </c>
    </row>
    <row r="351892" spans="2:2" x14ac:dyDescent="0.25">
      <c r="B351892" t="s">
        <v>2949</v>
      </c>
    </row>
    <row r="351893" spans="2:2" x14ac:dyDescent="0.25">
      <c r="B351893" t="s">
        <v>2950</v>
      </c>
    </row>
    <row r="351894" spans="2:2" x14ac:dyDescent="0.25">
      <c r="B351894" t="s">
        <v>2951</v>
      </c>
    </row>
    <row r="351895" spans="2:2" x14ac:dyDescent="0.25">
      <c r="B351895" t="s">
        <v>2952</v>
      </c>
    </row>
    <row r="351896" spans="2:2" x14ac:dyDescent="0.25">
      <c r="B351896" t="s">
        <v>2953</v>
      </c>
    </row>
    <row r="351897" spans="2:2" x14ac:dyDescent="0.25">
      <c r="B351897" t="s">
        <v>2954</v>
      </c>
    </row>
    <row r="351898" spans="2:2" x14ac:dyDescent="0.25">
      <c r="B351898" t="s">
        <v>2955</v>
      </c>
    </row>
    <row r="351899" spans="2:2" x14ac:dyDescent="0.25">
      <c r="B351899" t="s">
        <v>2956</v>
      </c>
    </row>
    <row r="351900" spans="2:2" x14ac:dyDescent="0.25">
      <c r="B351900" t="s">
        <v>2957</v>
      </c>
    </row>
    <row r="351901" spans="2:2" x14ac:dyDescent="0.25">
      <c r="B351901" t="s">
        <v>2958</v>
      </c>
    </row>
    <row r="351902" spans="2:2" x14ac:dyDescent="0.25">
      <c r="B351902" t="s">
        <v>2959</v>
      </c>
    </row>
    <row r="351903" spans="2:2" x14ac:dyDescent="0.25">
      <c r="B351903" t="s">
        <v>2960</v>
      </c>
    </row>
    <row r="351904" spans="2:2" x14ac:dyDescent="0.25">
      <c r="B351904" t="s">
        <v>2961</v>
      </c>
    </row>
    <row r="351905" spans="2:2" x14ac:dyDescent="0.25">
      <c r="B351905" t="s">
        <v>2962</v>
      </c>
    </row>
    <row r="351906" spans="2:2" x14ac:dyDescent="0.25">
      <c r="B351906" t="s">
        <v>2963</v>
      </c>
    </row>
    <row r="351907" spans="2:2" x14ac:dyDescent="0.25">
      <c r="B351907" t="s">
        <v>2964</v>
      </c>
    </row>
    <row r="351908" spans="2:2" x14ac:dyDescent="0.25">
      <c r="B351908" t="s">
        <v>2965</v>
      </c>
    </row>
    <row r="351909" spans="2:2" x14ac:dyDescent="0.25">
      <c r="B351909" t="s">
        <v>2966</v>
      </c>
    </row>
    <row r="351910" spans="2:2" x14ac:dyDescent="0.25">
      <c r="B351910" t="s">
        <v>2967</v>
      </c>
    </row>
    <row r="351911" spans="2:2" x14ac:dyDescent="0.25">
      <c r="B351911" t="s">
        <v>2968</v>
      </c>
    </row>
    <row r="351912" spans="2:2" x14ac:dyDescent="0.25">
      <c r="B351912" t="s">
        <v>2969</v>
      </c>
    </row>
    <row r="351913" spans="2:2" x14ac:dyDescent="0.25">
      <c r="B351913" t="s">
        <v>2970</v>
      </c>
    </row>
    <row r="351914" spans="2:2" x14ac:dyDescent="0.25">
      <c r="B351914" t="s">
        <v>2971</v>
      </c>
    </row>
    <row r="351915" spans="2:2" x14ac:dyDescent="0.25">
      <c r="B351915" t="s">
        <v>2972</v>
      </c>
    </row>
    <row r="351916" spans="2:2" x14ac:dyDescent="0.25">
      <c r="B351916" t="s">
        <v>2973</v>
      </c>
    </row>
    <row r="351917" spans="2:2" x14ac:dyDescent="0.25">
      <c r="B351917" t="s">
        <v>2974</v>
      </c>
    </row>
    <row r="351918" spans="2:2" x14ac:dyDescent="0.25">
      <c r="B351918" t="s">
        <v>2975</v>
      </c>
    </row>
    <row r="351919" spans="2:2" x14ac:dyDescent="0.25">
      <c r="B351919" t="s">
        <v>2976</v>
      </c>
    </row>
    <row r="351920" spans="2:2" x14ac:dyDescent="0.25">
      <c r="B351920" t="s">
        <v>2977</v>
      </c>
    </row>
    <row r="351921" spans="2:2" x14ac:dyDescent="0.25">
      <c r="B351921" t="s">
        <v>2978</v>
      </c>
    </row>
    <row r="351922" spans="2:2" x14ac:dyDescent="0.25">
      <c r="B351922" t="s">
        <v>2979</v>
      </c>
    </row>
    <row r="351923" spans="2:2" x14ac:dyDescent="0.25">
      <c r="B351923" t="s">
        <v>2980</v>
      </c>
    </row>
    <row r="351924" spans="2:2" x14ac:dyDescent="0.25">
      <c r="B351924" t="s">
        <v>2981</v>
      </c>
    </row>
    <row r="351925" spans="2:2" x14ac:dyDescent="0.25">
      <c r="B351925" t="s">
        <v>2982</v>
      </c>
    </row>
    <row r="351926" spans="2:2" x14ac:dyDescent="0.25">
      <c r="B351926" t="s">
        <v>2983</v>
      </c>
    </row>
    <row r="351927" spans="2:2" x14ac:dyDescent="0.25">
      <c r="B351927" t="s">
        <v>2984</v>
      </c>
    </row>
    <row r="351928" spans="2:2" x14ac:dyDescent="0.25">
      <c r="B351928" t="s">
        <v>2985</v>
      </c>
    </row>
    <row r="351929" spans="2:2" x14ac:dyDescent="0.25">
      <c r="B351929" t="s">
        <v>2986</v>
      </c>
    </row>
    <row r="351930" spans="2:2" x14ac:dyDescent="0.25">
      <c r="B351930" t="s">
        <v>2987</v>
      </c>
    </row>
    <row r="351931" spans="2:2" x14ac:dyDescent="0.25">
      <c r="B351931" t="s">
        <v>2988</v>
      </c>
    </row>
    <row r="351932" spans="2:2" x14ac:dyDescent="0.25">
      <c r="B351932" t="s">
        <v>2989</v>
      </c>
    </row>
    <row r="351933" spans="2:2" x14ac:dyDescent="0.25">
      <c r="B351933" t="s">
        <v>2990</v>
      </c>
    </row>
    <row r="351934" spans="2:2" x14ac:dyDescent="0.25">
      <c r="B351934" t="s">
        <v>2991</v>
      </c>
    </row>
    <row r="351935" spans="2:2" x14ac:dyDescent="0.25">
      <c r="B351935" t="s">
        <v>2992</v>
      </c>
    </row>
    <row r="351936" spans="2:2" x14ac:dyDescent="0.25">
      <c r="B351936" t="s">
        <v>2993</v>
      </c>
    </row>
    <row r="351937" spans="2:2" x14ac:dyDescent="0.25">
      <c r="B351937" t="s">
        <v>2994</v>
      </c>
    </row>
    <row r="351938" spans="2:2" x14ac:dyDescent="0.25">
      <c r="B351938" t="s">
        <v>2995</v>
      </c>
    </row>
    <row r="351939" spans="2:2" x14ac:dyDescent="0.25">
      <c r="B351939" t="s">
        <v>2996</v>
      </c>
    </row>
    <row r="351940" spans="2:2" x14ac:dyDescent="0.25">
      <c r="B351940" t="s">
        <v>2997</v>
      </c>
    </row>
    <row r="351941" spans="2:2" x14ac:dyDescent="0.25">
      <c r="B351941" t="s">
        <v>2998</v>
      </c>
    </row>
    <row r="351942" spans="2:2" x14ac:dyDescent="0.25">
      <c r="B351942" t="s">
        <v>2999</v>
      </c>
    </row>
    <row r="351943" spans="2:2" x14ac:dyDescent="0.25">
      <c r="B351943" t="s">
        <v>3000</v>
      </c>
    </row>
    <row r="351944" spans="2:2" x14ac:dyDescent="0.25">
      <c r="B351944" t="s">
        <v>3001</v>
      </c>
    </row>
    <row r="351945" spans="2:2" x14ac:dyDescent="0.25">
      <c r="B351945" t="s">
        <v>3002</v>
      </c>
    </row>
    <row r="351946" spans="2:2" x14ac:dyDescent="0.25">
      <c r="B351946" t="s">
        <v>3003</v>
      </c>
    </row>
    <row r="351947" spans="2:2" x14ac:dyDescent="0.25">
      <c r="B351947" t="s">
        <v>3004</v>
      </c>
    </row>
    <row r="351948" spans="2:2" x14ac:dyDescent="0.25">
      <c r="B351948" t="s">
        <v>3005</v>
      </c>
    </row>
    <row r="351949" spans="2:2" x14ac:dyDescent="0.25">
      <c r="B351949" t="s">
        <v>3006</v>
      </c>
    </row>
    <row r="351950" spans="2:2" x14ac:dyDescent="0.25">
      <c r="B351950" t="s">
        <v>3007</v>
      </c>
    </row>
    <row r="351951" spans="2:2" x14ac:dyDescent="0.25">
      <c r="B351951" t="s">
        <v>3008</v>
      </c>
    </row>
    <row r="351952" spans="2:2" x14ac:dyDescent="0.25">
      <c r="B351952" t="s">
        <v>3009</v>
      </c>
    </row>
    <row r="351953" spans="2:2" x14ac:dyDescent="0.25">
      <c r="B351953" t="s">
        <v>3010</v>
      </c>
    </row>
    <row r="351954" spans="2:2" x14ac:dyDescent="0.25">
      <c r="B351954" t="s">
        <v>3011</v>
      </c>
    </row>
    <row r="351955" spans="2:2" x14ac:dyDescent="0.25">
      <c r="B351955" t="s">
        <v>3012</v>
      </c>
    </row>
    <row r="351956" spans="2:2" x14ac:dyDescent="0.25">
      <c r="B351956" t="s">
        <v>3013</v>
      </c>
    </row>
    <row r="351957" spans="2:2" x14ac:dyDescent="0.25">
      <c r="B351957" t="s">
        <v>3014</v>
      </c>
    </row>
    <row r="351958" spans="2:2" x14ac:dyDescent="0.25">
      <c r="B351958" t="s">
        <v>3015</v>
      </c>
    </row>
    <row r="351959" spans="2:2" x14ac:dyDescent="0.25">
      <c r="B351959" t="s">
        <v>3016</v>
      </c>
    </row>
    <row r="351960" spans="2:2" x14ac:dyDescent="0.25">
      <c r="B351960" t="s">
        <v>3017</v>
      </c>
    </row>
    <row r="351961" spans="2:2" x14ac:dyDescent="0.25">
      <c r="B351961" t="s">
        <v>3018</v>
      </c>
    </row>
    <row r="351962" spans="2:2" x14ac:dyDescent="0.25">
      <c r="B351962" t="s">
        <v>3019</v>
      </c>
    </row>
    <row r="351963" spans="2:2" x14ac:dyDescent="0.25">
      <c r="B351963" t="s">
        <v>3020</v>
      </c>
    </row>
    <row r="351964" spans="2:2" x14ac:dyDescent="0.25">
      <c r="B351964" t="s">
        <v>3021</v>
      </c>
    </row>
    <row r="351965" spans="2:2" x14ac:dyDescent="0.25">
      <c r="B351965" t="s">
        <v>3022</v>
      </c>
    </row>
    <row r="351966" spans="2:2" x14ac:dyDescent="0.25">
      <c r="B351966" t="s">
        <v>3023</v>
      </c>
    </row>
    <row r="351967" spans="2:2" x14ac:dyDescent="0.25">
      <c r="B351967" t="s">
        <v>3024</v>
      </c>
    </row>
    <row r="351968" spans="2:2" x14ac:dyDescent="0.25">
      <c r="B351968" t="s">
        <v>3025</v>
      </c>
    </row>
    <row r="351969" spans="2:2" x14ac:dyDescent="0.25">
      <c r="B351969" t="s">
        <v>3026</v>
      </c>
    </row>
    <row r="351970" spans="2:2" x14ac:dyDescent="0.25">
      <c r="B351970" t="s">
        <v>3027</v>
      </c>
    </row>
    <row r="351971" spans="2:2" x14ac:dyDescent="0.25">
      <c r="B351971" t="s">
        <v>3028</v>
      </c>
    </row>
    <row r="351972" spans="2:2" x14ac:dyDescent="0.25">
      <c r="B351972" t="s">
        <v>3029</v>
      </c>
    </row>
    <row r="351973" spans="2:2" x14ac:dyDescent="0.25">
      <c r="B351973" t="s">
        <v>3030</v>
      </c>
    </row>
    <row r="351974" spans="2:2" x14ac:dyDescent="0.25">
      <c r="B351974" t="s">
        <v>3031</v>
      </c>
    </row>
    <row r="351975" spans="2:2" x14ac:dyDescent="0.25">
      <c r="B351975" t="s">
        <v>3032</v>
      </c>
    </row>
    <row r="351976" spans="2:2" x14ac:dyDescent="0.25">
      <c r="B351976" t="s">
        <v>3033</v>
      </c>
    </row>
    <row r="351977" spans="2:2" x14ac:dyDescent="0.25">
      <c r="B351977" t="s">
        <v>3034</v>
      </c>
    </row>
    <row r="351978" spans="2:2" x14ac:dyDescent="0.25">
      <c r="B351978" t="s">
        <v>3035</v>
      </c>
    </row>
    <row r="351979" spans="2:2" x14ac:dyDescent="0.25">
      <c r="B351979" t="s">
        <v>3036</v>
      </c>
    </row>
    <row r="351980" spans="2:2" x14ac:dyDescent="0.25">
      <c r="B351980" t="s">
        <v>3037</v>
      </c>
    </row>
    <row r="351981" spans="2:2" x14ac:dyDescent="0.25">
      <c r="B351981" t="s">
        <v>3038</v>
      </c>
    </row>
    <row r="351982" spans="2:2" x14ac:dyDescent="0.25">
      <c r="B351982" t="s">
        <v>3039</v>
      </c>
    </row>
    <row r="351983" spans="2:2" x14ac:dyDescent="0.25">
      <c r="B351983" t="s">
        <v>3040</v>
      </c>
    </row>
    <row r="351984" spans="2:2" x14ac:dyDescent="0.25">
      <c r="B351984" t="s">
        <v>3041</v>
      </c>
    </row>
    <row r="351985" spans="2:2" x14ac:dyDescent="0.25">
      <c r="B351985" t="s">
        <v>3042</v>
      </c>
    </row>
    <row r="351986" spans="2:2" x14ac:dyDescent="0.25">
      <c r="B351986" t="s">
        <v>3043</v>
      </c>
    </row>
    <row r="351987" spans="2:2" x14ac:dyDescent="0.25">
      <c r="B351987" t="s">
        <v>3044</v>
      </c>
    </row>
    <row r="351988" spans="2:2" x14ac:dyDescent="0.25">
      <c r="B351988" t="s">
        <v>3045</v>
      </c>
    </row>
    <row r="351989" spans="2:2" x14ac:dyDescent="0.25">
      <c r="B351989" t="s">
        <v>3046</v>
      </c>
    </row>
    <row r="351990" spans="2:2" x14ac:dyDescent="0.25">
      <c r="B351990" t="s">
        <v>3047</v>
      </c>
    </row>
    <row r="351991" spans="2:2" x14ac:dyDescent="0.25">
      <c r="B351991" t="s">
        <v>3048</v>
      </c>
    </row>
    <row r="351992" spans="2:2" x14ac:dyDescent="0.25">
      <c r="B351992" t="s">
        <v>3049</v>
      </c>
    </row>
    <row r="351993" spans="2:2" x14ac:dyDescent="0.25">
      <c r="B351993" t="s">
        <v>3050</v>
      </c>
    </row>
    <row r="351994" spans="2:2" x14ac:dyDescent="0.25">
      <c r="B351994" t="s">
        <v>3051</v>
      </c>
    </row>
    <row r="351995" spans="2:2" x14ac:dyDescent="0.25">
      <c r="B351995" t="s">
        <v>3052</v>
      </c>
    </row>
    <row r="351996" spans="2:2" x14ac:dyDescent="0.25">
      <c r="B351996" t="s">
        <v>3053</v>
      </c>
    </row>
    <row r="351997" spans="2:2" x14ac:dyDescent="0.25">
      <c r="B351997" t="s">
        <v>3054</v>
      </c>
    </row>
    <row r="351998" spans="2:2" x14ac:dyDescent="0.25">
      <c r="B351998" t="s">
        <v>3055</v>
      </c>
    </row>
    <row r="351999" spans="2:2" x14ac:dyDescent="0.25">
      <c r="B351999" t="s">
        <v>3056</v>
      </c>
    </row>
    <row r="352000" spans="2:2" x14ac:dyDescent="0.25">
      <c r="B352000" t="s">
        <v>3057</v>
      </c>
    </row>
    <row r="352001" spans="2:2" x14ac:dyDescent="0.25">
      <c r="B352001" t="s">
        <v>3058</v>
      </c>
    </row>
    <row r="352002" spans="2:2" x14ac:dyDescent="0.25">
      <c r="B352002" t="s">
        <v>3059</v>
      </c>
    </row>
    <row r="352003" spans="2:2" x14ac:dyDescent="0.25">
      <c r="B352003" t="s">
        <v>3060</v>
      </c>
    </row>
    <row r="352004" spans="2:2" x14ac:dyDescent="0.25">
      <c r="B352004" t="s">
        <v>3061</v>
      </c>
    </row>
    <row r="352005" spans="2:2" x14ac:dyDescent="0.25">
      <c r="B352005" t="s">
        <v>3062</v>
      </c>
    </row>
    <row r="352006" spans="2:2" x14ac:dyDescent="0.25">
      <c r="B352006" t="s">
        <v>3063</v>
      </c>
    </row>
    <row r="352007" spans="2:2" x14ac:dyDescent="0.25">
      <c r="B352007" t="s">
        <v>3064</v>
      </c>
    </row>
    <row r="352008" spans="2:2" x14ac:dyDescent="0.25">
      <c r="B352008" t="s">
        <v>3065</v>
      </c>
    </row>
    <row r="352009" spans="2:2" x14ac:dyDescent="0.25">
      <c r="B352009" t="s">
        <v>3066</v>
      </c>
    </row>
    <row r="352010" spans="2:2" x14ac:dyDescent="0.25">
      <c r="B352010" t="s">
        <v>3067</v>
      </c>
    </row>
    <row r="352011" spans="2:2" x14ac:dyDescent="0.25">
      <c r="B352011" t="s">
        <v>3068</v>
      </c>
    </row>
    <row r="352012" spans="2:2" x14ac:dyDescent="0.25">
      <c r="B352012" t="s">
        <v>3069</v>
      </c>
    </row>
    <row r="352013" spans="2:2" x14ac:dyDescent="0.25">
      <c r="B352013" t="s">
        <v>3070</v>
      </c>
    </row>
    <row r="352014" spans="2:2" x14ac:dyDescent="0.25">
      <c r="B352014" t="s">
        <v>3071</v>
      </c>
    </row>
    <row r="352015" spans="2:2" x14ac:dyDescent="0.25">
      <c r="B352015" t="s">
        <v>3072</v>
      </c>
    </row>
    <row r="352016" spans="2:2" x14ac:dyDescent="0.25">
      <c r="B352016" t="s">
        <v>3073</v>
      </c>
    </row>
    <row r="352017" spans="2:2" x14ac:dyDescent="0.25">
      <c r="B352017" t="s">
        <v>3074</v>
      </c>
    </row>
    <row r="352018" spans="2:2" x14ac:dyDescent="0.25">
      <c r="B352018" t="s">
        <v>3075</v>
      </c>
    </row>
    <row r="352019" spans="2:2" x14ac:dyDescent="0.25">
      <c r="B352019" t="s">
        <v>3076</v>
      </c>
    </row>
    <row r="352020" spans="2:2" x14ac:dyDescent="0.25">
      <c r="B352020" t="s">
        <v>3077</v>
      </c>
    </row>
    <row r="352021" spans="2:2" x14ac:dyDescent="0.25">
      <c r="B352021" t="s">
        <v>3078</v>
      </c>
    </row>
    <row r="352022" spans="2:2" x14ac:dyDescent="0.25">
      <c r="B352022" t="s">
        <v>3079</v>
      </c>
    </row>
    <row r="352023" spans="2:2" x14ac:dyDescent="0.25">
      <c r="B352023" t="s">
        <v>3080</v>
      </c>
    </row>
    <row r="352024" spans="2:2" x14ac:dyDescent="0.25">
      <c r="B352024" t="s">
        <v>3081</v>
      </c>
    </row>
    <row r="352025" spans="2:2" x14ac:dyDescent="0.25">
      <c r="B352025" t="s">
        <v>3082</v>
      </c>
    </row>
    <row r="352026" spans="2:2" x14ac:dyDescent="0.25">
      <c r="B352026" t="s">
        <v>3083</v>
      </c>
    </row>
    <row r="352027" spans="2:2" x14ac:dyDescent="0.25">
      <c r="B352027" t="s">
        <v>3084</v>
      </c>
    </row>
    <row r="352028" spans="2:2" x14ac:dyDescent="0.25">
      <c r="B352028" t="s">
        <v>3085</v>
      </c>
    </row>
    <row r="352029" spans="2:2" x14ac:dyDescent="0.25">
      <c r="B352029" t="s">
        <v>3086</v>
      </c>
    </row>
    <row r="352030" spans="2:2" x14ac:dyDescent="0.25">
      <c r="B352030" t="s">
        <v>3087</v>
      </c>
    </row>
    <row r="352031" spans="2:2" x14ac:dyDescent="0.25">
      <c r="B352031" t="s">
        <v>3088</v>
      </c>
    </row>
    <row r="352032" spans="2:2" x14ac:dyDescent="0.25">
      <c r="B352032" t="s">
        <v>3089</v>
      </c>
    </row>
    <row r="352033" spans="2:2" x14ac:dyDescent="0.25">
      <c r="B352033" t="s">
        <v>3090</v>
      </c>
    </row>
    <row r="352034" spans="2:2" x14ac:dyDescent="0.25">
      <c r="B352034" t="s">
        <v>3091</v>
      </c>
    </row>
    <row r="352035" spans="2:2" x14ac:dyDescent="0.25">
      <c r="B352035" t="s">
        <v>3092</v>
      </c>
    </row>
    <row r="352036" spans="2:2" x14ac:dyDescent="0.25">
      <c r="B352036" t="s">
        <v>3093</v>
      </c>
    </row>
    <row r="352037" spans="2:2" x14ac:dyDescent="0.25">
      <c r="B352037" t="s">
        <v>3094</v>
      </c>
    </row>
    <row r="352038" spans="2:2" x14ac:dyDescent="0.25">
      <c r="B352038" t="s">
        <v>3095</v>
      </c>
    </row>
    <row r="352039" spans="2:2" x14ac:dyDescent="0.25">
      <c r="B352039" t="s">
        <v>3096</v>
      </c>
    </row>
    <row r="352040" spans="2:2" x14ac:dyDescent="0.25">
      <c r="B352040" t="s">
        <v>3097</v>
      </c>
    </row>
    <row r="352041" spans="2:2" x14ac:dyDescent="0.25">
      <c r="B352041" t="s">
        <v>3098</v>
      </c>
    </row>
    <row r="352042" spans="2:2" x14ac:dyDescent="0.25">
      <c r="B352042" t="s">
        <v>3099</v>
      </c>
    </row>
    <row r="352043" spans="2:2" x14ac:dyDescent="0.25">
      <c r="B352043" t="s">
        <v>3100</v>
      </c>
    </row>
    <row r="352044" spans="2:2" x14ac:dyDescent="0.25">
      <c r="B352044" t="s">
        <v>3101</v>
      </c>
    </row>
    <row r="352045" spans="2:2" x14ac:dyDescent="0.25">
      <c r="B352045" t="s">
        <v>3102</v>
      </c>
    </row>
    <row r="352046" spans="2:2" x14ac:dyDescent="0.25">
      <c r="B352046" t="s">
        <v>3103</v>
      </c>
    </row>
    <row r="352047" spans="2:2" x14ac:dyDescent="0.25">
      <c r="B352047" t="s">
        <v>3104</v>
      </c>
    </row>
    <row r="352048" spans="2:2" x14ac:dyDescent="0.25">
      <c r="B352048" t="s">
        <v>3105</v>
      </c>
    </row>
    <row r="352049" spans="2:2" x14ac:dyDescent="0.25">
      <c r="B352049" t="s">
        <v>3106</v>
      </c>
    </row>
    <row r="352050" spans="2:2" x14ac:dyDescent="0.25">
      <c r="B352050" t="s">
        <v>3107</v>
      </c>
    </row>
    <row r="352051" spans="2:2" x14ac:dyDescent="0.25">
      <c r="B352051" t="s">
        <v>3108</v>
      </c>
    </row>
    <row r="352052" spans="2:2" x14ac:dyDescent="0.25">
      <c r="B352052" t="s">
        <v>3109</v>
      </c>
    </row>
    <row r="352053" spans="2:2" x14ac:dyDescent="0.25">
      <c r="B352053" t="s">
        <v>3110</v>
      </c>
    </row>
    <row r="352054" spans="2:2" x14ac:dyDescent="0.25">
      <c r="B352054" t="s">
        <v>3111</v>
      </c>
    </row>
    <row r="352055" spans="2:2" x14ac:dyDescent="0.25">
      <c r="B352055" t="s">
        <v>3112</v>
      </c>
    </row>
    <row r="352056" spans="2:2" x14ac:dyDescent="0.25">
      <c r="B352056" t="s">
        <v>3113</v>
      </c>
    </row>
    <row r="352057" spans="2:2" x14ac:dyDescent="0.25">
      <c r="B352057" t="s">
        <v>3114</v>
      </c>
    </row>
    <row r="352058" spans="2:2" x14ac:dyDescent="0.25">
      <c r="B352058" t="s">
        <v>3115</v>
      </c>
    </row>
    <row r="352059" spans="2:2" x14ac:dyDescent="0.25">
      <c r="B352059" t="s">
        <v>3116</v>
      </c>
    </row>
    <row r="352060" spans="2:2" x14ac:dyDescent="0.25">
      <c r="B352060" t="s">
        <v>3117</v>
      </c>
    </row>
    <row r="352061" spans="2:2" x14ac:dyDescent="0.25">
      <c r="B352061" t="s">
        <v>3118</v>
      </c>
    </row>
    <row r="352062" spans="2:2" x14ac:dyDescent="0.25">
      <c r="B352062" t="s">
        <v>3119</v>
      </c>
    </row>
    <row r="352063" spans="2:2" x14ac:dyDescent="0.25">
      <c r="B352063" t="s">
        <v>3120</v>
      </c>
    </row>
    <row r="352064" spans="2:2" x14ac:dyDescent="0.25">
      <c r="B352064" t="s">
        <v>3121</v>
      </c>
    </row>
    <row r="352065" spans="2:2" x14ac:dyDescent="0.25">
      <c r="B352065" t="s">
        <v>3122</v>
      </c>
    </row>
    <row r="352066" spans="2:2" x14ac:dyDescent="0.25">
      <c r="B352066" t="s">
        <v>3123</v>
      </c>
    </row>
    <row r="352067" spans="2:2" x14ac:dyDescent="0.25">
      <c r="B352067" t="s">
        <v>3124</v>
      </c>
    </row>
    <row r="352068" spans="2:2" x14ac:dyDescent="0.25">
      <c r="B352068" t="s">
        <v>3125</v>
      </c>
    </row>
    <row r="352069" spans="2:2" x14ac:dyDescent="0.25">
      <c r="B352069" t="s">
        <v>3126</v>
      </c>
    </row>
    <row r="352070" spans="2:2" x14ac:dyDescent="0.25">
      <c r="B352070" t="s">
        <v>3127</v>
      </c>
    </row>
    <row r="352071" spans="2:2" x14ac:dyDescent="0.25">
      <c r="B352071" t="s">
        <v>3128</v>
      </c>
    </row>
    <row r="352072" spans="2:2" x14ac:dyDescent="0.25">
      <c r="B352072" t="s">
        <v>3129</v>
      </c>
    </row>
    <row r="352073" spans="2:2" x14ac:dyDescent="0.25">
      <c r="B352073" t="s">
        <v>3130</v>
      </c>
    </row>
    <row r="352074" spans="2:2" x14ac:dyDescent="0.25">
      <c r="B352074" t="s">
        <v>3131</v>
      </c>
    </row>
    <row r="352075" spans="2:2" x14ac:dyDescent="0.25">
      <c r="B352075" t="s">
        <v>3132</v>
      </c>
    </row>
    <row r="352076" spans="2:2" x14ac:dyDescent="0.25">
      <c r="B352076" t="s">
        <v>3133</v>
      </c>
    </row>
    <row r="352077" spans="2:2" x14ac:dyDescent="0.25">
      <c r="B352077" t="s">
        <v>3134</v>
      </c>
    </row>
    <row r="352078" spans="2:2" x14ac:dyDescent="0.25">
      <c r="B352078" t="s">
        <v>3135</v>
      </c>
    </row>
    <row r="352079" spans="2:2" x14ac:dyDescent="0.25">
      <c r="B352079" t="s">
        <v>3136</v>
      </c>
    </row>
    <row r="352080" spans="2:2" x14ac:dyDescent="0.25">
      <c r="B352080" t="s">
        <v>3137</v>
      </c>
    </row>
    <row r="352081" spans="2:2" x14ac:dyDescent="0.25">
      <c r="B352081" t="s">
        <v>3138</v>
      </c>
    </row>
    <row r="352082" spans="2:2" x14ac:dyDescent="0.25">
      <c r="B352082" t="s">
        <v>3139</v>
      </c>
    </row>
    <row r="352083" spans="2:2" x14ac:dyDescent="0.25">
      <c r="B352083" t="s">
        <v>3140</v>
      </c>
    </row>
    <row r="352084" spans="2:2" x14ac:dyDescent="0.25">
      <c r="B352084" t="s">
        <v>3141</v>
      </c>
    </row>
    <row r="352085" spans="2:2" x14ac:dyDescent="0.25">
      <c r="B352085" t="s">
        <v>3142</v>
      </c>
    </row>
    <row r="352086" spans="2:2" x14ac:dyDescent="0.25">
      <c r="B352086" t="s">
        <v>3143</v>
      </c>
    </row>
    <row r="352087" spans="2:2" x14ac:dyDescent="0.25">
      <c r="B352087" t="s">
        <v>3144</v>
      </c>
    </row>
    <row r="352088" spans="2:2" x14ac:dyDescent="0.25">
      <c r="B352088" t="s">
        <v>3145</v>
      </c>
    </row>
    <row r="352089" spans="2:2" x14ac:dyDescent="0.25">
      <c r="B352089" t="s">
        <v>3146</v>
      </c>
    </row>
    <row r="352090" spans="2:2" x14ac:dyDescent="0.25">
      <c r="B352090" t="s">
        <v>3147</v>
      </c>
    </row>
    <row r="352091" spans="2:2" x14ac:dyDescent="0.25">
      <c r="B352091" t="s">
        <v>3148</v>
      </c>
    </row>
    <row r="352092" spans="2:2" x14ac:dyDescent="0.25">
      <c r="B352092" t="s">
        <v>3149</v>
      </c>
    </row>
    <row r="352093" spans="2:2" x14ac:dyDescent="0.25">
      <c r="B352093" t="s">
        <v>3150</v>
      </c>
    </row>
    <row r="352094" spans="2:2" x14ac:dyDescent="0.25">
      <c r="B352094" t="s">
        <v>3151</v>
      </c>
    </row>
    <row r="352095" spans="2:2" x14ac:dyDescent="0.25">
      <c r="B352095" t="s">
        <v>3152</v>
      </c>
    </row>
    <row r="352096" spans="2:2" x14ac:dyDescent="0.25">
      <c r="B352096" t="s">
        <v>3153</v>
      </c>
    </row>
    <row r="352097" spans="2:2" x14ac:dyDescent="0.25">
      <c r="B352097" t="s">
        <v>3154</v>
      </c>
    </row>
    <row r="352098" spans="2:2" x14ac:dyDescent="0.25">
      <c r="B352098" t="s">
        <v>3155</v>
      </c>
    </row>
    <row r="352099" spans="2:2" x14ac:dyDescent="0.25">
      <c r="B352099" t="s">
        <v>3156</v>
      </c>
    </row>
    <row r="352100" spans="2:2" x14ac:dyDescent="0.25">
      <c r="B352100" t="s">
        <v>3157</v>
      </c>
    </row>
    <row r="352101" spans="2:2" x14ac:dyDescent="0.25">
      <c r="B352101" t="s">
        <v>3158</v>
      </c>
    </row>
    <row r="352102" spans="2:2" x14ac:dyDescent="0.25">
      <c r="B352102" t="s">
        <v>3159</v>
      </c>
    </row>
    <row r="352103" spans="2:2" x14ac:dyDescent="0.25">
      <c r="B352103" t="s">
        <v>3160</v>
      </c>
    </row>
    <row r="352104" spans="2:2" x14ac:dyDescent="0.25">
      <c r="B352104" t="s">
        <v>3161</v>
      </c>
    </row>
    <row r="352105" spans="2:2" x14ac:dyDescent="0.25">
      <c r="B352105" t="s">
        <v>3162</v>
      </c>
    </row>
    <row r="352106" spans="2:2" x14ac:dyDescent="0.25">
      <c r="B352106" t="s">
        <v>3163</v>
      </c>
    </row>
    <row r="352107" spans="2:2" x14ac:dyDescent="0.25">
      <c r="B352107" t="s">
        <v>3164</v>
      </c>
    </row>
    <row r="352108" spans="2:2" x14ac:dyDescent="0.25">
      <c r="B352108" t="s">
        <v>3165</v>
      </c>
    </row>
    <row r="352109" spans="2:2" x14ac:dyDescent="0.25">
      <c r="B352109" t="s">
        <v>3166</v>
      </c>
    </row>
    <row r="352110" spans="2:2" x14ac:dyDescent="0.25">
      <c r="B352110" t="s">
        <v>3167</v>
      </c>
    </row>
    <row r="352111" spans="2:2" x14ac:dyDescent="0.25">
      <c r="B352111" t="s">
        <v>3168</v>
      </c>
    </row>
    <row r="352112" spans="2:2" x14ac:dyDescent="0.25">
      <c r="B352112" t="s">
        <v>3169</v>
      </c>
    </row>
    <row r="352113" spans="2:2" x14ac:dyDescent="0.25">
      <c r="B352113" t="s">
        <v>3170</v>
      </c>
    </row>
    <row r="352114" spans="2:2" x14ac:dyDescent="0.25">
      <c r="B352114" t="s">
        <v>3171</v>
      </c>
    </row>
    <row r="352115" spans="2:2" x14ac:dyDescent="0.25">
      <c r="B352115" t="s">
        <v>3172</v>
      </c>
    </row>
    <row r="352116" spans="2:2" x14ac:dyDescent="0.25">
      <c r="B352116" t="s">
        <v>3173</v>
      </c>
    </row>
    <row r="352117" spans="2:2" x14ac:dyDescent="0.25">
      <c r="B352117" t="s">
        <v>3174</v>
      </c>
    </row>
    <row r="352118" spans="2:2" x14ac:dyDescent="0.25">
      <c r="B352118" t="s">
        <v>3175</v>
      </c>
    </row>
    <row r="352119" spans="2:2" x14ac:dyDescent="0.25">
      <c r="B352119" t="s">
        <v>3176</v>
      </c>
    </row>
    <row r="352120" spans="2:2" x14ac:dyDescent="0.25">
      <c r="B352120" t="s">
        <v>3177</v>
      </c>
    </row>
    <row r="352121" spans="2:2" x14ac:dyDescent="0.25">
      <c r="B352121" t="s">
        <v>3178</v>
      </c>
    </row>
    <row r="352122" spans="2:2" x14ac:dyDescent="0.25">
      <c r="B352122" t="s">
        <v>3179</v>
      </c>
    </row>
    <row r="352123" spans="2:2" x14ac:dyDescent="0.25">
      <c r="B352123" t="s">
        <v>3180</v>
      </c>
    </row>
    <row r="352124" spans="2:2" x14ac:dyDescent="0.25">
      <c r="B352124" t="s">
        <v>3181</v>
      </c>
    </row>
    <row r="352125" spans="2:2" x14ac:dyDescent="0.25">
      <c r="B352125" t="s">
        <v>3182</v>
      </c>
    </row>
    <row r="352126" spans="2:2" x14ac:dyDescent="0.25">
      <c r="B352126" t="s">
        <v>3183</v>
      </c>
    </row>
    <row r="352127" spans="2:2" x14ac:dyDescent="0.25">
      <c r="B352127" t="s">
        <v>3184</v>
      </c>
    </row>
    <row r="352128" spans="2:2" x14ac:dyDescent="0.25">
      <c r="B352128" t="s">
        <v>3185</v>
      </c>
    </row>
    <row r="352129" spans="2:2" x14ac:dyDescent="0.25">
      <c r="B352129" t="s">
        <v>3186</v>
      </c>
    </row>
    <row r="352130" spans="2:2" x14ac:dyDescent="0.25">
      <c r="B352130" t="s">
        <v>3187</v>
      </c>
    </row>
    <row r="352131" spans="2:2" x14ac:dyDescent="0.25">
      <c r="B352131" t="s">
        <v>3188</v>
      </c>
    </row>
    <row r="352132" spans="2:2" x14ac:dyDescent="0.25">
      <c r="B352132" t="s">
        <v>3189</v>
      </c>
    </row>
    <row r="352133" spans="2:2" x14ac:dyDescent="0.25">
      <c r="B352133" t="s">
        <v>3190</v>
      </c>
    </row>
    <row r="352134" spans="2:2" x14ac:dyDescent="0.25">
      <c r="B352134" t="s">
        <v>3191</v>
      </c>
    </row>
    <row r="352135" spans="2:2" x14ac:dyDescent="0.25">
      <c r="B352135" t="s">
        <v>3192</v>
      </c>
    </row>
    <row r="352136" spans="2:2" x14ac:dyDescent="0.25">
      <c r="B352136" t="s">
        <v>3193</v>
      </c>
    </row>
    <row r="352137" spans="2:2" x14ac:dyDescent="0.25">
      <c r="B352137" t="s">
        <v>3194</v>
      </c>
    </row>
    <row r="352138" spans="2:2" x14ac:dyDescent="0.25">
      <c r="B352138" t="s">
        <v>3195</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8">
      <formula1>-9223372036854770000</formula1>
      <formula2>9223372036854770000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61" customWidth="1"/>
    <col min="6" max="6" width="63" customWidth="1"/>
    <col min="7" max="7" width="32" customWidth="1"/>
    <col min="9" max="256" width="8" hidden="1"/>
  </cols>
  <sheetData>
    <row r="1" spans="1:7" x14ac:dyDescent="0.25">
      <c r="B1" s="1" t="s">
        <v>0</v>
      </c>
      <c r="C1" s="1">
        <v>51</v>
      </c>
      <c r="D1" s="1432" t="s">
        <v>1</v>
      </c>
      <c r="E1" s="1433"/>
      <c r="F1" s="1433"/>
      <c r="G1" s="1433"/>
    </row>
    <row r="2" spans="1:7" x14ac:dyDescent="0.25">
      <c r="B2" s="1" t="s">
        <v>2</v>
      </c>
      <c r="C2" s="1">
        <v>450</v>
      </c>
      <c r="D2" s="1432" t="s">
        <v>3196</v>
      </c>
      <c r="E2" s="1433"/>
      <c r="F2" s="1433"/>
      <c r="G2" s="1433"/>
    </row>
    <row r="3" spans="1:7" x14ac:dyDescent="0.25">
      <c r="B3" s="1" t="s">
        <v>4</v>
      </c>
      <c r="C3" s="1">
        <v>1</v>
      </c>
    </row>
    <row r="4" spans="1:7" x14ac:dyDescent="0.25">
      <c r="B4" s="1" t="s">
        <v>5</v>
      </c>
      <c r="C4" s="1">
        <v>11754</v>
      </c>
    </row>
    <row r="5" spans="1:7" x14ac:dyDescent="0.25">
      <c r="B5" s="1" t="s">
        <v>6</v>
      </c>
      <c r="C5" s="5">
        <v>42369</v>
      </c>
    </row>
    <row r="6" spans="1:7" x14ac:dyDescent="0.25">
      <c r="B6" s="1" t="s">
        <v>7</v>
      </c>
      <c r="C6" s="1">
        <v>12</v>
      </c>
      <c r="D6" s="1" t="s">
        <v>8</v>
      </c>
    </row>
    <row r="8" spans="1:7" x14ac:dyDescent="0.25">
      <c r="A8" s="1" t="s">
        <v>9</v>
      </c>
      <c r="B8" s="1432" t="s">
        <v>3197</v>
      </c>
      <c r="C8" s="1433"/>
      <c r="D8" s="1433"/>
      <c r="E8" s="1433"/>
      <c r="F8" s="1433"/>
      <c r="G8" s="1433"/>
    </row>
    <row r="9" spans="1:7" x14ac:dyDescent="0.25">
      <c r="C9" s="1">
        <v>2</v>
      </c>
      <c r="D9" s="1">
        <v>3</v>
      </c>
      <c r="E9" s="1">
        <v>8</v>
      </c>
      <c r="F9" s="1">
        <v>12</v>
      </c>
      <c r="G9" s="1">
        <v>16</v>
      </c>
    </row>
    <row r="10" spans="1:7" x14ac:dyDescent="0.25">
      <c r="C10" s="1" t="s">
        <v>12</v>
      </c>
      <c r="D10" s="1" t="s">
        <v>13</v>
      </c>
      <c r="E10" s="1" t="s">
        <v>3198</v>
      </c>
      <c r="F10" s="1" t="s">
        <v>3199</v>
      </c>
      <c r="G10" s="1" t="s">
        <v>3200</v>
      </c>
    </row>
    <row r="11" spans="1:7" x14ac:dyDescent="0.25">
      <c r="A11" s="1">
        <v>1</v>
      </c>
      <c r="B11" t="s">
        <v>65</v>
      </c>
      <c r="C11" s="4" t="s">
        <v>55</v>
      </c>
      <c r="D11" s="4" t="s">
        <v>5669</v>
      </c>
      <c r="E11" s="4" t="s">
        <v>24</v>
      </c>
      <c r="F11" s="4"/>
      <c r="G11" s="4" t="s">
        <v>24</v>
      </c>
    </row>
    <row r="12" spans="1:7" x14ac:dyDescent="0.25">
      <c r="A12" s="1">
        <v>-1</v>
      </c>
      <c r="C12" s="2" t="s">
        <v>24</v>
      </c>
      <c r="D12" s="2" t="s">
        <v>24</v>
      </c>
      <c r="E12" s="2" t="s">
        <v>24</v>
      </c>
      <c r="F12" s="2" t="s">
        <v>24</v>
      </c>
      <c r="G12" s="2" t="s">
        <v>24</v>
      </c>
    </row>
    <row r="13" spans="1:7" x14ac:dyDescent="0.25">
      <c r="A13" s="1">
        <v>999999</v>
      </c>
      <c r="B13" t="s">
        <v>66</v>
      </c>
      <c r="C13" s="2" t="s">
        <v>24</v>
      </c>
      <c r="D13" s="2" t="s">
        <v>24</v>
      </c>
      <c r="E13" s="2" t="s">
        <v>24</v>
      </c>
      <c r="G13" s="2" t="s">
        <v>24</v>
      </c>
    </row>
    <row r="351003" spans="1:2" x14ac:dyDescent="0.25">
      <c r="A351003" t="s">
        <v>54</v>
      </c>
      <c r="B351003" t="s">
        <v>1499</v>
      </c>
    </row>
    <row r="351004" spans="1:2" x14ac:dyDescent="0.25">
      <c r="A351004" t="s">
        <v>55</v>
      </c>
      <c r="B351004" t="s">
        <v>1501</v>
      </c>
    </row>
    <row r="351005" spans="1:2" x14ac:dyDescent="0.25">
      <c r="B351005" t="s">
        <v>1503</v>
      </c>
    </row>
    <row r="351006" spans="1:2" x14ac:dyDescent="0.25">
      <c r="B351006" t="s">
        <v>1505</v>
      </c>
    </row>
    <row r="351007" spans="1:2" x14ac:dyDescent="0.25">
      <c r="B351007" t="s">
        <v>1507</v>
      </c>
    </row>
    <row r="351008" spans="1:2" x14ac:dyDescent="0.25">
      <c r="B351008" t="s">
        <v>1509</v>
      </c>
    </row>
    <row r="351009" spans="2:2" x14ac:dyDescent="0.25">
      <c r="B351009" t="s">
        <v>1511</v>
      </c>
    </row>
    <row r="351010" spans="2:2" x14ac:dyDescent="0.25">
      <c r="B351010" t="s">
        <v>1513</v>
      </c>
    </row>
    <row r="351011" spans="2:2" x14ac:dyDescent="0.25">
      <c r="B351011" t="s">
        <v>1515</v>
      </c>
    </row>
    <row r="351012" spans="2:2" x14ac:dyDescent="0.25">
      <c r="B351012" t="s">
        <v>1517</v>
      </c>
    </row>
    <row r="351013" spans="2:2" x14ac:dyDescent="0.25">
      <c r="B351013" t="s">
        <v>1519</v>
      </c>
    </row>
    <row r="351014" spans="2:2" x14ac:dyDescent="0.25">
      <c r="B351014" t="s">
        <v>1521</v>
      </c>
    </row>
    <row r="351015" spans="2:2" x14ac:dyDescent="0.25">
      <c r="B351015" t="s">
        <v>1523</v>
      </c>
    </row>
    <row r="351016" spans="2:2" x14ac:dyDescent="0.25">
      <c r="B351016" t="s">
        <v>1525</v>
      </c>
    </row>
    <row r="351017" spans="2:2" x14ac:dyDescent="0.25">
      <c r="B351017" t="s">
        <v>1527</v>
      </c>
    </row>
    <row r="351018" spans="2:2" x14ac:dyDescent="0.25">
      <c r="B351018" t="s">
        <v>1529</v>
      </c>
    </row>
    <row r="351019" spans="2:2" x14ac:dyDescent="0.25">
      <c r="B351019" t="s">
        <v>1531</v>
      </c>
    </row>
    <row r="351020" spans="2:2" x14ac:dyDescent="0.25">
      <c r="B351020" t="s">
        <v>1533</v>
      </c>
    </row>
    <row r="351021" spans="2:2" x14ac:dyDescent="0.25">
      <c r="B351021" t="s">
        <v>1535</v>
      </c>
    </row>
    <row r="351022" spans="2:2" x14ac:dyDescent="0.25">
      <c r="B351022" t="s">
        <v>1537</v>
      </c>
    </row>
    <row r="351023" spans="2:2" x14ac:dyDescent="0.25">
      <c r="B351023" t="s">
        <v>1539</v>
      </c>
    </row>
    <row r="351024" spans="2:2" x14ac:dyDescent="0.25">
      <c r="B351024" t="s">
        <v>1541</v>
      </c>
    </row>
    <row r="351025" spans="2:2" x14ac:dyDescent="0.25">
      <c r="B351025" t="s">
        <v>1543</v>
      </c>
    </row>
    <row r="351026" spans="2:2" x14ac:dyDescent="0.25">
      <c r="B351026" t="s">
        <v>1545</v>
      </c>
    </row>
    <row r="351027" spans="2:2" x14ac:dyDescent="0.25">
      <c r="B351027" t="s">
        <v>1547</v>
      </c>
    </row>
    <row r="351028" spans="2:2" x14ac:dyDescent="0.25">
      <c r="B351028" t="s">
        <v>1549</v>
      </c>
    </row>
    <row r="351029" spans="2:2" x14ac:dyDescent="0.25">
      <c r="B351029" t="s">
        <v>1551</v>
      </c>
    </row>
    <row r="351030" spans="2:2" x14ac:dyDescent="0.25">
      <c r="B351030" t="s">
        <v>1553</v>
      </c>
    </row>
    <row r="351031" spans="2:2" x14ac:dyDescent="0.25">
      <c r="B351031" t="s">
        <v>1555</v>
      </c>
    </row>
    <row r="351032" spans="2:2" x14ac:dyDescent="0.25">
      <c r="B351032" t="s">
        <v>1557</v>
      </c>
    </row>
    <row r="351033" spans="2:2" x14ac:dyDescent="0.25">
      <c r="B351033" t="s">
        <v>1559</v>
      </c>
    </row>
    <row r="351034" spans="2:2" x14ac:dyDescent="0.25">
      <c r="B351034" t="s">
        <v>1561</v>
      </c>
    </row>
    <row r="351035" spans="2:2" x14ac:dyDescent="0.25">
      <c r="B351035" t="s">
        <v>1563</v>
      </c>
    </row>
    <row r="351036" spans="2:2" x14ac:dyDescent="0.25">
      <c r="B351036" t="s">
        <v>1565</v>
      </c>
    </row>
    <row r="351037" spans="2:2" x14ac:dyDescent="0.25">
      <c r="B351037" t="s">
        <v>3201</v>
      </c>
    </row>
    <row r="351038" spans="2:2" x14ac:dyDescent="0.25">
      <c r="B351038" t="s">
        <v>1567</v>
      </c>
    </row>
    <row r="351039" spans="2:2" x14ac:dyDescent="0.25">
      <c r="B351039" t="s">
        <v>1569</v>
      </c>
    </row>
    <row r="351040" spans="2:2" x14ac:dyDescent="0.25">
      <c r="B351040" t="s">
        <v>1571</v>
      </c>
    </row>
    <row r="351041" spans="2:2" x14ac:dyDescent="0.25">
      <c r="B351041" t="s">
        <v>1573</v>
      </c>
    </row>
    <row r="351042" spans="2:2" x14ac:dyDescent="0.25">
      <c r="B351042" t="s">
        <v>1575</v>
      </c>
    </row>
    <row r="351043" spans="2:2" x14ac:dyDescent="0.25">
      <c r="B351043" t="s">
        <v>1577</v>
      </c>
    </row>
    <row r="351044" spans="2:2" x14ac:dyDescent="0.25">
      <c r="B351044" t="s">
        <v>1579</v>
      </c>
    </row>
    <row r="351045" spans="2:2" x14ac:dyDescent="0.25">
      <c r="B351045" t="s">
        <v>1581</v>
      </c>
    </row>
    <row r="351046" spans="2:2" x14ac:dyDescent="0.25">
      <c r="B351046" t="s">
        <v>1583</v>
      </c>
    </row>
    <row r="351047" spans="2:2" x14ac:dyDescent="0.25">
      <c r="B351047" t="s">
        <v>1585</v>
      </c>
    </row>
    <row r="351048" spans="2:2" x14ac:dyDescent="0.25">
      <c r="B351048" t="s">
        <v>1587</v>
      </c>
    </row>
    <row r="351049" spans="2:2" x14ac:dyDescent="0.25">
      <c r="B351049" t="s">
        <v>1589</v>
      </c>
    </row>
    <row r="351050" spans="2:2" x14ac:dyDescent="0.25">
      <c r="B351050" t="s">
        <v>1591</v>
      </c>
    </row>
    <row r="351051" spans="2:2" x14ac:dyDescent="0.25">
      <c r="B351051" t="s">
        <v>1593</v>
      </c>
    </row>
    <row r="351052" spans="2:2" x14ac:dyDescent="0.25">
      <c r="B351052" t="s">
        <v>1595</v>
      </c>
    </row>
    <row r="351053" spans="2:2" x14ac:dyDescent="0.25">
      <c r="B351053" t="s">
        <v>1597</v>
      </c>
    </row>
    <row r="351054" spans="2:2" x14ac:dyDescent="0.25">
      <c r="B351054" t="s">
        <v>1599</v>
      </c>
    </row>
    <row r="351055" spans="2:2" x14ac:dyDescent="0.25">
      <c r="B351055" t="s">
        <v>1601</v>
      </c>
    </row>
    <row r="351056" spans="2:2" x14ac:dyDescent="0.25">
      <c r="B351056" t="s">
        <v>1603</v>
      </c>
    </row>
    <row r="351057" spans="2:2" x14ac:dyDescent="0.25">
      <c r="B351057" t="s">
        <v>1605</v>
      </c>
    </row>
    <row r="351058" spans="2:2" x14ac:dyDescent="0.25">
      <c r="B351058" t="s">
        <v>1607</v>
      </c>
    </row>
    <row r="351059" spans="2:2" x14ac:dyDescent="0.25">
      <c r="B351059" t="s">
        <v>1609</v>
      </c>
    </row>
    <row r="351060" spans="2:2" x14ac:dyDescent="0.25">
      <c r="B351060" t="s">
        <v>1611</v>
      </c>
    </row>
    <row r="351061" spans="2:2" x14ac:dyDescent="0.25">
      <c r="B351061" t="s">
        <v>1613</v>
      </c>
    </row>
    <row r="351062" spans="2:2" x14ac:dyDescent="0.25">
      <c r="B351062" t="s">
        <v>1615</v>
      </c>
    </row>
    <row r="351063" spans="2:2" x14ac:dyDescent="0.25">
      <c r="B351063" t="s">
        <v>1617</v>
      </c>
    </row>
    <row r="351064" spans="2:2" x14ac:dyDescent="0.25">
      <c r="B351064" t="s">
        <v>1619</v>
      </c>
    </row>
    <row r="351065" spans="2:2" x14ac:dyDescent="0.25">
      <c r="B351065" t="s">
        <v>1621</v>
      </c>
    </row>
    <row r="351066" spans="2:2" x14ac:dyDescent="0.25">
      <c r="B351066" t="s">
        <v>1623</v>
      </c>
    </row>
    <row r="351067" spans="2:2" x14ac:dyDescent="0.25">
      <c r="B351067" t="s">
        <v>1625</v>
      </c>
    </row>
    <row r="351068" spans="2:2" x14ac:dyDescent="0.25">
      <c r="B351068" t="s">
        <v>1627</v>
      </c>
    </row>
    <row r="351069" spans="2:2" x14ac:dyDescent="0.25">
      <c r="B351069" t="s">
        <v>1629</v>
      </c>
    </row>
    <row r="351070" spans="2:2" x14ac:dyDescent="0.25">
      <c r="B351070" t="s">
        <v>1631</v>
      </c>
    </row>
    <row r="351071" spans="2:2" x14ac:dyDescent="0.25">
      <c r="B351071" t="s">
        <v>1633</v>
      </c>
    </row>
    <row r="351072" spans="2:2" x14ac:dyDescent="0.25">
      <c r="B351072" t="s">
        <v>1635</v>
      </c>
    </row>
    <row r="351073" spans="2:2" x14ac:dyDescent="0.25">
      <c r="B351073" t="s">
        <v>1637</v>
      </c>
    </row>
    <row r="351074" spans="2:2" x14ac:dyDescent="0.25">
      <c r="B351074" t="s">
        <v>1639</v>
      </c>
    </row>
    <row r="351075" spans="2:2" x14ac:dyDescent="0.25">
      <c r="B351075" t="s">
        <v>1641</v>
      </c>
    </row>
    <row r="351076" spans="2:2" x14ac:dyDescent="0.25">
      <c r="B351076" t="s">
        <v>1643</v>
      </c>
    </row>
    <row r="351077" spans="2:2" x14ac:dyDescent="0.25">
      <c r="B351077" t="s">
        <v>1645</v>
      </c>
    </row>
    <row r="351078" spans="2:2" x14ac:dyDescent="0.25">
      <c r="B351078" t="s">
        <v>1647</v>
      </c>
    </row>
    <row r="351079" spans="2:2" x14ac:dyDescent="0.25">
      <c r="B351079" t="s">
        <v>1649</v>
      </c>
    </row>
    <row r="351080" spans="2:2" x14ac:dyDescent="0.25">
      <c r="B351080" t="s">
        <v>1651</v>
      </c>
    </row>
    <row r="351081" spans="2:2" x14ac:dyDescent="0.25">
      <c r="B351081" t="s">
        <v>1653</v>
      </c>
    </row>
    <row r="351082" spans="2:2" x14ac:dyDescent="0.25">
      <c r="B351082" t="s">
        <v>1655</v>
      </c>
    </row>
    <row r="351083" spans="2:2" x14ac:dyDescent="0.25">
      <c r="B351083" t="s">
        <v>1657</v>
      </c>
    </row>
    <row r="351084" spans="2:2" x14ac:dyDescent="0.25">
      <c r="B351084" t="s">
        <v>1659</v>
      </c>
    </row>
    <row r="351085" spans="2:2" x14ac:dyDescent="0.25">
      <c r="B351085" t="s">
        <v>1661</v>
      </c>
    </row>
    <row r="351086" spans="2:2" x14ac:dyDescent="0.25">
      <c r="B351086" t="s">
        <v>1663</v>
      </c>
    </row>
    <row r="351087" spans="2:2" x14ac:dyDescent="0.25">
      <c r="B351087" t="s">
        <v>1665</v>
      </c>
    </row>
    <row r="351088" spans="2:2" x14ac:dyDescent="0.25">
      <c r="B351088" t="s">
        <v>1667</v>
      </c>
    </row>
    <row r="351089" spans="2:2" x14ac:dyDescent="0.25">
      <c r="B351089" t="s">
        <v>1669</v>
      </c>
    </row>
    <row r="351090" spans="2:2" x14ac:dyDescent="0.25">
      <c r="B351090" t="s">
        <v>1671</v>
      </c>
    </row>
    <row r="351091" spans="2:2" x14ac:dyDescent="0.25">
      <c r="B351091" t="s">
        <v>1673</v>
      </c>
    </row>
    <row r="351092" spans="2:2" x14ac:dyDescent="0.25">
      <c r="B351092" t="s">
        <v>1675</v>
      </c>
    </row>
    <row r="351093" spans="2:2" x14ac:dyDescent="0.25">
      <c r="B351093" t="s">
        <v>1677</v>
      </c>
    </row>
    <row r="351094" spans="2:2" x14ac:dyDescent="0.25">
      <c r="B351094" t="s">
        <v>1679</v>
      </c>
    </row>
    <row r="351095" spans="2:2" x14ac:dyDescent="0.25">
      <c r="B351095" t="s">
        <v>1681</v>
      </c>
    </row>
    <row r="351096" spans="2:2" x14ac:dyDescent="0.25">
      <c r="B351096" t="s">
        <v>1683</v>
      </c>
    </row>
    <row r="351097" spans="2:2" x14ac:dyDescent="0.25">
      <c r="B351097" t="s">
        <v>1685</v>
      </c>
    </row>
    <row r="351098" spans="2:2" x14ac:dyDescent="0.25">
      <c r="B351098" t="s">
        <v>1687</v>
      </c>
    </row>
    <row r="351099" spans="2:2" x14ac:dyDescent="0.25">
      <c r="B351099" t="s">
        <v>1689</v>
      </c>
    </row>
    <row r="351100" spans="2:2" x14ac:dyDescent="0.25">
      <c r="B351100" t="s">
        <v>1691</v>
      </c>
    </row>
    <row r="351101" spans="2:2" x14ac:dyDescent="0.25">
      <c r="B351101" t="s">
        <v>1693</v>
      </c>
    </row>
    <row r="351102" spans="2:2" x14ac:dyDescent="0.25">
      <c r="B351102" t="s">
        <v>1695</v>
      </c>
    </row>
    <row r="351103" spans="2:2" x14ac:dyDescent="0.25">
      <c r="B351103" t="s">
        <v>1697</v>
      </c>
    </row>
    <row r="351104" spans="2:2" x14ac:dyDescent="0.25">
      <c r="B351104" t="s">
        <v>1699</v>
      </c>
    </row>
    <row r="351105" spans="2:2" x14ac:dyDescent="0.25">
      <c r="B351105" t="s">
        <v>1701</v>
      </c>
    </row>
    <row r="351106" spans="2:2" x14ac:dyDescent="0.25">
      <c r="B351106" t="s">
        <v>1703</v>
      </c>
    </row>
    <row r="351107" spans="2:2" x14ac:dyDescent="0.25">
      <c r="B351107" t="s">
        <v>1705</v>
      </c>
    </row>
    <row r="351108" spans="2:2" x14ac:dyDescent="0.25">
      <c r="B351108" t="s">
        <v>1707</v>
      </c>
    </row>
    <row r="351109" spans="2:2" x14ac:dyDescent="0.25">
      <c r="B351109" t="s">
        <v>1709</v>
      </c>
    </row>
    <row r="351110" spans="2:2" x14ac:dyDescent="0.25">
      <c r="B351110" t="s">
        <v>1711</v>
      </c>
    </row>
    <row r="351111" spans="2:2" x14ac:dyDescent="0.25">
      <c r="B351111" t="s">
        <v>1713</v>
      </c>
    </row>
    <row r="351112" spans="2:2" x14ac:dyDescent="0.25">
      <c r="B351112" t="s">
        <v>1715</v>
      </c>
    </row>
    <row r="351113" spans="2:2" x14ac:dyDescent="0.25">
      <c r="B351113" t="s">
        <v>1717</v>
      </c>
    </row>
    <row r="351114" spans="2:2" x14ac:dyDescent="0.25">
      <c r="B351114" t="s">
        <v>1719</v>
      </c>
    </row>
    <row r="351115" spans="2:2" x14ac:dyDescent="0.25">
      <c r="B351115" t="s">
        <v>1721</v>
      </c>
    </row>
    <row r="351116" spans="2:2" x14ac:dyDescent="0.25">
      <c r="B351116" t="s">
        <v>1723</v>
      </c>
    </row>
    <row r="351117" spans="2:2" x14ac:dyDescent="0.25">
      <c r="B351117" t="s">
        <v>1725</v>
      </c>
    </row>
    <row r="351118" spans="2:2" x14ac:dyDescent="0.25">
      <c r="B351118" t="s">
        <v>1727</v>
      </c>
    </row>
    <row r="351119" spans="2:2" x14ac:dyDescent="0.25">
      <c r="B351119" t="s">
        <v>1729</v>
      </c>
    </row>
    <row r="351120" spans="2:2" x14ac:dyDescent="0.25">
      <c r="B351120" t="s">
        <v>1731</v>
      </c>
    </row>
    <row r="351121" spans="2:2" x14ac:dyDescent="0.25">
      <c r="B351121" t="s">
        <v>1733</v>
      </c>
    </row>
    <row r="351122" spans="2:2" x14ac:dyDescent="0.25">
      <c r="B351122" t="s">
        <v>1735</v>
      </c>
    </row>
    <row r="351123" spans="2:2" x14ac:dyDescent="0.25">
      <c r="B351123" t="s">
        <v>1737</v>
      </c>
    </row>
    <row r="351124" spans="2:2" x14ac:dyDescent="0.25">
      <c r="B351124" t="s">
        <v>1739</v>
      </c>
    </row>
    <row r="351125" spans="2:2" x14ac:dyDescent="0.25">
      <c r="B351125" t="s">
        <v>1741</v>
      </c>
    </row>
    <row r="351126" spans="2:2" x14ac:dyDescent="0.25">
      <c r="B351126" t="s">
        <v>1743</v>
      </c>
    </row>
    <row r="351127" spans="2:2" x14ac:dyDescent="0.25">
      <c r="B351127" t="s">
        <v>1745</v>
      </c>
    </row>
    <row r="351128" spans="2:2" x14ac:dyDescent="0.25">
      <c r="B351128" t="s">
        <v>1747</v>
      </c>
    </row>
    <row r="351129" spans="2:2" x14ac:dyDescent="0.25">
      <c r="B351129" t="s">
        <v>1749</v>
      </c>
    </row>
    <row r="351130" spans="2:2" x14ac:dyDescent="0.25">
      <c r="B351130" t="s">
        <v>1751</v>
      </c>
    </row>
    <row r="351131" spans="2:2" x14ac:dyDescent="0.25">
      <c r="B351131" t="s">
        <v>1753</v>
      </c>
    </row>
    <row r="351132" spans="2:2" x14ac:dyDescent="0.25">
      <c r="B351132" t="s">
        <v>1755</v>
      </c>
    </row>
    <row r="351133" spans="2:2" x14ac:dyDescent="0.25">
      <c r="B351133" t="s">
        <v>1757</v>
      </c>
    </row>
    <row r="351134" spans="2:2" x14ac:dyDescent="0.25">
      <c r="B351134" t="s">
        <v>3202</v>
      </c>
    </row>
    <row r="351135" spans="2:2" x14ac:dyDescent="0.25">
      <c r="B351135" t="s">
        <v>1759</v>
      </c>
    </row>
    <row r="351136" spans="2:2" x14ac:dyDescent="0.25">
      <c r="B351136" t="s">
        <v>1761</v>
      </c>
    </row>
    <row r="351137" spans="2:2" x14ac:dyDescent="0.25">
      <c r="B351137" t="s">
        <v>1763</v>
      </c>
    </row>
    <row r="351138" spans="2:2" x14ac:dyDescent="0.25">
      <c r="B351138" t="s">
        <v>1765</v>
      </c>
    </row>
    <row r="351139" spans="2:2" x14ac:dyDescent="0.25">
      <c r="B351139" t="s">
        <v>1767</v>
      </c>
    </row>
    <row r="351140" spans="2:2" x14ac:dyDescent="0.25">
      <c r="B351140" t="s">
        <v>1769</v>
      </c>
    </row>
    <row r="351141" spans="2:2" x14ac:dyDescent="0.25">
      <c r="B351141" t="s">
        <v>1771</v>
      </c>
    </row>
    <row r="351142" spans="2:2" x14ac:dyDescent="0.25">
      <c r="B351142" t="s">
        <v>1773</v>
      </c>
    </row>
    <row r="351143" spans="2:2" x14ac:dyDescent="0.25">
      <c r="B351143" t="s">
        <v>1775</v>
      </c>
    </row>
    <row r="351144" spans="2:2" x14ac:dyDescent="0.25">
      <c r="B351144" t="s">
        <v>1777</v>
      </c>
    </row>
    <row r="351145" spans="2:2" x14ac:dyDescent="0.25">
      <c r="B351145" t="s">
        <v>1779</v>
      </c>
    </row>
    <row r="351146" spans="2:2" x14ac:dyDescent="0.25">
      <c r="B351146" t="s">
        <v>1781</v>
      </c>
    </row>
    <row r="351147" spans="2:2" x14ac:dyDescent="0.25">
      <c r="B351147" t="s">
        <v>1783</v>
      </c>
    </row>
    <row r="351148" spans="2:2" x14ac:dyDescent="0.25">
      <c r="B351148" t="s">
        <v>1785</v>
      </c>
    </row>
    <row r="351149" spans="2:2" x14ac:dyDescent="0.25">
      <c r="B351149" t="s">
        <v>1787</v>
      </c>
    </row>
    <row r="351150" spans="2:2" x14ac:dyDescent="0.25">
      <c r="B351150" t="s">
        <v>1789</v>
      </c>
    </row>
    <row r="351151" spans="2:2" x14ac:dyDescent="0.25">
      <c r="B351151" t="s">
        <v>1791</v>
      </c>
    </row>
    <row r="351152" spans="2:2" x14ac:dyDescent="0.25">
      <c r="B351152" t="s">
        <v>1793</v>
      </c>
    </row>
    <row r="351153" spans="2:2" x14ac:dyDescent="0.25">
      <c r="B351153" t="s">
        <v>1795</v>
      </c>
    </row>
    <row r="351154" spans="2:2" x14ac:dyDescent="0.25">
      <c r="B351154" t="s">
        <v>1797</v>
      </c>
    </row>
    <row r="351155" spans="2:2" x14ac:dyDescent="0.25">
      <c r="B351155" t="s">
        <v>1799</v>
      </c>
    </row>
    <row r="351156" spans="2:2" x14ac:dyDescent="0.25">
      <c r="B351156" t="s">
        <v>1801</v>
      </c>
    </row>
    <row r="351157" spans="2:2" x14ac:dyDescent="0.25">
      <c r="B351157" t="s">
        <v>1803</v>
      </c>
    </row>
    <row r="351158" spans="2:2" x14ac:dyDescent="0.25">
      <c r="B351158" t="s">
        <v>1805</v>
      </c>
    </row>
    <row r="351159" spans="2:2" x14ac:dyDescent="0.25">
      <c r="B351159" t="s">
        <v>1807</v>
      </c>
    </row>
    <row r="351160" spans="2:2" x14ac:dyDescent="0.25">
      <c r="B351160" t="s">
        <v>1809</v>
      </c>
    </row>
    <row r="351161" spans="2:2" x14ac:dyDescent="0.25">
      <c r="B351161" t="s">
        <v>1811</v>
      </c>
    </row>
    <row r="351162" spans="2:2" x14ac:dyDescent="0.25">
      <c r="B351162" t="s">
        <v>1813</v>
      </c>
    </row>
    <row r="351163" spans="2:2" x14ac:dyDescent="0.25">
      <c r="B351163" t="s">
        <v>1815</v>
      </c>
    </row>
    <row r="351164" spans="2:2" x14ac:dyDescent="0.25">
      <c r="B351164" t="s">
        <v>1817</v>
      </c>
    </row>
    <row r="351165" spans="2:2" x14ac:dyDescent="0.25">
      <c r="B351165" t="s">
        <v>1819</v>
      </c>
    </row>
    <row r="351166" spans="2:2" x14ac:dyDescent="0.25">
      <c r="B351166" t="s">
        <v>1821</v>
      </c>
    </row>
    <row r="351167" spans="2:2" x14ac:dyDescent="0.25">
      <c r="B351167" t="s">
        <v>1823</v>
      </c>
    </row>
    <row r="351168" spans="2:2" x14ac:dyDescent="0.25">
      <c r="B351168" t="s">
        <v>1825</v>
      </c>
    </row>
    <row r="351169" spans="2:2" x14ac:dyDescent="0.25">
      <c r="B351169" t="s">
        <v>1827</v>
      </c>
    </row>
    <row r="351170" spans="2:2" x14ac:dyDescent="0.25">
      <c r="B351170" t="s">
        <v>1829</v>
      </c>
    </row>
    <row r="351171" spans="2:2" x14ac:dyDescent="0.25">
      <c r="B351171" t="s">
        <v>1831</v>
      </c>
    </row>
    <row r="351172" spans="2:2" x14ac:dyDescent="0.25">
      <c r="B351172" t="s">
        <v>1833</v>
      </c>
    </row>
    <row r="351173" spans="2:2" x14ac:dyDescent="0.25">
      <c r="B351173" t="s">
        <v>1835</v>
      </c>
    </row>
    <row r="351174" spans="2:2" x14ac:dyDescent="0.25">
      <c r="B351174" t="s">
        <v>1837</v>
      </c>
    </row>
    <row r="351175" spans="2:2" x14ac:dyDescent="0.25">
      <c r="B351175" t="s">
        <v>1839</v>
      </c>
    </row>
    <row r="351176" spans="2:2" x14ac:dyDescent="0.25">
      <c r="B351176" t="s">
        <v>1841</v>
      </c>
    </row>
    <row r="351177" spans="2:2" x14ac:dyDescent="0.25">
      <c r="B351177" t="s">
        <v>1843</v>
      </c>
    </row>
    <row r="351178" spans="2:2" x14ac:dyDescent="0.25">
      <c r="B351178" t="s">
        <v>1845</v>
      </c>
    </row>
    <row r="351179" spans="2:2" x14ac:dyDescent="0.25">
      <c r="B351179" t="s">
        <v>1847</v>
      </c>
    </row>
    <row r="351180" spans="2:2" x14ac:dyDescent="0.25">
      <c r="B351180" t="s">
        <v>1849</v>
      </c>
    </row>
    <row r="351181" spans="2:2" x14ac:dyDescent="0.25">
      <c r="B351181" t="s">
        <v>1851</v>
      </c>
    </row>
    <row r="351182" spans="2:2" x14ac:dyDescent="0.25">
      <c r="B351182" t="s">
        <v>1853</v>
      </c>
    </row>
    <row r="351183" spans="2:2" x14ac:dyDescent="0.25">
      <c r="B351183" t="s">
        <v>1855</v>
      </c>
    </row>
    <row r="351184" spans="2:2" x14ac:dyDescent="0.25">
      <c r="B351184" t="s">
        <v>1857</v>
      </c>
    </row>
    <row r="351185" spans="2:2" x14ac:dyDescent="0.25">
      <c r="B351185" t="s">
        <v>1859</v>
      </c>
    </row>
    <row r="351186" spans="2:2" x14ac:dyDescent="0.25">
      <c r="B351186" t="s">
        <v>1861</v>
      </c>
    </row>
    <row r="351187" spans="2:2" x14ac:dyDescent="0.25">
      <c r="B351187" t="s">
        <v>1863</v>
      </c>
    </row>
    <row r="351188" spans="2:2" x14ac:dyDescent="0.25">
      <c r="B351188" t="s">
        <v>1865</v>
      </c>
    </row>
    <row r="351189" spans="2:2" x14ac:dyDescent="0.25">
      <c r="B351189" t="s">
        <v>1867</v>
      </c>
    </row>
    <row r="351190" spans="2:2" x14ac:dyDescent="0.25">
      <c r="B351190" t="s">
        <v>1869</v>
      </c>
    </row>
    <row r="351191" spans="2:2" x14ac:dyDescent="0.25">
      <c r="B351191" t="s">
        <v>1871</v>
      </c>
    </row>
    <row r="351192" spans="2:2" x14ac:dyDescent="0.25">
      <c r="B351192" t="s">
        <v>1873</v>
      </c>
    </row>
    <row r="351193" spans="2:2" x14ac:dyDescent="0.25">
      <c r="B351193" t="s">
        <v>1875</v>
      </c>
    </row>
    <row r="351194" spans="2:2" x14ac:dyDescent="0.25">
      <c r="B351194" t="s">
        <v>1877</v>
      </c>
    </row>
    <row r="351195" spans="2:2" x14ac:dyDescent="0.25">
      <c r="B351195" t="s">
        <v>1879</v>
      </c>
    </row>
    <row r="351196" spans="2:2" x14ac:dyDescent="0.25">
      <c r="B351196" t="s">
        <v>1881</v>
      </c>
    </row>
    <row r="351197" spans="2:2" x14ac:dyDescent="0.25">
      <c r="B351197" t="s">
        <v>1883</v>
      </c>
    </row>
    <row r="351198" spans="2:2" x14ac:dyDescent="0.25">
      <c r="B351198" t="s">
        <v>1885</v>
      </c>
    </row>
    <row r="351199" spans="2:2" x14ac:dyDescent="0.25">
      <c r="B351199" t="s">
        <v>1887</v>
      </c>
    </row>
    <row r="351200" spans="2:2" x14ac:dyDescent="0.25">
      <c r="B351200" t="s">
        <v>1889</v>
      </c>
    </row>
    <row r="351201" spans="2:2" x14ac:dyDescent="0.25">
      <c r="B351201" t="s">
        <v>1891</v>
      </c>
    </row>
    <row r="351202" spans="2:2" x14ac:dyDescent="0.25">
      <c r="B351202" t="s">
        <v>1893</v>
      </c>
    </row>
    <row r="351203" spans="2:2" x14ac:dyDescent="0.25">
      <c r="B351203" t="s">
        <v>1895</v>
      </c>
    </row>
    <row r="351204" spans="2:2" x14ac:dyDescent="0.25">
      <c r="B351204" t="s">
        <v>1897</v>
      </c>
    </row>
    <row r="351205" spans="2:2" x14ac:dyDescent="0.25">
      <c r="B351205" t="s">
        <v>1899</v>
      </c>
    </row>
    <row r="351206" spans="2:2" x14ac:dyDescent="0.25">
      <c r="B351206" t="s">
        <v>1901</v>
      </c>
    </row>
    <row r="351207" spans="2:2" x14ac:dyDescent="0.25">
      <c r="B351207" t="s">
        <v>1903</v>
      </c>
    </row>
    <row r="351208" spans="2:2" x14ac:dyDescent="0.25">
      <c r="B351208" t="s">
        <v>1905</v>
      </c>
    </row>
    <row r="351209" spans="2:2" x14ac:dyDescent="0.25">
      <c r="B351209" t="s">
        <v>1907</v>
      </c>
    </row>
    <row r="351210" spans="2:2" x14ac:dyDescent="0.25">
      <c r="B351210" t="s">
        <v>1909</v>
      </c>
    </row>
    <row r="351211" spans="2:2" x14ac:dyDescent="0.25">
      <c r="B351211" t="s">
        <v>1911</v>
      </c>
    </row>
    <row r="351212" spans="2:2" x14ac:dyDescent="0.25">
      <c r="B351212" t="s">
        <v>1913</v>
      </c>
    </row>
    <row r="351213" spans="2:2" x14ac:dyDescent="0.25">
      <c r="B351213" t="s">
        <v>1915</v>
      </c>
    </row>
    <row r="351214" spans="2:2" x14ac:dyDescent="0.25">
      <c r="B351214" t="s">
        <v>1917</v>
      </c>
    </row>
    <row r="351215" spans="2:2" x14ac:dyDescent="0.25">
      <c r="B351215" t="s">
        <v>1919</v>
      </c>
    </row>
    <row r="351216" spans="2:2" x14ac:dyDescent="0.25">
      <c r="B351216" t="s">
        <v>1921</v>
      </c>
    </row>
    <row r="351217" spans="2:2" x14ac:dyDescent="0.25">
      <c r="B351217" t="s">
        <v>1923</v>
      </c>
    </row>
    <row r="351218" spans="2:2" x14ac:dyDescent="0.25">
      <c r="B351218" t="s">
        <v>1925</v>
      </c>
    </row>
    <row r="351219" spans="2:2" x14ac:dyDescent="0.25">
      <c r="B351219" t="s">
        <v>1927</v>
      </c>
    </row>
    <row r="351220" spans="2:2" x14ac:dyDescent="0.25">
      <c r="B351220" t="s">
        <v>1929</v>
      </c>
    </row>
    <row r="351221" spans="2:2" x14ac:dyDescent="0.25">
      <c r="B351221" t="s">
        <v>1931</v>
      </c>
    </row>
    <row r="351222" spans="2:2" x14ac:dyDescent="0.25">
      <c r="B351222" t="s">
        <v>1933</v>
      </c>
    </row>
    <row r="351223" spans="2:2" x14ac:dyDescent="0.25">
      <c r="B351223" t="s">
        <v>1935</v>
      </c>
    </row>
    <row r="351224" spans="2:2" x14ac:dyDescent="0.25">
      <c r="B351224" t="s">
        <v>1937</v>
      </c>
    </row>
    <row r="351225" spans="2:2" x14ac:dyDescent="0.25">
      <c r="B351225" t="s">
        <v>1939</v>
      </c>
    </row>
    <row r="351226" spans="2:2" x14ac:dyDescent="0.25">
      <c r="B351226" t="s">
        <v>1941</v>
      </c>
    </row>
    <row r="351227" spans="2:2" x14ac:dyDescent="0.25">
      <c r="B351227" t="s">
        <v>1943</v>
      </c>
    </row>
    <row r="351228" spans="2:2" x14ac:dyDescent="0.25">
      <c r="B351228" t="s">
        <v>1945</v>
      </c>
    </row>
    <row r="351229" spans="2:2" x14ac:dyDescent="0.25">
      <c r="B351229" t="s">
        <v>1947</v>
      </c>
    </row>
    <row r="351230" spans="2:2" x14ac:dyDescent="0.25">
      <c r="B351230" t="s">
        <v>1949</v>
      </c>
    </row>
    <row r="351231" spans="2:2" x14ac:dyDescent="0.25">
      <c r="B351231" t="s">
        <v>1951</v>
      </c>
    </row>
    <row r="351232" spans="2:2" x14ac:dyDescent="0.25">
      <c r="B351232" t="s">
        <v>1953</v>
      </c>
    </row>
    <row r="351233" spans="2:2" x14ac:dyDescent="0.25">
      <c r="B351233" t="s">
        <v>1955</v>
      </c>
    </row>
    <row r="351234" spans="2:2" x14ac:dyDescent="0.25">
      <c r="B351234" t="s">
        <v>1957</v>
      </c>
    </row>
    <row r="351235" spans="2:2" x14ac:dyDescent="0.25">
      <c r="B351235" t="s">
        <v>1959</v>
      </c>
    </row>
    <row r="351236" spans="2:2" x14ac:dyDescent="0.25">
      <c r="B351236" t="s">
        <v>1961</v>
      </c>
    </row>
    <row r="351237" spans="2:2" x14ac:dyDescent="0.25">
      <c r="B351237" t="s">
        <v>1963</v>
      </c>
    </row>
    <row r="351238" spans="2:2" x14ac:dyDescent="0.25">
      <c r="B351238" t="s">
        <v>1965</v>
      </c>
    </row>
    <row r="351239" spans="2:2" x14ac:dyDescent="0.25">
      <c r="B351239" t="s">
        <v>1967</v>
      </c>
    </row>
    <row r="351240" spans="2:2" x14ac:dyDescent="0.25">
      <c r="B351240" t="s">
        <v>1969</v>
      </c>
    </row>
    <row r="351241" spans="2:2" x14ac:dyDescent="0.25">
      <c r="B351241" t="s">
        <v>1971</v>
      </c>
    </row>
    <row r="351242" spans="2:2" x14ac:dyDescent="0.25">
      <c r="B351242" t="s">
        <v>1973</v>
      </c>
    </row>
    <row r="351243" spans="2:2" x14ac:dyDescent="0.25">
      <c r="B351243" t="s">
        <v>1975</v>
      </c>
    </row>
    <row r="351244" spans="2:2" x14ac:dyDescent="0.25">
      <c r="B351244" t="s">
        <v>1977</v>
      </c>
    </row>
    <row r="351245" spans="2:2" x14ac:dyDescent="0.25">
      <c r="B351245" t="s">
        <v>1979</v>
      </c>
    </row>
    <row r="351246" spans="2:2" x14ac:dyDescent="0.25">
      <c r="B351246" t="s">
        <v>1981</v>
      </c>
    </row>
    <row r="351247" spans="2:2" x14ac:dyDescent="0.25">
      <c r="B351247" t="s">
        <v>1983</v>
      </c>
    </row>
    <row r="351248" spans="2:2" x14ac:dyDescent="0.25">
      <c r="B351248" t="s">
        <v>1985</v>
      </c>
    </row>
    <row r="351249" spans="2:2" x14ac:dyDescent="0.25">
      <c r="B351249" t="s">
        <v>1987</v>
      </c>
    </row>
    <row r="351250" spans="2:2" x14ac:dyDescent="0.25">
      <c r="B351250" t="s">
        <v>1989</v>
      </c>
    </row>
    <row r="351251" spans="2:2" x14ac:dyDescent="0.25">
      <c r="B351251" t="s">
        <v>1991</v>
      </c>
    </row>
    <row r="351252" spans="2:2" x14ac:dyDescent="0.25">
      <c r="B351252" t="s">
        <v>1993</v>
      </c>
    </row>
    <row r="351253" spans="2:2" x14ac:dyDescent="0.25">
      <c r="B351253" t="s">
        <v>1995</v>
      </c>
    </row>
    <row r="351254" spans="2:2" x14ac:dyDescent="0.25">
      <c r="B351254" t="s">
        <v>1997</v>
      </c>
    </row>
    <row r="351255" spans="2:2" x14ac:dyDescent="0.25">
      <c r="B351255" t="s">
        <v>1999</v>
      </c>
    </row>
    <row r="351256" spans="2:2" x14ac:dyDescent="0.25">
      <c r="B351256" t="s">
        <v>2001</v>
      </c>
    </row>
    <row r="351257" spans="2:2" x14ac:dyDescent="0.25">
      <c r="B351257" t="s">
        <v>2003</v>
      </c>
    </row>
    <row r="351258" spans="2:2" x14ac:dyDescent="0.25">
      <c r="B351258" t="s">
        <v>2005</v>
      </c>
    </row>
    <row r="351259" spans="2:2" x14ac:dyDescent="0.25">
      <c r="B351259" t="s">
        <v>2007</v>
      </c>
    </row>
    <row r="351260" spans="2:2" x14ac:dyDescent="0.25">
      <c r="B351260" t="s">
        <v>2009</v>
      </c>
    </row>
    <row r="351261" spans="2:2" x14ac:dyDescent="0.25">
      <c r="B351261" t="s">
        <v>2011</v>
      </c>
    </row>
    <row r="351262" spans="2:2" x14ac:dyDescent="0.25">
      <c r="B351262" t="s">
        <v>3203</v>
      </c>
    </row>
    <row r="351263" spans="2:2" x14ac:dyDescent="0.25">
      <c r="B351263" t="s">
        <v>2015</v>
      </c>
    </row>
    <row r="351264" spans="2:2" x14ac:dyDescent="0.25">
      <c r="B351264" t="s">
        <v>2017</v>
      </c>
    </row>
    <row r="351265" spans="2:2" x14ac:dyDescent="0.25">
      <c r="B351265" t="s">
        <v>2019</v>
      </c>
    </row>
    <row r="351266" spans="2:2" x14ac:dyDescent="0.25">
      <c r="B351266" t="s">
        <v>2021</v>
      </c>
    </row>
    <row r="351267" spans="2:2" x14ac:dyDescent="0.25">
      <c r="B351267" t="s">
        <v>2023</v>
      </c>
    </row>
    <row r="351268" spans="2:2" x14ac:dyDescent="0.25">
      <c r="B351268" t="s">
        <v>2025</v>
      </c>
    </row>
    <row r="351269" spans="2:2" x14ac:dyDescent="0.25">
      <c r="B351269" t="s">
        <v>2027</v>
      </c>
    </row>
    <row r="351270" spans="2:2" x14ac:dyDescent="0.25">
      <c r="B351270" t="s">
        <v>2029</v>
      </c>
    </row>
    <row r="351271" spans="2:2" x14ac:dyDescent="0.25">
      <c r="B351271" t="s">
        <v>2031</v>
      </c>
    </row>
    <row r="351272" spans="2:2" x14ac:dyDescent="0.25">
      <c r="B351272" t="s">
        <v>2033</v>
      </c>
    </row>
    <row r="351273" spans="2:2" x14ac:dyDescent="0.25">
      <c r="B351273" t="s">
        <v>2035</v>
      </c>
    </row>
    <row r="351274" spans="2:2" x14ac:dyDescent="0.25">
      <c r="B351274" t="s">
        <v>2037</v>
      </c>
    </row>
    <row r="351275" spans="2:2" x14ac:dyDescent="0.25">
      <c r="B351275" t="s">
        <v>2039</v>
      </c>
    </row>
    <row r="351276" spans="2:2" x14ac:dyDescent="0.25">
      <c r="B351276" t="s">
        <v>2041</v>
      </c>
    </row>
    <row r="351277" spans="2:2" x14ac:dyDescent="0.25">
      <c r="B351277" t="s">
        <v>2043</v>
      </c>
    </row>
    <row r="351278" spans="2:2" x14ac:dyDescent="0.25">
      <c r="B351278" t="s">
        <v>2045</v>
      </c>
    </row>
    <row r="351279" spans="2:2" x14ac:dyDescent="0.25">
      <c r="B351279" t="s">
        <v>2047</v>
      </c>
    </row>
    <row r="351280" spans="2:2" x14ac:dyDescent="0.25">
      <c r="B351280" t="s">
        <v>2049</v>
      </c>
    </row>
    <row r="351281" spans="2:2" x14ac:dyDescent="0.25">
      <c r="B351281" t="s">
        <v>2051</v>
      </c>
    </row>
    <row r="351282" spans="2:2" x14ac:dyDescent="0.25">
      <c r="B351282" t="s">
        <v>2053</v>
      </c>
    </row>
    <row r="351283" spans="2:2" x14ac:dyDescent="0.25">
      <c r="B351283" t="s">
        <v>2055</v>
      </c>
    </row>
    <row r="351284" spans="2:2" x14ac:dyDescent="0.25">
      <c r="B351284" t="s">
        <v>2057</v>
      </c>
    </row>
    <row r="351285" spans="2:2" x14ac:dyDescent="0.25">
      <c r="B351285" t="s">
        <v>2059</v>
      </c>
    </row>
    <row r="351286" spans="2:2" x14ac:dyDescent="0.25">
      <c r="B351286" t="s">
        <v>2061</v>
      </c>
    </row>
    <row r="351287" spans="2:2" x14ac:dyDescent="0.25">
      <c r="B351287" t="s">
        <v>2063</v>
      </c>
    </row>
    <row r="351288" spans="2:2" x14ac:dyDescent="0.25">
      <c r="B351288" t="s">
        <v>2065</v>
      </c>
    </row>
    <row r="351289" spans="2:2" x14ac:dyDescent="0.25">
      <c r="B351289" t="s">
        <v>2067</v>
      </c>
    </row>
    <row r="351290" spans="2:2" x14ac:dyDescent="0.25">
      <c r="B351290" t="s">
        <v>2069</v>
      </c>
    </row>
    <row r="351291" spans="2:2" x14ac:dyDescent="0.25">
      <c r="B351291" t="s">
        <v>2071</v>
      </c>
    </row>
    <row r="351292" spans="2:2" x14ac:dyDescent="0.25">
      <c r="B351292" t="s">
        <v>2073</v>
      </c>
    </row>
    <row r="351293" spans="2:2" x14ac:dyDescent="0.25">
      <c r="B351293" t="s">
        <v>2075</v>
      </c>
    </row>
    <row r="351294" spans="2:2" x14ac:dyDescent="0.25">
      <c r="B351294" t="s">
        <v>2077</v>
      </c>
    </row>
    <row r="351295" spans="2:2" x14ac:dyDescent="0.25">
      <c r="B351295" t="s">
        <v>2079</v>
      </c>
    </row>
    <row r="351296" spans="2:2" x14ac:dyDescent="0.25">
      <c r="B351296" t="s">
        <v>2081</v>
      </c>
    </row>
    <row r="351297" spans="2:2" x14ac:dyDescent="0.25">
      <c r="B351297" t="s">
        <v>2083</v>
      </c>
    </row>
    <row r="351298" spans="2:2" x14ac:dyDescent="0.25">
      <c r="B351298" t="s">
        <v>2085</v>
      </c>
    </row>
    <row r="351299" spans="2:2" x14ac:dyDescent="0.25">
      <c r="B351299" t="s">
        <v>2087</v>
      </c>
    </row>
    <row r="351300" spans="2:2" x14ac:dyDescent="0.25">
      <c r="B351300" t="s">
        <v>2089</v>
      </c>
    </row>
    <row r="351301" spans="2:2" x14ac:dyDescent="0.25">
      <c r="B351301" t="s">
        <v>2091</v>
      </c>
    </row>
    <row r="351302" spans="2:2" x14ac:dyDescent="0.25">
      <c r="B351302" t="s">
        <v>2093</v>
      </c>
    </row>
    <row r="351303" spans="2:2" x14ac:dyDescent="0.25">
      <c r="B351303" t="s">
        <v>2095</v>
      </c>
    </row>
    <row r="351304" spans="2:2" x14ac:dyDescent="0.25">
      <c r="B351304" t="s">
        <v>2097</v>
      </c>
    </row>
    <row r="351305" spans="2:2" x14ac:dyDescent="0.25">
      <c r="B351305" t="s">
        <v>2099</v>
      </c>
    </row>
    <row r="351306" spans="2:2" x14ac:dyDescent="0.25">
      <c r="B351306" t="s">
        <v>2101</v>
      </c>
    </row>
    <row r="351307" spans="2:2" x14ac:dyDescent="0.25">
      <c r="B351307" t="s">
        <v>3204</v>
      </c>
    </row>
    <row r="351308" spans="2:2" x14ac:dyDescent="0.25">
      <c r="B351308" t="s">
        <v>2105</v>
      </c>
    </row>
    <row r="351309" spans="2:2" x14ac:dyDescent="0.25">
      <c r="B351309" t="s">
        <v>2107</v>
      </c>
    </row>
    <row r="351310" spans="2:2" x14ac:dyDescent="0.25">
      <c r="B351310" t="s">
        <v>2109</v>
      </c>
    </row>
    <row r="351311" spans="2:2" x14ac:dyDescent="0.25">
      <c r="B351311" t="s">
        <v>2111</v>
      </c>
    </row>
    <row r="351312" spans="2:2" x14ac:dyDescent="0.25">
      <c r="B351312" t="s">
        <v>2113</v>
      </c>
    </row>
    <row r="351313" spans="2:2" x14ac:dyDescent="0.25">
      <c r="B351313" t="s">
        <v>2115</v>
      </c>
    </row>
    <row r="351314" spans="2:2" x14ac:dyDescent="0.25">
      <c r="B351314" t="s">
        <v>2117</v>
      </c>
    </row>
    <row r="351315" spans="2:2" x14ac:dyDescent="0.25">
      <c r="B351315" t="s">
        <v>2119</v>
      </c>
    </row>
    <row r="351316" spans="2:2" x14ac:dyDescent="0.25">
      <c r="B351316" t="s">
        <v>2121</v>
      </c>
    </row>
    <row r="351317" spans="2:2" x14ac:dyDescent="0.25">
      <c r="B351317" t="s">
        <v>2123</v>
      </c>
    </row>
    <row r="351318" spans="2:2" x14ac:dyDescent="0.25">
      <c r="B351318" t="s">
        <v>2125</v>
      </c>
    </row>
    <row r="351319" spans="2:2" x14ac:dyDescent="0.25">
      <c r="B351319" t="s">
        <v>2127</v>
      </c>
    </row>
    <row r="351320" spans="2:2" x14ac:dyDescent="0.25">
      <c r="B351320" t="s">
        <v>2129</v>
      </c>
    </row>
    <row r="351321" spans="2:2" x14ac:dyDescent="0.25">
      <c r="B351321" t="s">
        <v>2131</v>
      </c>
    </row>
    <row r="351322" spans="2:2" x14ac:dyDescent="0.25">
      <c r="B351322" t="s">
        <v>2133</v>
      </c>
    </row>
    <row r="351323" spans="2:2" x14ac:dyDescent="0.25">
      <c r="B351323" t="s">
        <v>2135</v>
      </c>
    </row>
    <row r="351324" spans="2:2" x14ac:dyDescent="0.25">
      <c r="B351324" t="s">
        <v>2137</v>
      </c>
    </row>
    <row r="351325" spans="2:2" x14ac:dyDescent="0.25">
      <c r="B351325" t="s">
        <v>2139</v>
      </c>
    </row>
    <row r="351326" spans="2:2" x14ac:dyDescent="0.25">
      <c r="B351326" t="s">
        <v>2141</v>
      </c>
    </row>
    <row r="351327" spans="2:2" x14ac:dyDescent="0.25">
      <c r="B351327" t="s">
        <v>2143</v>
      </c>
    </row>
    <row r="351328" spans="2:2" x14ac:dyDescent="0.25">
      <c r="B351328" t="s">
        <v>2145</v>
      </c>
    </row>
    <row r="351329" spans="2:2" x14ac:dyDescent="0.25">
      <c r="B351329" t="s">
        <v>2147</v>
      </c>
    </row>
    <row r="351330" spans="2:2" x14ac:dyDescent="0.25">
      <c r="B351330" t="s">
        <v>2149</v>
      </c>
    </row>
    <row r="351331" spans="2:2" x14ac:dyDescent="0.25">
      <c r="B351331" t="s">
        <v>2151</v>
      </c>
    </row>
    <row r="351332" spans="2:2" x14ac:dyDescent="0.25">
      <c r="B351332" t="s">
        <v>2153</v>
      </c>
    </row>
    <row r="351333" spans="2:2" x14ac:dyDescent="0.25">
      <c r="B351333" t="s">
        <v>2155</v>
      </c>
    </row>
    <row r="351334" spans="2:2" x14ac:dyDescent="0.25">
      <c r="B351334" t="s">
        <v>2157</v>
      </c>
    </row>
    <row r="351335" spans="2:2" x14ac:dyDescent="0.25">
      <c r="B351335" t="s">
        <v>2159</v>
      </c>
    </row>
    <row r="351336" spans="2:2" x14ac:dyDescent="0.25">
      <c r="B351336" t="s">
        <v>2161</v>
      </c>
    </row>
    <row r="351337" spans="2:2" x14ac:dyDescent="0.25">
      <c r="B351337" t="s">
        <v>2163</v>
      </c>
    </row>
    <row r="351338" spans="2:2" x14ac:dyDescent="0.25">
      <c r="B351338" t="s">
        <v>2165</v>
      </c>
    </row>
    <row r="351339" spans="2:2" x14ac:dyDescent="0.25">
      <c r="B351339" t="s">
        <v>2167</v>
      </c>
    </row>
    <row r="351340" spans="2:2" x14ac:dyDescent="0.25">
      <c r="B351340" t="s">
        <v>2169</v>
      </c>
    </row>
    <row r="351341" spans="2:2" x14ac:dyDescent="0.25">
      <c r="B351341" t="s">
        <v>2171</v>
      </c>
    </row>
    <row r="351342" spans="2:2" x14ac:dyDescent="0.25">
      <c r="B351342" t="s">
        <v>2173</v>
      </c>
    </row>
    <row r="351343" spans="2:2" x14ac:dyDescent="0.25">
      <c r="B351343" t="s">
        <v>2175</v>
      </c>
    </row>
    <row r="351344" spans="2:2" x14ac:dyDescent="0.25">
      <c r="B351344" t="s">
        <v>2177</v>
      </c>
    </row>
    <row r="351345" spans="2:2" x14ac:dyDescent="0.25">
      <c r="B351345" t="s">
        <v>2179</v>
      </c>
    </row>
    <row r="351346" spans="2:2" x14ac:dyDescent="0.25">
      <c r="B351346" t="s">
        <v>2181</v>
      </c>
    </row>
    <row r="351347" spans="2:2" x14ac:dyDescent="0.25">
      <c r="B351347" t="s">
        <v>2183</v>
      </c>
    </row>
    <row r="351348" spans="2:2" x14ac:dyDescent="0.25">
      <c r="B351348" t="s">
        <v>2185</v>
      </c>
    </row>
    <row r="351349" spans="2:2" x14ac:dyDescent="0.25">
      <c r="B351349" t="s">
        <v>2187</v>
      </c>
    </row>
    <row r="351350" spans="2:2" x14ac:dyDescent="0.25">
      <c r="B351350" t="s">
        <v>2189</v>
      </c>
    </row>
    <row r="351351" spans="2:2" x14ac:dyDescent="0.25">
      <c r="B351351" t="s">
        <v>2191</v>
      </c>
    </row>
    <row r="351352" spans="2:2" x14ac:dyDescent="0.25">
      <c r="B351352" t="s">
        <v>2193</v>
      </c>
    </row>
    <row r="351353" spans="2:2" x14ac:dyDescent="0.25">
      <c r="B351353" t="s">
        <v>2195</v>
      </c>
    </row>
    <row r="351354" spans="2:2" x14ac:dyDescent="0.25">
      <c r="B351354" t="s">
        <v>2197</v>
      </c>
    </row>
    <row r="351355" spans="2:2" x14ac:dyDescent="0.25">
      <c r="B351355" t="s">
        <v>2199</v>
      </c>
    </row>
    <row r="351356" spans="2:2" x14ac:dyDescent="0.25">
      <c r="B351356" t="s">
        <v>2201</v>
      </c>
    </row>
    <row r="351357" spans="2:2" x14ac:dyDescent="0.25">
      <c r="B351357" t="s">
        <v>2203</v>
      </c>
    </row>
    <row r="351358" spans="2:2" x14ac:dyDescent="0.25">
      <c r="B351358" t="s">
        <v>2205</v>
      </c>
    </row>
    <row r="351359" spans="2:2" x14ac:dyDescent="0.25">
      <c r="B351359" t="s">
        <v>2207</v>
      </c>
    </row>
    <row r="351360" spans="2:2" x14ac:dyDescent="0.25">
      <c r="B351360" t="s">
        <v>2209</v>
      </c>
    </row>
    <row r="351361" spans="2:2" x14ac:dyDescent="0.25">
      <c r="B351361" t="s">
        <v>2211</v>
      </c>
    </row>
    <row r="351362" spans="2:2" x14ac:dyDescent="0.25">
      <c r="B351362" t="s">
        <v>2213</v>
      </c>
    </row>
    <row r="351363" spans="2:2" x14ac:dyDescent="0.25">
      <c r="B351363" t="s">
        <v>2215</v>
      </c>
    </row>
    <row r="351364" spans="2:2" x14ac:dyDescent="0.25">
      <c r="B351364" t="s">
        <v>2217</v>
      </c>
    </row>
    <row r="351365" spans="2:2" x14ac:dyDescent="0.25">
      <c r="B351365" t="s">
        <v>2219</v>
      </c>
    </row>
    <row r="351366" spans="2:2" x14ac:dyDescent="0.25">
      <c r="B351366" t="s">
        <v>2221</v>
      </c>
    </row>
    <row r="351367" spans="2:2" x14ac:dyDescent="0.25">
      <c r="B351367" t="s">
        <v>2223</v>
      </c>
    </row>
    <row r="351368" spans="2:2" x14ac:dyDescent="0.25">
      <c r="B351368" t="s">
        <v>2225</v>
      </c>
    </row>
    <row r="351369" spans="2:2" x14ac:dyDescent="0.25">
      <c r="B351369" t="s">
        <v>2227</v>
      </c>
    </row>
    <row r="351370" spans="2:2" x14ac:dyDescent="0.25">
      <c r="B351370" t="s">
        <v>2229</v>
      </c>
    </row>
    <row r="351371" spans="2:2" x14ac:dyDescent="0.25">
      <c r="B351371" t="s">
        <v>2231</v>
      </c>
    </row>
    <row r="351372" spans="2:2" x14ac:dyDescent="0.25">
      <c r="B351372" t="s">
        <v>2233</v>
      </c>
    </row>
    <row r="351373" spans="2:2" x14ac:dyDescent="0.25">
      <c r="B351373" t="s">
        <v>2235</v>
      </c>
    </row>
    <row r="351374" spans="2:2" x14ac:dyDescent="0.25">
      <c r="B351374" t="s">
        <v>2237</v>
      </c>
    </row>
    <row r="351375" spans="2:2" x14ac:dyDescent="0.25">
      <c r="B351375" t="s">
        <v>2239</v>
      </c>
    </row>
    <row r="351376" spans="2:2" x14ac:dyDescent="0.25">
      <c r="B351376" t="s">
        <v>2241</v>
      </c>
    </row>
    <row r="351377" spans="2:2" x14ac:dyDescent="0.25">
      <c r="B351377" t="s">
        <v>2243</v>
      </c>
    </row>
    <row r="351378" spans="2:2" x14ac:dyDescent="0.25">
      <c r="B351378" t="s">
        <v>2245</v>
      </c>
    </row>
    <row r="351379" spans="2:2" x14ac:dyDescent="0.25">
      <c r="B351379" t="s">
        <v>2247</v>
      </c>
    </row>
    <row r="351380" spans="2:2" x14ac:dyDescent="0.25">
      <c r="B351380" t="s">
        <v>2249</v>
      </c>
    </row>
    <row r="351381" spans="2:2" x14ac:dyDescent="0.25">
      <c r="B351381" t="s">
        <v>2251</v>
      </c>
    </row>
    <row r="351382" spans="2:2" x14ac:dyDescent="0.25">
      <c r="B351382" t="s">
        <v>2253</v>
      </c>
    </row>
    <row r="351383" spans="2:2" x14ac:dyDescent="0.25">
      <c r="B351383" t="s">
        <v>2255</v>
      </c>
    </row>
    <row r="351384" spans="2:2" x14ac:dyDescent="0.25">
      <c r="B351384" t="s">
        <v>2257</v>
      </c>
    </row>
    <row r="351385" spans="2:2" x14ac:dyDescent="0.25">
      <c r="B351385" t="s">
        <v>2259</v>
      </c>
    </row>
    <row r="351386" spans="2:2" x14ac:dyDescent="0.25">
      <c r="B351386" t="s">
        <v>2261</v>
      </c>
    </row>
    <row r="351387" spans="2:2" x14ac:dyDescent="0.25">
      <c r="B351387" t="s">
        <v>2263</v>
      </c>
    </row>
    <row r="351388" spans="2:2" x14ac:dyDescent="0.25">
      <c r="B351388" t="s">
        <v>2265</v>
      </c>
    </row>
    <row r="351389" spans="2:2" x14ac:dyDescent="0.25">
      <c r="B351389" t="s">
        <v>2267</v>
      </c>
    </row>
    <row r="351390" spans="2:2" x14ac:dyDescent="0.25">
      <c r="B351390" t="s">
        <v>2269</v>
      </c>
    </row>
    <row r="351391" spans="2:2" x14ac:dyDescent="0.25">
      <c r="B351391" t="s">
        <v>2271</v>
      </c>
    </row>
    <row r="351392" spans="2:2" x14ac:dyDescent="0.25">
      <c r="B351392" t="s">
        <v>2273</v>
      </c>
    </row>
    <row r="351393" spans="2:2" x14ac:dyDescent="0.25">
      <c r="B351393" t="s">
        <v>2275</v>
      </c>
    </row>
    <row r="351394" spans="2:2" x14ac:dyDescent="0.25">
      <c r="B351394" t="s">
        <v>2277</v>
      </c>
    </row>
    <row r="351395" spans="2:2" x14ac:dyDescent="0.25">
      <c r="B351395" t="s">
        <v>2279</v>
      </c>
    </row>
    <row r="351396" spans="2:2" x14ac:dyDescent="0.25">
      <c r="B351396" t="s">
        <v>2281</v>
      </c>
    </row>
    <row r="351397" spans="2:2" x14ac:dyDescent="0.25">
      <c r="B351397" t="s">
        <v>2283</v>
      </c>
    </row>
    <row r="351398" spans="2:2" x14ac:dyDescent="0.25">
      <c r="B351398" t="s">
        <v>2285</v>
      </c>
    </row>
    <row r="351399" spans="2:2" x14ac:dyDescent="0.25">
      <c r="B351399" t="s">
        <v>2287</v>
      </c>
    </row>
    <row r="351400" spans="2:2" x14ac:dyDescent="0.25">
      <c r="B351400" t="s">
        <v>2289</v>
      </c>
    </row>
    <row r="351401" spans="2:2" x14ac:dyDescent="0.25">
      <c r="B351401" t="s">
        <v>2291</v>
      </c>
    </row>
    <row r="351402" spans="2:2" x14ac:dyDescent="0.25">
      <c r="B351402" t="s">
        <v>2293</v>
      </c>
    </row>
    <row r="351403" spans="2:2" x14ac:dyDescent="0.25">
      <c r="B351403" t="s">
        <v>2295</v>
      </c>
    </row>
    <row r="351404" spans="2:2" x14ac:dyDescent="0.25">
      <c r="B351404" t="s">
        <v>2297</v>
      </c>
    </row>
    <row r="351405" spans="2:2" x14ac:dyDescent="0.25">
      <c r="B351405" t="s">
        <v>2299</v>
      </c>
    </row>
    <row r="351406" spans="2:2" x14ac:dyDescent="0.25">
      <c r="B351406" t="s">
        <v>2301</v>
      </c>
    </row>
    <row r="351407" spans="2:2" x14ac:dyDescent="0.25">
      <c r="B351407" t="s">
        <v>2303</v>
      </c>
    </row>
    <row r="351408" spans="2:2" x14ac:dyDescent="0.25">
      <c r="B351408" t="s">
        <v>2305</v>
      </c>
    </row>
    <row r="351409" spans="2:2" x14ac:dyDescent="0.25">
      <c r="B351409" t="s">
        <v>2307</v>
      </c>
    </row>
    <row r="351410" spans="2:2" x14ac:dyDescent="0.25">
      <c r="B351410" t="s">
        <v>2309</v>
      </c>
    </row>
    <row r="351411" spans="2:2" x14ac:dyDescent="0.25">
      <c r="B351411" t="s">
        <v>2311</v>
      </c>
    </row>
    <row r="351412" spans="2:2" x14ac:dyDescent="0.25">
      <c r="B351412" t="s">
        <v>2313</v>
      </c>
    </row>
    <row r="351413" spans="2:2" x14ac:dyDescent="0.25">
      <c r="B351413" t="s">
        <v>2315</v>
      </c>
    </row>
    <row r="351414" spans="2:2" x14ac:dyDescent="0.25">
      <c r="B351414" t="s">
        <v>2317</v>
      </c>
    </row>
    <row r="351415" spans="2:2" x14ac:dyDescent="0.25">
      <c r="B351415" t="s">
        <v>2319</v>
      </c>
    </row>
    <row r="351416" spans="2:2" x14ac:dyDescent="0.25">
      <c r="B351416" t="s">
        <v>2321</v>
      </c>
    </row>
    <row r="351417" spans="2:2" x14ac:dyDescent="0.25">
      <c r="B351417" t="s">
        <v>2323</v>
      </c>
    </row>
    <row r="351418" spans="2:2" x14ac:dyDescent="0.25">
      <c r="B351418" t="s">
        <v>2325</v>
      </c>
    </row>
    <row r="351419" spans="2:2" x14ac:dyDescent="0.25">
      <c r="B351419" t="s">
        <v>2327</v>
      </c>
    </row>
    <row r="351420" spans="2:2" x14ac:dyDescent="0.25">
      <c r="B351420" t="s">
        <v>2329</v>
      </c>
    </row>
    <row r="351421" spans="2:2" x14ac:dyDescent="0.25">
      <c r="B351421" t="s">
        <v>2331</v>
      </c>
    </row>
    <row r="351422" spans="2:2" x14ac:dyDescent="0.25">
      <c r="B351422" t="s">
        <v>2333</v>
      </c>
    </row>
    <row r="351423" spans="2:2" x14ac:dyDescent="0.25">
      <c r="B351423" t="s">
        <v>2335</v>
      </c>
    </row>
    <row r="351424" spans="2:2" x14ac:dyDescent="0.25">
      <c r="B351424" t="s">
        <v>2337</v>
      </c>
    </row>
    <row r="351425" spans="2:2" x14ac:dyDescent="0.25">
      <c r="B351425" t="s">
        <v>2339</v>
      </c>
    </row>
    <row r="351426" spans="2:2" x14ac:dyDescent="0.25">
      <c r="B351426" t="s">
        <v>2341</v>
      </c>
    </row>
    <row r="351427" spans="2:2" x14ac:dyDescent="0.25">
      <c r="B351427" t="s">
        <v>2343</v>
      </c>
    </row>
    <row r="351428" spans="2:2" x14ac:dyDescent="0.25">
      <c r="B351428" t="s">
        <v>2345</v>
      </c>
    </row>
    <row r="351429" spans="2:2" x14ac:dyDescent="0.25">
      <c r="B351429" t="s">
        <v>2347</v>
      </c>
    </row>
    <row r="351430" spans="2:2" x14ac:dyDescent="0.25">
      <c r="B351430" t="s">
        <v>2349</v>
      </c>
    </row>
    <row r="351431" spans="2:2" x14ac:dyDescent="0.25">
      <c r="B351431" t="s">
        <v>2351</v>
      </c>
    </row>
    <row r="351432" spans="2:2" x14ac:dyDescent="0.25">
      <c r="B351432" t="s">
        <v>2353</v>
      </c>
    </row>
    <row r="351433" spans="2:2" x14ac:dyDescent="0.25">
      <c r="B351433" t="s">
        <v>2355</v>
      </c>
    </row>
    <row r="351434" spans="2:2" x14ac:dyDescent="0.25">
      <c r="B351434" t="s">
        <v>2357</v>
      </c>
    </row>
    <row r="351435" spans="2:2" x14ac:dyDescent="0.25">
      <c r="B351435" t="s">
        <v>2359</v>
      </c>
    </row>
    <row r="351436" spans="2:2" x14ac:dyDescent="0.25">
      <c r="B351436" t="s">
        <v>2361</v>
      </c>
    </row>
    <row r="351437" spans="2:2" x14ac:dyDescent="0.25">
      <c r="B351437" t="s">
        <v>2363</v>
      </c>
    </row>
    <row r="351438" spans="2:2" x14ac:dyDescent="0.25">
      <c r="B351438" t="s">
        <v>2365</v>
      </c>
    </row>
    <row r="351439" spans="2:2" x14ac:dyDescent="0.25">
      <c r="B351439" t="s">
        <v>2367</v>
      </c>
    </row>
    <row r="351440" spans="2:2" x14ac:dyDescent="0.25">
      <c r="B351440" t="s">
        <v>2369</v>
      </c>
    </row>
    <row r="351441" spans="2:2" x14ac:dyDescent="0.25">
      <c r="B351441" t="s">
        <v>2371</v>
      </c>
    </row>
    <row r="351442" spans="2:2" x14ac:dyDescent="0.25">
      <c r="B351442" t="s">
        <v>2373</v>
      </c>
    </row>
    <row r="351443" spans="2:2" x14ac:dyDescent="0.25">
      <c r="B351443" t="s">
        <v>2375</v>
      </c>
    </row>
    <row r="351444" spans="2:2" x14ac:dyDescent="0.25">
      <c r="B351444" t="s">
        <v>2377</v>
      </c>
    </row>
    <row r="351445" spans="2:2" x14ac:dyDescent="0.25">
      <c r="B351445" t="s">
        <v>2379</v>
      </c>
    </row>
    <row r="351446" spans="2:2" x14ac:dyDescent="0.25">
      <c r="B351446" t="s">
        <v>2381</v>
      </c>
    </row>
    <row r="351447" spans="2:2" x14ac:dyDescent="0.25">
      <c r="B351447" t="s">
        <v>2383</v>
      </c>
    </row>
    <row r="351448" spans="2:2" x14ac:dyDescent="0.25">
      <c r="B351448" t="s">
        <v>2385</v>
      </c>
    </row>
    <row r="351449" spans="2:2" x14ac:dyDescent="0.25">
      <c r="B351449" t="s">
        <v>2387</v>
      </c>
    </row>
    <row r="351450" spans="2:2" x14ac:dyDescent="0.25">
      <c r="B351450" t="s">
        <v>2389</v>
      </c>
    </row>
    <row r="351451" spans="2:2" x14ac:dyDescent="0.25">
      <c r="B351451" t="s">
        <v>2391</v>
      </c>
    </row>
    <row r="351452" spans="2:2" x14ac:dyDescent="0.25">
      <c r="B351452" t="s">
        <v>2393</v>
      </c>
    </row>
    <row r="351453" spans="2:2" x14ac:dyDescent="0.25">
      <c r="B351453" t="s">
        <v>2395</v>
      </c>
    </row>
    <row r="351454" spans="2:2" x14ac:dyDescent="0.25">
      <c r="B351454" t="s">
        <v>2397</v>
      </c>
    </row>
    <row r="351455" spans="2:2" x14ac:dyDescent="0.25">
      <c r="B351455" t="s">
        <v>2399</v>
      </c>
    </row>
    <row r="351456" spans="2:2" x14ac:dyDescent="0.25">
      <c r="B351456" t="s">
        <v>2401</v>
      </c>
    </row>
    <row r="351457" spans="2:2" x14ac:dyDescent="0.25">
      <c r="B351457" t="s">
        <v>2403</v>
      </c>
    </row>
    <row r="351458" spans="2:2" x14ac:dyDescent="0.25">
      <c r="B351458" t="s">
        <v>2405</v>
      </c>
    </row>
    <row r="351459" spans="2:2" x14ac:dyDescent="0.25">
      <c r="B351459" t="s">
        <v>2407</v>
      </c>
    </row>
    <row r="351460" spans="2:2" x14ac:dyDescent="0.25">
      <c r="B351460" t="s">
        <v>2409</v>
      </c>
    </row>
    <row r="351461" spans="2:2" x14ac:dyDescent="0.25">
      <c r="B351461" t="s">
        <v>2411</v>
      </c>
    </row>
    <row r="351462" spans="2:2" x14ac:dyDescent="0.25">
      <c r="B351462" t="s">
        <v>2413</v>
      </c>
    </row>
    <row r="351463" spans="2:2" x14ac:dyDescent="0.25">
      <c r="B351463" t="s">
        <v>2415</v>
      </c>
    </row>
    <row r="351464" spans="2:2" x14ac:dyDescent="0.25">
      <c r="B351464" t="s">
        <v>2417</v>
      </c>
    </row>
    <row r="351465" spans="2:2" x14ac:dyDescent="0.25">
      <c r="B351465" t="s">
        <v>2419</v>
      </c>
    </row>
    <row r="351466" spans="2:2" x14ac:dyDescent="0.25">
      <c r="B351466" t="s">
        <v>2421</v>
      </c>
    </row>
    <row r="351467" spans="2:2" x14ac:dyDescent="0.25">
      <c r="B351467" t="s">
        <v>2423</v>
      </c>
    </row>
    <row r="351468" spans="2:2" x14ac:dyDescent="0.25">
      <c r="B351468" t="s">
        <v>2425</v>
      </c>
    </row>
    <row r="351469" spans="2:2" x14ac:dyDescent="0.25">
      <c r="B351469" t="s">
        <v>2427</v>
      </c>
    </row>
    <row r="351470" spans="2:2" x14ac:dyDescent="0.25">
      <c r="B351470" t="s">
        <v>2429</v>
      </c>
    </row>
    <row r="351471" spans="2:2" x14ac:dyDescent="0.25">
      <c r="B351471" t="s">
        <v>2431</v>
      </c>
    </row>
    <row r="351472" spans="2:2" x14ac:dyDescent="0.25">
      <c r="B351472" t="s">
        <v>3205</v>
      </c>
    </row>
    <row r="351473" spans="2:2" x14ac:dyDescent="0.25">
      <c r="B351473" t="s">
        <v>2435</v>
      </c>
    </row>
    <row r="351474" spans="2:2" x14ac:dyDescent="0.25">
      <c r="B351474" t="s">
        <v>2437</v>
      </c>
    </row>
    <row r="351475" spans="2:2" x14ac:dyDescent="0.25">
      <c r="B351475" t="s">
        <v>2439</v>
      </c>
    </row>
    <row r="351476" spans="2:2" x14ac:dyDescent="0.25">
      <c r="B351476" t="s">
        <v>2441</v>
      </c>
    </row>
    <row r="351477" spans="2:2" x14ac:dyDescent="0.25">
      <c r="B351477" t="s">
        <v>2443</v>
      </c>
    </row>
    <row r="351478" spans="2:2" x14ac:dyDescent="0.25">
      <c r="B351478" t="s">
        <v>2445</v>
      </c>
    </row>
    <row r="351479" spans="2:2" x14ac:dyDescent="0.25">
      <c r="B351479" t="s">
        <v>2447</v>
      </c>
    </row>
    <row r="351480" spans="2:2" x14ac:dyDescent="0.25">
      <c r="B351480" t="s">
        <v>2449</v>
      </c>
    </row>
    <row r="351481" spans="2:2" x14ac:dyDescent="0.25">
      <c r="B351481" t="s">
        <v>2451</v>
      </c>
    </row>
    <row r="351482" spans="2:2" x14ac:dyDescent="0.25">
      <c r="B351482" t="s">
        <v>2453</v>
      </c>
    </row>
    <row r="351483" spans="2:2" x14ac:dyDescent="0.25">
      <c r="B351483" t="s">
        <v>2455</v>
      </c>
    </row>
    <row r="351484" spans="2:2" x14ac:dyDescent="0.25">
      <c r="B351484" t="s">
        <v>2457</v>
      </c>
    </row>
    <row r="351485" spans="2:2" x14ac:dyDescent="0.25">
      <c r="B351485" t="s">
        <v>2459</v>
      </c>
    </row>
    <row r="351486" spans="2:2" x14ac:dyDescent="0.25">
      <c r="B351486" t="s">
        <v>2461</v>
      </c>
    </row>
    <row r="351487" spans="2:2" x14ac:dyDescent="0.25">
      <c r="B351487" t="s">
        <v>2463</v>
      </c>
    </row>
    <row r="351488" spans="2:2" x14ac:dyDescent="0.25">
      <c r="B351488" t="s">
        <v>2465</v>
      </c>
    </row>
    <row r="351489" spans="2:2" x14ac:dyDescent="0.25">
      <c r="B351489" t="s">
        <v>2467</v>
      </c>
    </row>
    <row r="351490" spans="2:2" x14ac:dyDescent="0.25">
      <c r="B351490" t="s">
        <v>2469</v>
      </c>
    </row>
    <row r="351491" spans="2:2" x14ac:dyDescent="0.25">
      <c r="B351491" t="s">
        <v>2471</v>
      </c>
    </row>
    <row r="351492" spans="2:2" x14ac:dyDescent="0.25">
      <c r="B351492" t="s">
        <v>2473</v>
      </c>
    </row>
    <row r="351493" spans="2:2" x14ac:dyDescent="0.25">
      <c r="B351493" t="s">
        <v>2475</v>
      </c>
    </row>
    <row r="351494" spans="2:2" x14ac:dyDescent="0.25">
      <c r="B351494" t="s">
        <v>2477</v>
      </c>
    </row>
    <row r="351495" spans="2:2" x14ac:dyDescent="0.25">
      <c r="B351495" t="s">
        <v>2479</v>
      </c>
    </row>
    <row r="351496" spans="2:2" x14ac:dyDescent="0.25">
      <c r="B351496" t="s">
        <v>2481</v>
      </c>
    </row>
    <row r="351497" spans="2:2" x14ac:dyDescent="0.25">
      <c r="B351497" t="s">
        <v>2483</v>
      </c>
    </row>
    <row r="351498" spans="2:2" x14ac:dyDescent="0.25">
      <c r="B351498" t="s">
        <v>2485</v>
      </c>
    </row>
    <row r="351499" spans="2:2" x14ac:dyDescent="0.25">
      <c r="B351499" t="s">
        <v>3206</v>
      </c>
    </row>
    <row r="351500" spans="2:2" x14ac:dyDescent="0.25">
      <c r="B351500" t="s">
        <v>3207</v>
      </c>
    </row>
    <row r="351501" spans="2:2" x14ac:dyDescent="0.25">
      <c r="B351501" t="s">
        <v>3208</v>
      </c>
    </row>
    <row r="351502" spans="2:2" x14ac:dyDescent="0.25">
      <c r="B351502" t="s">
        <v>3209</v>
      </c>
    </row>
    <row r="351503" spans="2:2" x14ac:dyDescent="0.25">
      <c r="B351503" t="s">
        <v>3210</v>
      </c>
    </row>
    <row r="351504" spans="2:2" x14ac:dyDescent="0.25">
      <c r="B351504" t="s">
        <v>3211</v>
      </c>
    </row>
    <row r="351505" spans="2:2" x14ac:dyDescent="0.25">
      <c r="B351505" t="s">
        <v>3212</v>
      </c>
    </row>
    <row r="351506" spans="2:2" x14ac:dyDescent="0.25">
      <c r="B351506" t="s">
        <v>3213</v>
      </c>
    </row>
    <row r="351507" spans="2:2" x14ac:dyDescent="0.25">
      <c r="B351507" t="s">
        <v>3214</v>
      </c>
    </row>
    <row r="351508" spans="2:2" x14ac:dyDescent="0.25">
      <c r="B351508" t="s">
        <v>3215</v>
      </c>
    </row>
    <row r="351509" spans="2:2" x14ac:dyDescent="0.25">
      <c r="B351509" t="s">
        <v>2487</v>
      </c>
    </row>
    <row r="351510" spans="2:2" x14ac:dyDescent="0.25">
      <c r="B351510" t="s">
        <v>2489</v>
      </c>
    </row>
    <row r="351511" spans="2:2" x14ac:dyDescent="0.25">
      <c r="B351511" t="s">
        <v>3216</v>
      </c>
    </row>
    <row r="351512" spans="2:2" x14ac:dyDescent="0.25">
      <c r="B351512" t="s">
        <v>2491</v>
      </c>
    </row>
    <row r="351513" spans="2:2" x14ac:dyDescent="0.25">
      <c r="B351513" t="s">
        <v>3217</v>
      </c>
    </row>
    <row r="351514" spans="2:2" x14ac:dyDescent="0.25">
      <c r="B351514" t="s">
        <v>3218</v>
      </c>
    </row>
    <row r="351515" spans="2:2" x14ac:dyDescent="0.25">
      <c r="B351515" t="s">
        <v>2493</v>
      </c>
    </row>
    <row r="351516" spans="2:2" x14ac:dyDescent="0.25">
      <c r="B351516" t="s">
        <v>2495</v>
      </c>
    </row>
    <row r="351517" spans="2:2" x14ac:dyDescent="0.25">
      <c r="B351517" t="s">
        <v>2497</v>
      </c>
    </row>
    <row r="351518" spans="2:2" x14ac:dyDescent="0.25">
      <c r="B351518" t="s">
        <v>2499</v>
      </c>
    </row>
    <row r="351519" spans="2:2" x14ac:dyDescent="0.25">
      <c r="B351519" t="s">
        <v>2501</v>
      </c>
    </row>
    <row r="351520" spans="2:2" x14ac:dyDescent="0.25">
      <c r="B351520" t="s">
        <v>2503</v>
      </c>
    </row>
    <row r="351521" spans="2:2" x14ac:dyDescent="0.25">
      <c r="B351521" t="s">
        <v>2505</v>
      </c>
    </row>
    <row r="351522" spans="2:2" x14ac:dyDescent="0.25">
      <c r="B351522" t="s">
        <v>2507</v>
      </c>
    </row>
    <row r="351523" spans="2:2" x14ac:dyDescent="0.25">
      <c r="B351523" t="s">
        <v>2509</v>
      </c>
    </row>
    <row r="351524" spans="2:2" x14ac:dyDescent="0.25">
      <c r="B351524" t="s">
        <v>2511</v>
      </c>
    </row>
    <row r="351525" spans="2:2" x14ac:dyDescent="0.25">
      <c r="B351525" t="s">
        <v>2513</v>
      </c>
    </row>
    <row r="351526" spans="2:2" x14ac:dyDescent="0.25">
      <c r="B351526" t="s">
        <v>2515</v>
      </c>
    </row>
    <row r="351527" spans="2:2" x14ac:dyDescent="0.25">
      <c r="B351527" t="s">
        <v>2517</v>
      </c>
    </row>
    <row r="351528" spans="2:2" x14ac:dyDescent="0.25">
      <c r="B351528" t="s">
        <v>2519</v>
      </c>
    </row>
    <row r="351529" spans="2:2" x14ac:dyDescent="0.25">
      <c r="B351529" t="s">
        <v>2521</v>
      </c>
    </row>
    <row r="351530" spans="2:2" x14ac:dyDescent="0.25">
      <c r="B351530" t="s">
        <v>2523</v>
      </c>
    </row>
    <row r="351531" spans="2:2" x14ac:dyDescent="0.25">
      <c r="B351531" t="s">
        <v>2525</v>
      </c>
    </row>
    <row r="351532" spans="2:2" x14ac:dyDescent="0.25">
      <c r="B351532" t="s">
        <v>2527</v>
      </c>
    </row>
    <row r="351533" spans="2:2" x14ac:dyDescent="0.25">
      <c r="B351533" t="s">
        <v>2529</v>
      </c>
    </row>
    <row r="351534" spans="2:2" x14ac:dyDescent="0.25">
      <c r="B351534" t="s">
        <v>2531</v>
      </c>
    </row>
    <row r="351535" spans="2:2" x14ac:dyDescent="0.25">
      <c r="B351535" t="s">
        <v>2533</v>
      </c>
    </row>
    <row r="351536" spans="2:2" x14ac:dyDescent="0.25">
      <c r="B351536" t="s">
        <v>2535</v>
      </c>
    </row>
    <row r="351537" spans="2:2" x14ac:dyDescent="0.25">
      <c r="B351537" t="s">
        <v>2537</v>
      </c>
    </row>
    <row r="351538" spans="2:2" x14ac:dyDescent="0.25">
      <c r="B351538" t="s">
        <v>2539</v>
      </c>
    </row>
    <row r="351539" spans="2:2" x14ac:dyDescent="0.25">
      <c r="B351539" t="s">
        <v>2541</v>
      </c>
    </row>
    <row r="351540" spans="2:2" x14ac:dyDescent="0.25">
      <c r="B351540" t="s">
        <v>2543</v>
      </c>
    </row>
    <row r="351541" spans="2:2" x14ac:dyDescent="0.25">
      <c r="B351541" t="s">
        <v>2545</v>
      </c>
    </row>
    <row r="351542" spans="2:2" x14ac:dyDescent="0.25">
      <c r="B351542" t="s">
        <v>2547</v>
      </c>
    </row>
    <row r="351543" spans="2:2" x14ac:dyDescent="0.25">
      <c r="B351543" t="s">
        <v>2549</v>
      </c>
    </row>
    <row r="351544" spans="2:2" x14ac:dyDescent="0.25">
      <c r="B351544" t="s">
        <v>2551</v>
      </c>
    </row>
    <row r="351545" spans="2:2" x14ac:dyDescent="0.25">
      <c r="B351545" t="s">
        <v>2553</v>
      </c>
    </row>
    <row r="351546" spans="2:2" x14ac:dyDescent="0.25">
      <c r="B351546" t="s">
        <v>2555</v>
      </c>
    </row>
    <row r="351547" spans="2:2" x14ac:dyDescent="0.25">
      <c r="B351547" t="s">
        <v>3219</v>
      </c>
    </row>
    <row r="351548" spans="2:2" x14ac:dyDescent="0.25">
      <c r="B351548" t="s">
        <v>2557</v>
      </c>
    </row>
    <row r="351549" spans="2:2" x14ac:dyDescent="0.25">
      <c r="B351549" t="s">
        <v>2559</v>
      </c>
    </row>
    <row r="351550" spans="2:2" x14ac:dyDescent="0.25">
      <c r="B351550" t="s">
        <v>2561</v>
      </c>
    </row>
    <row r="351551" spans="2:2" x14ac:dyDescent="0.25">
      <c r="B351551" t="s">
        <v>2563</v>
      </c>
    </row>
    <row r="351552" spans="2:2" x14ac:dyDescent="0.25">
      <c r="B351552" t="s">
        <v>3220</v>
      </c>
    </row>
    <row r="351553" spans="2:2" x14ac:dyDescent="0.25">
      <c r="B351553" t="s">
        <v>2565</v>
      </c>
    </row>
    <row r="351554" spans="2:2" x14ac:dyDescent="0.25">
      <c r="B351554" t="s">
        <v>2567</v>
      </c>
    </row>
    <row r="351555" spans="2:2" x14ac:dyDescent="0.25">
      <c r="B351555" t="s">
        <v>2569</v>
      </c>
    </row>
    <row r="351556" spans="2:2" x14ac:dyDescent="0.25">
      <c r="B351556" t="s">
        <v>2571</v>
      </c>
    </row>
    <row r="351557" spans="2:2" x14ac:dyDescent="0.25">
      <c r="B351557" t="s">
        <v>2573</v>
      </c>
    </row>
    <row r="351558" spans="2:2" x14ac:dyDescent="0.25">
      <c r="B351558" t="s">
        <v>2575</v>
      </c>
    </row>
    <row r="351559" spans="2:2" x14ac:dyDescent="0.25">
      <c r="B351559" t="s">
        <v>2577</v>
      </c>
    </row>
    <row r="351560" spans="2:2" x14ac:dyDescent="0.25">
      <c r="B351560" t="s">
        <v>2579</v>
      </c>
    </row>
    <row r="351561" spans="2:2" x14ac:dyDescent="0.25">
      <c r="B351561" t="s">
        <v>2581</v>
      </c>
    </row>
    <row r="351562" spans="2:2" x14ac:dyDescent="0.25">
      <c r="B351562" t="s">
        <v>2583</v>
      </c>
    </row>
    <row r="351563" spans="2:2" x14ac:dyDescent="0.25">
      <c r="B351563" t="s">
        <v>2585</v>
      </c>
    </row>
    <row r="351564" spans="2:2" x14ac:dyDescent="0.25">
      <c r="B351564" t="s">
        <v>2587</v>
      </c>
    </row>
    <row r="351565" spans="2:2" x14ac:dyDescent="0.25">
      <c r="B351565" t="s">
        <v>2589</v>
      </c>
    </row>
    <row r="351566" spans="2:2" x14ac:dyDescent="0.25">
      <c r="B351566" t="s">
        <v>2591</v>
      </c>
    </row>
    <row r="351567" spans="2:2" x14ac:dyDescent="0.25">
      <c r="B351567" t="s">
        <v>2593</v>
      </c>
    </row>
    <row r="351568" spans="2:2" x14ac:dyDescent="0.25">
      <c r="B351568" t="s">
        <v>2595</v>
      </c>
    </row>
    <row r="351569" spans="2:2" x14ac:dyDescent="0.25">
      <c r="B351569" t="s">
        <v>2597</v>
      </c>
    </row>
    <row r="351570" spans="2:2" x14ac:dyDescent="0.25">
      <c r="B351570" t="s">
        <v>2599</v>
      </c>
    </row>
    <row r="351571" spans="2:2" x14ac:dyDescent="0.25">
      <c r="B351571" t="s">
        <v>2601</v>
      </c>
    </row>
    <row r="351572" spans="2:2" x14ac:dyDescent="0.25">
      <c r="B351572" t="s">
        <v>2603</v>
      </c>
    </row>
    <row r="351573" spans="2:2" x14ac:dyDescent="0.25">
      <c r="B351573" t="s">
        <v>2605</v>
      </c>
    </row>
    <row r="351574" spans="2:2" x14ac:dyDescent="0.25">
      <c r="B351574" t="s">
        <v>2607</v>
      </c>
    </row>
    <row r="351575" spans="2:2" x14ac:dyDescent="0.25">
      <c r="B351575" t="s">
        <v>2609</v>
      </c>
    </row>
    <row r="351576" spans="2:2" x14ac:dyDescent="0.25">
      <c r="B351576" t="s">
        <v>2611</v>
      </c>
    </row>
    <row r="351577" spans="2:2" x14ac:dyDescent="0.25">
      <c r="B351577" t="s">
        <v>2613</v>
      </c>
    </row>
    <row r="351578" spans="2:2" x14ac:dyDescent="0.25">
      <c r="B351578" t="s">
        <v>2615</v>
      </c>
    </row>
    <row r="351579" spans="2:2" x14ac:dyDescent="0.25">
      <c r="B351579" t="s">
        <v>3221</v>
      </c>
    </row>
    <row r="351580" spans="2:2" x14ac:dyDescent="0.25">
      <c r="B351580" t="s">
        <v>3222</v>
      </c>
    </row>
    <row r="351581" spans="2:2" x14ac:dyDescent="0.25">
      <c r="B351581" t="s">
        <v>3223</v>
      </c>
    </row>
    <row r="351582" spans="2:2" x14ac:dyDescent="0.25">
      <c r="B351582" t="s">
        <v>3224</v>
      </c>
    </row>
    <row r="351583" spans="2:2" x14ac:dyDescent="0.25">
      <c r="B351583" t="s">
        <v>3225</v>
      </c>
    </row>
    <row r="351584" spans="2:2" x14ac:dyDescent="0.25">
      <c r="B351584" t="s">
        <v>3226</v>
      </c>
    </row>
    <row r="351585" spans="2:2" x14ac:dyDescent="0.25">
      <c r="B351585" t="s">
        <v>3227</v>
      </c>
    </row>
    <row r="351586" spans="2:2" x14ac:dyDescent="0.25">
      <c r="B351586" t="s">
        <v>3228</v>
      </c>
    </row>
    <row r="351587" spans="2:2" x14ac:dyDescent="0.25">
      <c r="B351587" t="s">
        <v>3229</v>
      </c>
    </row>
    <row r="351588" spans="2:2" x14ac:dyDescent="0.25">
      <c r="B351588" t="s">
        <v>3230</v>
      </c>
    </row>
    <row r="351589" spans="2:2" x14ac:dyDescent="0.25">
      <c r="B351589" t="s">
        <v>3231</v>
      </c>
    </row>
    <row r="351590" spans="2:2" x14ac:dyDescent="0.25">
      <c r="B351590" t="s">
        <v>3232</v>
      </c>
    </row>
    <row r="351591" spans="2:2" x14ac:dyDescent="0.25">
      <c r="B351591" t="s">
        <v>3233</v>
      </c>
    </row>
    <row r="351592" spans="2:2" x14ac:dyDescent="0.25">
      <c r="B351592" t="s">
        <v>3234</v>
      </c>
    </row>
    <row r="351593" spans="2:2" x14ac:dyDescent="0.25">
      <c r="B351593" t="s">
        <v>3235</v>
      </c>
    </row>
    <row r="351594" spans="2:2" x14ac:dyDescent="0.25">
      <c r="B351594" t="s">
        <v>3236</v>
      </c>
    </row>
    <row r="351595" spans="2:2" x14ac:dyDescent="0.25">
      <c r="B351595" t="s">
        <v>3237</v>
      </c>
    </row>
    <row r="351596" spans="2:2" x14ac:dyDescent="0.25">
      <c r="B351596" t="s">
        <v>3238</v>
      </c>
    </row>
    <row r="351597" spans="2:2" x14ac:dyDescent="0.25">
      <c r="B351597" t="s">
        <v>3239</v>
      </c>
    </row>
    <row r="351598" spans="2:2" x14ac:dyDescent="0.25">
      <c r="B351598" t="s">
        <v>3240</v>
      </c>
    </row>
    <row r="351599" spans="2:2" x14ac:dyDescent="0.25">
      <c r="B351599" t="s">
        <v>3241</v>
      </c>
    </row>
    <row r="351600" spans="2:2" x14ac:dyDescent="0.25">
      <c r="B351600" t="s">
        <v>3242</v>
      </c>
    </row>
    <row r="351601" spans="2:2" x14ac:dyDescent="0.25">
      <c r="B351601" t="s">
        <v>3243</v>
      </c>
    </row>
    <row r="351602" spans="2:2" x14ac:dyDescent="0.25">
      <c r="B351602" t="s">
        <v>3244</v>
      </c>
    </row>
    <row r="351603" spans="2:2" x14ac:dyDescent="0.25">
      <c r="B351603" t="s">
        <v>3245</v>
      </c>
    </row>
    <row r="351604" spans="2:2" x14ac:dyDescent="0.25">
      <c r="B351604" t="s">
        <v>3246</v>
      </c>
    </row>
    <row r="351605" spans="2:2" x14ac:dyDescent="0.25">
      <c r="B351605" t="s">
        <v>3247</v>
      </c>
    </row>
    <row r="351606" spans="2:2" x14ac:dyDescent="0.25">
      <c r="B351606" t="s">
        <v>3248</v>
      </c>
    </row>
    <row r="351607" spans="2:2" x14ac:dyDescent="0.25">
      <c r="B351607" t="s">
        <v>3249</v>
      </c>
    </row>
    <row r="351608" spans="2:2" x14ac:dyDescent="0.25">
      <c r="B351608" t="s">
        <v>3250</v>
      </c>
    </row>
    <row r="351609" spans="2:2" x14ac:dyDescent="0.25">
      <c r="B351609" t="s">
        <v>3251</v>
      </c>
    </row>
    <row r="351610" spans="2:2" x14ac:dyDescent="0.25">
      <c r="B351610" t="s">
        <v>3252</v>
      </c>
    </row>
    <row r="351611" spans="2:2" x14ac:dyDescent="0.25">
      <c r="B351611" t="s">
        <v>3253</v>
      </c>
    </row>
    <row r="351612" spans="2:2" x14ac:dyDescent="0.25">
      <c r="B351612" t="s">
        <v>3254</v>
      </c>
    </row>
    <row r="351613" spans="2:2" x14ac:dyDescent="0.25">
      <c r="B351613" t="s">
        <v>3255</v>
      </c>
    </row>
    <row r="351614" spans="2:2" x14ac:dyDescent="0.25">
      <c r="B351614" t="s">
        <v>3256</v>
      </c>
    </row>
    <row r="351615" spans="2:2" x14ac:dyDescent="0.25">
      <c r="B351615" t="s">
        <v>3257</v>
      </c>
    </row>
    <row r="351616" spans="2:2" x14ac:dyDescent="0.25">
      <c r="B351616" t="s">
        <v>3258</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6)." sqref="F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20" sqref="D20"/>
    </sheetView>
  </sheetViews>
  <sheetFormatPr baseColWidth="10" defaultColWidth="9.140625" defaultRowHeight="15" x14ac:dyDescent="0.25"/>
  <cols>
    <col min="2" max="2" width="76" customWidth="1"/>
    <col min="3" max="3" width="34" customWidth="1"/>
    <col min="4" max="5" width="26" customWidth="1"/>
    <col min="7" max="256" width="8" hidden="1"/>
  </cols>
  <sheetData>
    <row r="1" spans="1:7" x14ac:dyDescent="0.25">
      <c r="B1" s="1" t="s">
        <v>0</v>
      </c>
      <c r="C1" s="1">
        <v>51</v>
      </c>
      <c r="D1" s="1432" t="s">
        <v>1</v>
      </c>
      <c r="E1" s="1433"/>
      <c r="F1" s="1433"/>
      <c r="G1" s="1433"/>
    </row>
    <row r="2" spans="1:7" x14ac:dyDescent="0.25">
      <c r="B2" s="1" t="s">
        <v>2</v>
      </c>
      <c r="C2" s="1">
        <v>556</v>
      </c>
      <c r="D2" s="1432" t="s">
        <v>3259</v>
      </c>
      <c r="E2" s="1433"/>
      <c r="F2" s="1433"/>
      <c r="G2" s="1433"/>
    </row>
    <row r="3" spans="1:7" x14ac:dyDescent="0.25">
      <c r="B3" s="1" t="s">
        <v>4</v>
      </c>
      <c r="C3" s="1">
        <v>1</v>
      </c>
    </row>
    <row r="4" spans="1:7" x14ac:dyDescent="0.25">
      <c r="B4" s="1" t="s">
        <v>5</v>
      </c>
      <c r="C4" s="1">
        <v>11754</v>
      </c>
    </row>
    <row r="5" spans="1:7" x14ac:dyDescent="0.25">
      <c r="B5" s="1" t="s">
        <v>6</v>
      </c>
      <c r="C5" s="5">
        <v>42369</v>
      </c>
    </row>
    <row r="6" spans="1:7" x14ac:dyDescent="0.25">
      <c r="B6" s="1" t="s">
        <v>7</v>
      </c>
      <c r="C6" s="1">
        <v>12</v>
      </c>
      <c r="D6" s="1" t="s">
        <v>8</v>
      </c>
    </row>
    <row r="8" spans="1:7" x14ac:dyDescent="0.25">
      <c r="A8" s="1" t="s">
        <v>9</v>
      </c>
      <c r="B8" s="1432" t="s">
        <v>3260</v>
      </c>
      <c r="C8" s="1433"/>
      <c r="D8" s="1433"/>
      <c r="E8" s="1433"/>
    </row>
    <row r="9" spans="1:7" x14ac:dyDescent="0.25">
      <c r="C9" s="1">
        <v>4</v>
      </c>
      <c r="D9" s="1">
        <v>8</v>
      </c>
      <c r="E9" s="1">
        <v>12</v>
      </c>
    </row>
    <row r="10" spans="1:7" x14ac:dyDescent="0.25">
      <c r="C10" s="1" t="s">
        <v>3261</v>
      </c>
      <c r="D10" s="1" t="s">
        <v>3262</v>
      </c>
      <c r="E10" s="1" t="s">
        <v>3263</v>
      </c>
    </row>
    <row r="11" spans="1:7" x14ac:dyDescent="0.25">
      <c r="A11" s="1">
        <v>10</v>
      </c>
      <c r="B11" t="s">
        <v>24</v>
      </c>
      <c r="C11" s="4" t="s">
        <v>54</v>
      </c>
      <c r="D11" s="1310" t="s">
        <v>5670</v>
      </c>
      <c r="E11" s="1310" t="s">
        <v>5671</v>
      </c>
    </row>
    <row r="12" spans="1:7" x14ac:dyDescent="0.25">
      <c r="A12" s="1">
        <v>20</v>
      </c>
      <c r="B12" t="s">
        <v>3264</v>
      </c>
      <c r="C12" s="2" t="s">
        <v>3264</v>
      </c>
      <c r="D12" s="2" t="s">
        <v>3264</v>
      </c>
      <c r="E12" s="2" t="s">
        <v>3264</v>
      </c>
    </row>
    <row r="13" spans="1:7" x14ac:dyDescent="0.25">
      <c r="A13" s="1">
        <v>30</v>
      </c>
      <c r="B13" t="s">
        <v>3265</v>
      </c>
      <c r="C13" s="2" t="s">
        <v>3266</v>
      </c>
      <c r="D13" s="2" t="s">
        <v>3267</v>
      </c>
      <c r="E13" s="2" t="s">
        <v>3268</v>
      </c>
    </row>
    <row r="14" spans="1:7" x14ac:dyDescent="0.25">
      <c r="A14" s="1">
        <v>40</v>
      </c>
      <c r="B14" t="s">
        <v>3269</v>
      </c>
      <c r="C14" s="2" t="s">
        <v>3270</v>
      </c>
      <c r="D14" s="2" t="s">
        <v>3271</v>
      </c>
      <c r="E14" s="2" t="s">
        <v>3272</v>
      </c>
    </row>
    <row r="15" spans="1:7" x14ac:dyDescent="0.25">
      <c r="A15" s="1">
        <v>50</v>
      </c>
      <c r="B15" t="s">
        <v>3273</v>
      </c>
      <c r="C15" s="2" t="s">
        <v>3274</v>
      </c>
      <c r="D15" s="2" t="s">
        <v>3275</v>
      </c>
      <c r="E15" s="2" t="s">
        <v>3276</v>
      </c>
    </row>
    <row r="16" spans="1:7" x14ac:dyDescent="0.25">
      <c r="A16" s="1">
        <v>60</v>
      </c>
      <c r="B16" t="s">
        <v>3277</v>
      </c>
      <c r="C16" s="2" t="s">
        <v>3278</v>
      </c>
      <c r="D16" s="2" t="s">
        <v>3279</v>
      </c>
      <c r="E16" s="2" t="s">
        <v>3280</v>
      </c>
    </row>
    <row r="351003" spans="1:1" x14ac:dyDescent="0.25">
      <c r="A351003" t="s">
        <v>54</v>
      </c>
    </row>
    <row r="351004" spans="1:1" x14ac:dyDescent="0.25">
      <c r="A351004" t="s">
        <v>55</v>
      </c>
    </row>
  </sheetData>
  <mergeCells count="3">
    <mergeCell ref="D1:G1"/>
    <mergeCell ref="D2:G2"/>
    <mergeCell ref="B8:E8"/>
  </mergeCells>
  <dataValidations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hyperlinks>
    <hyperlink ref="D11" r:id="rId1"/>
    <hyperlink ref="E11" r:id="rId2"/>
  </hyperlinks>
  <pageMargins left="0.7" right="0.7" top="0.75" bottom="0.75" header="0.3" footer="0.3"/>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A4" workbookViewId="0">
      <selection activeCell="E25" sqref="E25"/>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432" t="s">
        <v>1</v>
      </c>
      <c r="E1" s="1433"/>
      <c r="F1" s="1433"/>
      <c r="G1" s="1433"/>
    </row>
    <row r="2" spans="1:17" x14ac:dyDescent="0.25">
      <c r="B2" s="1" t="s">
        <v>2</v>
      </c>
      <c r="C2" s="1">
        <v>193</v>
      </c>
      <c r="D2" s="1432" t="s">
        <v>3281</v>
      </c>
      <c r="E2" s="1433"/>
      <c r="F2" s="1433"/>
      <c r="G2" s="1433"/>
    </row>
    <row r="3" spans="1:17" x14ac:dyDescent="0.25">
      <c r="B3" s="1" t="s">
        <v>4</v>
      </c>
      <c r="C3" s="1">
        <v>1</v>
      </c>
    </row>
    <row r="4" spans="1:17" x14ac:dyDescent="0.25">
      <c r="B4" s="1" t="s">
        <v>5</v>
      </c>
      <c r="C4" s="1">
        <v>11754</v>
      </c>
    </row>
    <row r="5" spans="1:17" x14ac:dyDescent="0.25">
      <c r="B5" s="1" t="s">
        <v>6</v>
      </c>
      <c r="C5" s="5">
        <v>42369</v>
      </c>
    </row>
    <row r="6" spans="1:17" x14ac:dyDescent="0.25">
      <c r="B6" s="1" t="s">
        <v>7</v>
      </c>
      <c r="C6" s="1">
        <v>12</v>
      </c>
      <c r="D6" s="1" t="s">
        <v>8</v>
      </c>
    </row>
    <row r="8" spans="1:17" x14ac:dyDescent="0.25">
      <c r="A8" s="1" t="s">
        <v>9</v>
      </c>
      <c r="B8" s="1432" t="s">
        <v>3282</v>
      </c>
      <c r="C8" s="1433"/>
      <c r="D8" s="1433"/>
      <c r="E8" s="1433"/>
      <c r="F8" s="1433"/>
      <c r="G8" s="1433"/>
      <c r="H8" s="1433"/>
      <c r="I8" s="1433"/>
      <c r="J8" s="1433"/>
      <c r="K8" s="1433"/>
      <c r="L8" s="1433"/>
      <c r="M8" s="1433"/>
      <c r="N8" s="1433"/>
      <c r="O8" s="1433"/>
      <c r="P8" s="1433"/>
      <c r="Q8" s="1433"/>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3283</v>
      </c>
      <c r="F10" s="1" t="s">
        <v>3284</v>
      </c>
      <c r="G10" s="1" t="s">
        <v>3285</v>
      </c>
      <c r="H10" s="1" t="s">
        <v>3286</v>
      </c>
      <c r="I10" s="1" t="s">
        <v>3287</v>
      </c>
      <c r="J10" s="1" t="s">
        <v>3288</v>
      </c>
      <c r="K10" s="1" t="s">
        <v>3289</v>
      </c>
      <c r="L10" s="1" t="s">
        <v>3290</v>
      </c>
      <c r="M10" s="1" t="s">
        <v>3291</v>
      </c>
      <c r="N10" s="1" t="s">
        <v>3292</v>
      </c>
      <c r="O10" s="1" t="s">
        <v>3293</v>
      </c>
      <c r="P10" s="1" t="s">
        <v>3294</v>
      </c>
      <c r="Q10" s="1" t="s">
        <v>23</v>
      </c>
    </row>
    <row r="11" spans="1:17" x14ac:dyDescent="0.25">
      <c r="A11" s="1">
        <v>1</v>
      </c>
      <c r="B11" t="s">
        <v>65</v>
      </c>
      <c r="C11" s="1311" t="s">
        <v>54</v>
      </c>
      <c r="D11" s="1311" t="s">
        <v>24</v>
      </c>
      <c r="E11" s="1311" t="s">
        <v>3303</v>
      </c>
      <c r="F11" s="1312">
        <v>1582097304077.8899</v>
      </c>
      <c r="G11" s="1312">
        <v>1591939160986</v>
      </c>
      <c r="H11" s="1313">
        <v>1578002440493.95</v>
      </c>
      <c r="I11" s="1313">
        <v>1577360221510.95</v>
      </c>
      <c r="J11" s="1313">
        <f>2679290305+7162566603</f>
        <v>9841856908</v>
      </c>
      <c r="K11" s="1311" t="s">
        <v>3303</v>
      </c>
      <c r="L11" s="1313">
        <f>783306111+1048732214.09</f>
        <v>1832038325.0900002</v>
      </c>
      <c r="M11" s="1313">
        <v>1048732214.09</v>
      </c>
      <c r="N11" s="1313">
        <v>783306111</v>
      </c>
      <c r="O11" s="6"/>
      <c r="P11" s="1313">
        <f>782347383+1048732214.09</f>
        <v>1831079597.0900002</v>
      </c>
      <c r="Q11" s="1311"/>
    </row>
    <row r="13" spans="1:17" x14ac:dyDescent="0.25">
      <c r="A13" s="1" t="s">
        <v>67</v>
      </c>
      <c r="B13" s="1432" t="s">
        <v>3295</v>
      </c>
      <c r="C13" s="1433"/>
      <c r="D13" s="1433"/>
      <c r="E13" s="1433"/>
      <c r="F13" s="1433"/>
      <c r="G13" s="1433"/>
      <c r="H13" s="1433"/>
      <c r="I13" s="1433"/>
      <c r="J13" s="1433"/>
      <c r="K13" s="1433"/>
      <c r="L13" s="1433"/>
      <c r="M13" s="1433"/>
      <c r="N13" s="1433"/>
      <c r="O13" s="1433"/>
      <c r="P13" s="1433"/>
      <c r="Q13" s="1433"/>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3283</v>
      </c>
      <c r="F15" s="1" t="s">
        <v>3284</v>
      </c>
      <c r="G15" s="1" t="s">
        <v>3285</v>
      </c>
      <c r="H15" s="1" t="s">
        <v>3286</v>
      </c>
      <c r="I15" s="1" t="s">
        <v>3287</v>
      </c>
      <c r="J15" s="1" t="s">
        <v>3288</v>
      </c>
      <c r="K15" s="1" t="s">
        <v>3289</v>
      </c>
      <c r="L15" s="1" t="s">
        <v>3290</v>
      </c>
      <c r="M15" s="1" t="s">
        <v>3291</v>
      </c>
      <c r="N15" s="1" t="s">
        <v>3292</v>
      </c>
      <c r="O15" s="1" t="s">
        <v>3293</v>
      </c>
      <c r="P15" s="1" t="s">
        <v>3294</v>
      </c>
      <c r="Q15" s="1" t="s">
        <v>23</v>
      </c>
    </row>
    <row r="16" spans="1:17" x14ac:dyDescent="0.25">
      <c r="A16" s="1">
        <v>1</v>
      </c>
      <c r="B16" t="s">
        <v>65</v>
      </c>
      <c r="C16" s="2" t="s">
        <v>24</v>
      </c>
      <c r="D16" s="2" t="s">
        <v>24</v>
      </c>
      <c r="E16" s="1311" t="s">
        <v>3302</v>
      </c>
      <c r="F16" s="1314">
        <v>226924528780.48999</v>
      </c>
      <c r="G16" s="1314">
        <v>227969807761</v>
      </c>
      <c r="H16" s="1313">
        <v>224197377661.26001</v>
      </c>
      <c r="I16" s="1313">
        <v>88355057567.320007</v>
      </c>
      <c r="J16" s="1313">
        <f>807232280.75+238046699.76</f>
        <v>1045278980.51</v>
      </c>
      <c r="K16" s="1311" t="s">
        <v>3302</v>
      </c>
      <c r="L16" s="1313">
        <f>5583485396+251199366522.5</f>
        <v>256782851918.5</v>
      </c>
      <c r="M16" s="1313">
        <v>251199366522.5</v>
      </c>
      <c r="N16" s="1313">
        <v>5583485396</v>
      </c>
      <c r="O16" s="6"/>
      <c r="P16" s="1313">
        <f>5579974916+251199366522.5</f>
        <v>256779341438.5</v>
      </c>
      <c r="Q16" s="1311" t="s">
        <v>24</v>
      </c>
    </row>
    <row r="18" spans="1:17" x14ac:dyDescent="0.25">
      <c r="A18" s="1" t="s">
        <v>69</v>
      </c>
      <c r="B18" s="1432" t="s">
        <v>3296</v>
      </c>
      <c r="C18" s="1433"/>
      <c r="D18" s="1433"/>
      <c r="E18" s="1433"/>
      <c r="F18" s="1433"/>
      <c r="G18" s="1433"/>
      <c r="H18" s="1433"/>
      <c r="I18" s="1433"/>
      <c r="J18" s="1433"/>
      <c r="K18" s="1433"/>
      <c r="L18" s="1433"/>
      <c r="M18" s="1433"/>
      <c r="N18" s="1433"/>
      <c r="O18" s="1433"/>
      <c r="P18" s="1433"/>
      <c r="Q18" s="1433"/>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3283</v>
      </c>
      <c r="F20" s="1" t="s">
        <v>3284</v>
      </c>
      <c r="G20" s="1" t="s">
        <v>3285</v>
      </c>
      <c r="H20" s="1" t="s">
        <v>3286</v>
      </c>
      <c r="I20" s="1" t="s">
        <v>3287</v>
      </c>
      <c r="J20" s="1" t="s">
        <v>3288</v>
      </c>
      <c r="K20" s="1" t="s">
        <v>3289</v>
      </c>
      <c r="L20" s="1" t="s">
        <v>3290</v>
      </c>
      <c r="M20" s="1" t="s">
        <v>3291</v>
      </c>
      <c r="N20" s="1" t="s">
        <v>3292</v>
      </c>
      <c r="O20" s="1" t="s">
        <v>3293</v>
      </c>
      <c r="P20" s="1" t="s">
        <v>3294</v>
      </c>
      <c r="Q20" s="1" t="s">
        <v>23</v>
      </c>
    </row>
    <row r="21" spans="1:17" x14ac:dyDescent="0.25">
      <c r="A21" s="1">
        <v>1</v>
      </c>
      <c r="B21" t="s">
        <v>65</v>
      </c>
      <c r="C21" s="2" t="s">
        <v>24</v>
      </c>
      <c r="D21" s="2" t="s">
        <v>24</v>
      </c>
      <c r="E21" s="10" t="s">
        <v>161</v>
      </c>
      <c r="F21" s="10">
        <v>0</v>
      </c>
      <c r="G21" s="10">
        <v>0</v>
      </c>
      <c r="H21" s="10">
        <v>0</v>
      </c>
      <c r="I21" s="10">
        <v>0</v>
      </c>
      <c r="J21" s="10">
        <v>0</v>
      </c>
      <c r="K21" s="10" t="s">
        <v>161</v>
      </c>
      <c r="L21" s="10">
        <v>0</v>
      </c>
      <c r="M21" s="10">
        <v>0</v>
      </c>
      <c r="N21" s="10">
        <v>0</v>
      </c>
      <c r="O21" s="6"/>
      <c r="P21" s="10">
        <v>0</v>
      </c>
      <c r="Q21" s="10">
        <v>0</v>
      </c>
    </row>
    <row r="351003" spans="1:2" x14ac:dyDescent="0.25">
      <c r="A351003" t="s">
        <v>54</v>
      </c>
      <c r="B351003" t="s">
        <v>3297</v>
      </c>
    </row>
    <row r="351004" spans="1:2" x14ac:dyDescent="0.25">
      <c r="A351004" t="s">
        <v>55</v>
      </c>
      <c r="B351004" t="s">
        <v>3298</v>
      </c>
    </row>
    <row r="351005" spans="1:2" x14ac:dyDescent="0.25">
      <c r="B351005" t="s">
        <v>3299</v>
      </c>
    </row>
    <row r="351006" spans="1:2" x14ac:dyDescent="0.25">
      <c r="B351006" t="s">
        <v>3300</v>
      </c>
    </row>
    <row r="351007" spans="1:2" x14ac:dyDescent="0.25">
      <c r="B351007" t="s">
        <v>3301</v>
      </c>
    </row>
    <row r="351008" spans="1:2" x14ac:dyDescent="0.25">
      <c r="B351008" t="s">
        <v>3302</v>
      </c>
    </row>
    <row r="351009" spans="2:2" x14ac:dyDescent="0.25">
      <c r="B351009" t="s">
        <v>3303</v>
      </c>
    </row>
    <row r="351010" spans="2:2" x14ac:dyDescent="0.25">
      <c r="B351010" t="s">
        <v>161</v>
      </c>
    </row>
  </sheetData>
  <mergeCells count="5">
    <mergeCell ref="D1:G1"/>
    <mergeCell ref="D2:G2"/>
    <mergeCell ref="B8:Q8"/>
    <mergeCell ref="B13:Q13"/>
    <mergeCell ref="B18:Q1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16 E16 K21 E21">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F4" workbookViewId="0">
      <selection activeCell="I19" sqref="I19"/>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1432" t="s">
        <v>1</v>
      </c>
      <c r="E1" s="1433"/>
      <c r="F1" s="1433"/>
      <c r="G1" s="1433"/>
    </row>
    <row r="2" spans="1:10" x14ac:dyDescent="0.25">
      <c r="B2" s="1" t="s">
        <v>2</v>
      </c>
      <c r="C2" s="1">
        <v>198</v>
      </c>
      <c r="D2" s="1432" t="s">
        <v>3304</v>
      </c>
      <c r="E2" s="1433"/>
      <c r="F2" s="1433"/>
      <c r="G2" s="1433"/>
    </row>
    <row r="3" spans="1:10" x14ac:dyDescent="0.25">
      <c r="B3" s="1" t="s">
        <v>4</v>
      </c>
      <c r="C3" s="1">
        <v>1</v>
      </c>
    </row>
    <row r="4" spans="1:10" x14ac:dyDescent="0.25">
      <c r="B4" s="1" t="s">
        <v>5</v>
      </c>
      <c r="C4" s="1">
        <v>11754</v>
      </c>
    </row>
    <row r="5" spans="1:10" x14ac:dyDescent="0.25">
      <c r="B5" s="1" t="s">
        <v>6</v>
      </c>
      <c r="C5" s="5">
        <v>42369</v>
      </c>
    </row>
    <row r="6" spans="1:10" x14ac:dyDescent="0.25">
      <c r="B6" s="1" t="s">
        <v>7</v>
      </c>
      <c r="C6" s="1">
        <v>12</v>
      </c>
      <c r="D6" s="1" t="s">
        <v>8</v>
      </c>
    </row>
    <row r="8" spans="1:10" x14ac:dyDescent="0.25">
      <c r="A8" s="1" t="s">
        <v>9</v>
      </c>
      <c r="B8" s="1432" t="s">
        <v>3305</v>
      </c>
      <c r="C8" s="1433"/>
      <c r="D8" s="1433"/>
      <c r="E8" s="1433"/>
      <c r="F8" s="1433"/>
      <c r="G8" s="1433"/>
      <c r="H8" s="1433"/>
      <c r="I8" s="1433"/>
      <c r="J8" s="1433"/>
    </row>
    <row r="9" spans="1:10" x14ac:dyDescent="0.25">
      <c r="C9" s="1">
        <v>2</v>
      </c>
      <c r="D9" s="1">
        <v>3</v>
      </c>
      <c r="E9" s="1">
        <v>4</v>
      </c>
      <c r="F9" s="1">
        <v>8</v>
      </c>
      <c r="G9" s="1">
        <v>12</v>
      </c>
      <c r="H9" s="1">
        <v>16</v>
      </c>
      <c r="I9" s="1">
        <v>20</v>
      </c>
      <c r="J9" s="1">
        <v>24</v>
      </c>
    </row>
    <row r="10" spans="1:10" x14ac:dyDescent="0.25">
      <c r="C10" s="1" t="s">
        <v>12</v>
      </c>
      <c r="D10" s="1" t="s">
        <v>13</v>
      </c>
      <c r="E10" s="1" t="s">
        <v>3306</v>
      </c>
      <c r="F10" s="1" t="s">
        <v>3307</v>
      </c>
      <c r="G10" s="1" t="s">
        <v>3308</v>
      </c>
      <c r="H10" s="1" t="s">
        <v>3309</v>
      </c>
      <c r="I10" s="1" t="s">
        <v>3310</v>
      </c>
      <c r="J10" s="1" t="s">
        <v>23</v>
      </c>
    </row>
    <row r="11" spans="1:10" x14ac:dyDescent="0.25">
      <c r="A11" s="1">
        <v>1</v>
      </c>
      <c r="B11" t="s">
        <v>65</v>
      </c>
      <c r="C11" s="1315" t="s">
        <v>54</v>
      </c>
      <c r="D11" s="1315" t="s">
        <v>5672</v>
      </c>
      <c r="E11" s="1315" t="s">
        <v>5673</v>
      </c>
      <c r="F11" s="1316">
        <v>1981</v>
      </c>
      <c r="G11" s="1316">
        <v>1981</v>
      </c>
      <c r="H11" s="1317">
        <v>7.7</v>
      </c>
      <c r="I11" s="6"/>
      <c r="J11" s="4" t="s">
        <v>5674</v>
      </c>
    </row>
    <row r="351003" spans="1:1" x14ac:dyDescent="0.25">
      <c r="A351003" t="s">
        <v>54</v>
      </c>
    </row>
    <row r="351004" spans="1:1" x14ac:dyDescent="0.25">
      <c r="A351004" t="s">
        <v>55</v>
      </c>
    </row>
  </sheetData>
  <mergeCells count="3">
    <mergeCell ref="D1:G1"/>
    <mergeCell ref="D2:G2"/>
    <mergeCell ref="B8:J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11">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1004"/>
  <sheetViews>
    <sheetView topLeftCell="C1" workbookViewId="0">
      <selection activeCell="E28" sqref="E28"/>
    </sheetView>
  </sheetViews>
  <sheetFormatPr baseColWidth="10" defaultColWidth="9.140625" defaultRowHeight="15" x14ac:dyDescent="0.25"/>
  <cols>
    <col min="1" max="1" width="9.140625" style="1337"/>
    <col min="2" max="2" width="64" style="1337" customWidth="1"/>
    <col min="3" max="3" width="32" style="1337" customWidth="1"/>
    <col min="4" max="4" width="19" style="1337" customWidth="1"/>
    <col min="5" max="6" width="46" style="1337" customWidth="1"/>
    <col min="7" max="7" width="48" style="1337" customWidth="1"/>
    <col min="8" max="8" width="19" style="1337" customWidth="1"/>
    <col min="9" max="16384" width="9.140625" style="1337"/>
  </cols>
  <sheetData>
    <row r="1" spans="1:8" x14ac:dyDescent="0.25">
      <c r="B1" s="1340" t="s">
        <v>0</v>
      </c>
      <c r="C1" s="1340">
        <v>51</v>
      </c>
      <c r="D1" s="1439" t="s">
        <v>1</v>
      </c>
      <c r="E1" s="1437"/>
      <c r="F1" s="1437"/>
      <c r="G1" s="1437"/>
    </row>
    <row r="2" spans="1:8" x14ac:dyDescent="0.25">
      <c r="B2" s="1340" t="s">
        <v>2</v>
      </c>
      <c r="C2" s="1340">
        <v>230</v>
      </c>
      <c r="D2" s="1439" t="s">
        <v>3311</v>
      </c>
      <c r="E2" s="1437"/>
      <c r="F2" s="1437"/>
      <c r="G2" s="1437"/>
    </row>
    <row r="3" spans="1:8" x14ac:dyDescent="0.25">
      <c r="B3" s="1340" t="s">
        <v>4</v>
      </c>
      <c r="C3" s="1340">
        <v>1</v>
      </c>
    </row>
    <row r="4" spans="1:8" x14ac:dyDescent="0.25">
      <c r="B4" s="1340" t="s">
        <v>5</v>
      </c>
      <c r="C4" s="1340">
        <v>11754</v>
      </c>
    </row>
    <row r="5" spans="1:8" x14ac:dyDescent="0.25">
      <c r="B5" s="1340" t="s">
        <v>6</v>
      </c>
      <c r="C5" s="1339">
        <v>42369</v>
      </c>
    </row>
    <row r="6" spans="1:8" x14ac:dyDescent="0.25">
      <c r="B6" s="1338" t="s">
        <v>7</v>
      </c>
      <c r="C6" s="1338">
        <v>12</v>
      </c>
      <c r="D6" s="1338" t="s">
        <v>8</v>
      </c>
    </row>
    <row r="8" spans="1:8" x14ac:dyDescent="0.25">
      <c r="A8" s="1338" t="s">
        <v>9</v>
      </c>
      <c r="B8" s="1440" t="s">
        <v>3312</v>
      </c>
      <c r="C8" s="1437"/>
      <c r="D8" s="1437"/>
      <c r="E8" s="1437"/>
      <c r="F8" s="1437"/>
      <c r="G8" s="1437"/>
      <c r="H8" s="1437"/>
    </row>
    <row r="9" spans="1:8" x14ac:dyDescent="0.25">
      <c r="C9" s="1338">
        <v>6</v>
      </c>
      <c r="D9" s="1338">
        <v>7</v>
      </c>
      <c r="E9" s="1338">
        <v>8</v>
      </c>
      <c r="F9" s="1338">
        <v>12</v>
      </c>
      <c r="G9" s="1338">
        <v>15</v>
      </c>
      <c r="H9" s="1338">
        <v>16</v>
      </c>
    </row>
    <row r="10" spans="1:8" ht="15.75" thickBot="1" x14ac:dyDescent="0.3">
      <c r="C10" s="1338" t="s">
        <v>12</v>
      </c>
      <c r="D10" s="1338" t="s">
        <v>13</v>
      </c>
      <c r="E10" s="1338" t="s">
        <v>3313</v>
      </c>
      <c r="F10" s="1338" t="s">
        <v>3314</v>
      </c>
      <c r="G10" s="1338" t="s">
        <v>3315</v>
      </c>
      <c r="H10" s="1338" t="s">
        <v>23</v>
      </c>
    </row>
    <row r="11" spans="1:8" ht="64.5" thickBot="1" x14ac:dyDescent="0.3">
      <c r="A11" s="1338">
        <v>10</v>
      </c>
      <c r="B11" s="1337" t="s">
        <v>3316</v>
      </c>
      <c r="C11" s="10" t="s">
        <v>54</v>
      </c>
      <c r="D11" s="10" t="s">
        <v>24</v>
      </c>
      <c r="E11" s="1343">
        <v>11758246</v>
      </c>
      <c r="F11" s="1343">
        <v>11758246</v>
      </c>
      <c r="G11" s="1341"/>
      <c r="H11" s="1342" t="s">
        <v>5697</v>
      </c>
    </row>
    <row r="12" spans="1:8" ht="15.75" thickBot="1" x14ac:dyDescent="0.3">
      <c r="A12" s="1338">
        <v>20</v>
      </c>
      <c r="B12" s="1337" t="s">
        <v>3317</v>
      </c>
      <c r="C12" s="9" t="s">
        <v>24</v>
      </c>
      <c r="D12" s="9" t="s">
        <v>24</v>
      </c>
      <c r="E12" s="1343">
        <v>912361910</v>
      </c>
      <c r="F12" s="1343">
        <v>912361910</v>
      </c>
      <c r="G12" s="1341"/>
      <c r="H12" s="1351" t="s">
        <v>5707</v>
      </c>
    </row>
    <row r="13" spans="1:8" ht="15.75" thickBot="1" x14ac:dyDescent="0.3">
      <c r="A13" s="1338">
        <v>30</v>
      </c>
      <c r="B13" s="1337" t="s">
        <v>3318</v>
      </c>
      <c r="C13" s="9" t="s">
        <v>24</v>
      </c>
      <c r="D13" s="9" t="s">
        <v>24</v>
      </c>
      <c r="E13" s="10">
        <v>0</v>
      </c>
      <c r="F13" s="10">
        <v>0</v>
      </c>
      <c r="G13" s="1341"/>
      <c r="H13" s="10" t="s">
        <v>24</v>
      </c>
    </row>
    <row r="14" spans="1:8" ht="15.75" thickBot="1" x14ac:dyDescent="0.3">
      <c r="A14" s="1338">
        <v>40</v>
      </c>
      <c r="B14" s="1337" t="s">
        <v>3319</v>
      </c>
      <c r="C14" s="9" t="s">
        <v>24</v>
      </c>
      <c r="D14" s="9" t="s">
        <v>24</v>
      </c>
      <c r="E14" s="10">
        <v>0</v>
      </c>
      <c r="F14" s="10">
        <v>0</v>
      </c>
      <c r="G14" s="1341"/>
      <c r="H14" s="10" t="s">
        <v>24</v>
      </c>
    </row>
    <row r="15" spans="1:8" ht="15.75" thickBot="1" x14ac:dyDescent="0.3">
      <c r="A15" s="1338">
        <v>50</v>
      </c>
      <c r="B15" s="1337" t="s">
        <v>3320</v>
      </c>
      <c r="C15" s="9" t="s">
        <v>24</v>
      </c>
      <c r="D15" s="9" t="s">
        <v>24</v>
      </c>
      <c r="E15" s="10">
        <v>0</v>
      </c>
      <c r="F15" s="10">
        <v>0</v>
      </c>
      <c r="G15" s="1341"/>
      <c r="H15" s="10" t="s">
        <v>24</v>
      </c>
    </row>
    <row r="16" spans="1:8" x14ac:dyDescent="0.25">
      <c r="A16" s="1338">
        <v>-1</v>
      </c>
      <c r="C16" s="9" t="s">
        <v>24</v>
      </c>
      <c r="D16" s="9" t="s">
        <v>24</v>
      </c>
      <c r="E16" s="9" t="s">
        <v>24</v>
      </c>
      <c r="F16" s="9" t="s">
        <v>24</v>
      </c>
      <c r="G16" s="9" t="s">
        <v>24</v>
      </c>
      <c r="H16" s="9" t="s">
        <v>24</v>
      </c>
    </row>
    <row r="17" spans="1:8" x14ac:dyDescent="0.25">
      <c r="A17" s="1338">
        <v>999999</v>
      </c>
      <c r="B17" s="1337" t="s">
        <v>3321</v>
      </c>
      <c r="C17" s="9" t="s">
        <v>24</v>
      </c>
      <c r="D17" s="9" t="s">
        <v>24</v>
      </c>
      <c r="H17" s="9" t="s">
        <v>24</v>
      </c>
    </row>
    <row r="19" spans="1:8" x14ac:dyDescent="0.25">
      <c r="A19" s="1338" t="s">
        <v>67</v>
      </c>
      <c r="B19" s="1440" t="s">
        <v>3322</v>
      </c>
      <c r="C19" s="1437"/>
      <c r="D19" s="1437"/>
      <c r="E19" s="1437"/>
      <c r="F19" s="1437"/>
      <c r="G19" s="1437"/>
      <c r="H19" s="1437"/>
    </row>
    <row r="20" spans="1:8" x14ac:dyDescent="0.25">
      <c r="C20" s="1338">
        <v>6</v>
      </c>
      <c r="D20" s="1338">
        <v>7</v>
      </c>
      <c r="E20" s="1338">
        <v>8</v>
      </c>
      <c r="F20" s="1338">
        <v>12</v>
      </c>
      <c r="G20" s="1338">
        <v>15</v>
      </c>
      <c r="H20" s="1338">
        <v>16</v>
      </c>
    </row>
    <row r="21" spans="1:8" ht="15.75" thickBot="1" x14ac:dyDescent="0.3">
      <c r="C21" s="1338" t="s">
        <v>12</v>
      </c>
      <c r="D21" s="1338" t="s">
        <v>13</v>
      </c>
      <c r="E21" s="1338" t="s">
        <v>3313</v>
      </c>
      <c r="F21" s="1338" t="s">
        <v>3314</v>
      </c>
      <c r="G21" s="1338" t="s">
        <v>3315</v>
      </c>
      <c r="H21" s="1338" t="s">
        <v>23</v>
      </c>
    </row>
    <row r="22" spans="1:8" ht="15.75" thickBot="1" x14ac:dyDescent="0.3">
      <c r="A22" s="1338">
        <v>10</v>
      </c>
      <c r="B22" s="1337" t="s">
        <v>3323</v>
      </c>
      <c r="C22" s="9" t="s">
        <v>24</v>
      </c>
      <c r="D22" s="9" t="s">
        <v>24</v>
      </c>
      <c r="E22" s="10">
        <v>0</v>
      </c>
      <c r="F22" s="10">
        <v>0</v>
      </c>
      <c r="G22" s="1341"/>
      <c r="H22" s="10" t="s">
        <v>24</v>
      </c>
    </row>
    <row r="23" spans="1:8" ht="15.75" thickBot="1" x14ac:dyDescent="0.3">
      <c r="A23" s="1338">
        <v>20</v>
      </c>
      <c r="B23" s="1337" t="s">
        <v>3324</v>
      </c>
      <c r="C23" s="9" t="s">
        <v>24</v>
      </c>
      <c r="D23" s="9" t="s">
        <v>24</v>
      </c>
      <c r="E23" s="10">
        <v>0</v>
      </c>
      <c r="F23" s="10">
        <v>0</v>
      </c>
      <c r="G23" s="1341"/>
      <c r="H23" s="10" t="s">
        <v>24</v>
      </c>
    </row>
    <row r="24" spans="1:8" ht="15.75" thickBot="1" x14ac:dyDescent="0.3">
      <c r="A24" s="1338">
        <v>30</v>
      </c>
      <c r="B24" s="1337" t="s">
        <v>3325</v>
      </c>
      <c r="C24" s="9" t="s">
        <v>24</v>
      </c>
      <c r="D24" s="9" t="s">
        <v>24</v>
      </c>
      <c r="E24" s="10">
        <v>0</v>
      </c>
      <c r="F24" s="10">
        <v>0</v>
      </c>
      <c r="G24" s="1341"/>
      <c r="H24" s="10" t="s">
        <v>24</v>
      </c>
    </row>
    <row r="25" spans="1:8" ht="15.75" thickBot="1" x14ac:dyDescent="0.3">
      <c r="A25" s="1338">
        <v>40</v>
      </c>
      <c r="B25" s="1337" t="s">
        <v>3326</v>
      </c>
      <c r="C25" s="9" t="s">
        <v>24</v>
      </c>
      <c r="D25" s="9" t="s">
        <v>24</v>
      </c>
      <c r="E25" s="10">
        <v>0</v>
      </c>
      <c r="F25" s="10">
        <v>0</v>
      </c>
      <c r="G25" s="1341"/>
      <c r="H25" s="10" t="s">
        <v>24</v>
      </c>
    </row>
    <row r="26" spans="1:8" ht="15.75" thickBot="1" x14ac:dyDescent="0.3">
      <c r="A26" s="1338">
        <v>-1</v>
      </c>
      <c r="C26" s="9" t="s">
        <v>24</v>
      </c>
      <c r="D26" s="9" t="s">
        <v>24</v>
      </c>
      <c r="E26" s="9" t="s">
        <v>24</v>
      </c>
      <c r="F26" s="9" t="s">
        <v>24</v>
      </c>
      <c r="G26" s="9" t="s">
        <v>24</v>
      </c>
      <c r="H26" s="9" t="s">
        <v>24</v>
      </c>
    </row>
    <row r="27" spans="1:8" ht="15.75" thickBot="1" x14ac:dyDescent="0.3">
      <c r="A27" s="1338">
        <v>999999</v>
      </c>
      <c r="B27" s="1337" t="s">
        <v>3321</v>
      </c>
      <c r="C27" s="9" t="s">
        <v>24</v>
      </c>
      <c r="D27" s="9" t="s">
        <v>24</v>
      </c>
      <c r="H27" s="10" t="s">
        <v>24</v>
      </c>
    </row>
    <row r="351003" spans="1:1" x14ac:dyDescent="0.25">
      <c r="A351003" s="1337" t="s">
        <v>54</v>
      </c>
    </row>
    <row r="351004" spans="1:1" x14ac:dyDescent="0.25">
      <c r="A351004" s="1337" t="s">
        <v>55</v>
      </c>
    </row>
  </sheetData>
  <mergeCells count="4">
    <mergeCell ref="D1:G1"/>
    <mergeCell ref="D2:G2"/>
    <mergeCell ref="B8:H8"/>
    <mergeCell ref="B19:H19"/>
  </mergeCells>
  <dataValidations count="22">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1: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G25 G11:G15">
      <formula1>-9223372036854770000</formula1>
      <formula2>9223372036854770000</formula2>
    </dataValidation>
    <dataValidation type="textLength" allowBlank="1" showInputMessage="1" error="Escriba un texto " promptTitle="Cualquier contenido" sqref="H27 H22:H25">
      <formula1>0</formula1>
      <formula2>3500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22" workbookViewId="0">
      <selection activeCell="IW35" sqref="IW35"/>
    </sheetView>
  </sheetViews>
  <sheetFormatPr baseColWidth="10" defaultColWidth="9.140625" defaultRowHeight="15" x14ac:dyDescent="0.25"/>
  <cols>
    <col min="2" max="2" width="17" customWidth="1"/>
    <col min="3" max="3" width="32" customWidth="1"/>
    <col min="4" max="4" width="19" customWidth="1"/>
    <col min="5" max="5" width="28" customWidth="1"/>
    <col min="6" max="6" width="12" customWidth="1"/>
    <col min="7" max="7" width="19" customWidth="1"/>
    <col min="9" max="256" width="8" hidden="1"/>
  </cols>
  <sheetData>
    <row r="1" spans="1:7" x14ac:dyDescent="0.25">
      <c r="B1" s="1" t="s">
        <v>0</v>
      </c>
      <c r="C1" s="1">
        <v>51</v>
      </c>
      <c r="D1" s="1432" t="s">
        <v>1</v>
      </c>
      <c r="E1" s="1433"/>
      <c r="F1" s="1433"/>
      <c r="G1" s="1433"/>
    </row>
    <row r="2" spans="1:7" x14ac:dyDescent="0.25">
      <c r="B2" s="1" t="s">
        <v>2</v>
      </c>
      <c r="C2" s="1">
        <v>235</v>
      </c>
      <c r="D2" s="1432" t="s">
        <v>3327</v>
      </c>
      <c r="E2" s="1433"/>
      <c r="F2" s="1433"/>
      <c r="G2" s="1433"/>
    </row>
    <row r="3" spans="1:7" x14ac:dyDescent="0.25">
      <c r="B3" s="1" t="s">
        <v>4</v>
      </c>
      <c r="C3" s="1">
        <v>1</v>
      </c>
    </row>
    <row r="4" spans="1:7" x14ac:dyDescent="0.25">
      <c r="B4" s="1" t="s">
        <v>5</v>
      </c>
      <c r="C4" s="1">
        <v>11754</v>
      </c>
    </row>
    <row r="5" spans="1:7" x14ac:dyDescent="0.25">
      <c r="B5" s="1" t="s">
        <v>6</v>
      </c>
      <c r="C5" s="5">
        <v>42369</v>
      </c>
    </row>
    <row r="6" spans="1:7" x14ac:dyDescent="0.25">
      <c r="B6" s="1" t="s">
        <v>7</v>
      </c>
      <c r="C6" s="1">
        <v>12</v>
      </c>
      <c r="D6" s="1" t="s">
        <v>8</v>
      </c>
    </row>
    <row r="8" spans="1:7" x14ac:dyDescent="0.25">
      <c r="A8" s="1" t="s">
        <v>9</v>
      </c>
      <c r="B8" s="1432" t="s">
        <v>3328</v>
      </c>
      <c r="C8" s="1433"/>
      <c r="D8" s="1433"/>
      <c r="E8" s="1433"/>
      <c r="F8" s="1433"/>
      <c r="G8" s="1433"/>
    </row>
    <row r="9" spans="1:7" x14ac:dyDescent="0.25">
      <c r="C9" s="1">
        <v>2</v>
      </c>
      <c r="D9" s="1">
        <v>3</v>
      </c>
      <c r="E9" s="1">
        <v>4</v>
      </c>
      <c r="F9" s="1">
        <v>7</v>
      </c>
      <c r="G9" s="1">
        <v>8</v>
      </c>
    </row>
    <row r="10" spans="1:7" ht="15.75" thickBot="1" x14ac:dyDescent="0.3">
      <c r="C10" s="1" t="s">
        <v>12</v>
      </c>
      <c r="D10" s="1" t="s">
        <v>13</v>
      </c>
      <c r="E10" s="1" t="s">
        <v>3329</v>
      </c>
      <c r="F10" s="1" t="s">
        <v>205</v>
      </c>
      <c r="G10" s="1" t="s">
        <v>23</v>
      </c>
    </row>
    <row r="11" spans="1:7" ht="115.5" thickBot="1" x14ac:dyDescent="0.3">
      <c r="A11" s="1">
        <v>10</v>
      </c>
      <c r="B11" t="s">
        <v>92</v>
      </c>
      <c r="C11" s="4" t="s">
        <v>54</v>
      </c>
      <c r="D11" s="4" t="s">
        <v>24</v>
      </c>
      <c r="E11" s="2" t="s">
        <v>3330</v>
      </c>
      <c r="F11" s="1318">
        <v>626</v>
      </c>
      <c r="G11" s="1319" t="s">
        <v>5675</v>
      </c>
    </row>
    <row r="12" spans="1:7" ht="115.5" thickBot="1" x14ac:dyDescent="0.3">
      <c r="A12" s="1">
        <v>20</v>
      </c>
      <c r="B12" t="s">
        <v>3331</v>
      </c>
      <c r="C12" s="2" t="s">
        <v>24</v>
      </c>
      <c r="D12" s="2" t="s">
        <v>24</v>
      </c>
      <c r="E12" s="2" t="s">
        <v>3332</v>
      </c>
      <c r="F12" s="1318">
        <v>626</v>
      </c>
      <c r="G12" s="1319" t="s">
        <v>5675</v>
      </c>
    </row>
    <row r="13" spans="1:7" ht="26.25" thickBot="1" x14ac:dyDescent="0.3">
      <c r="A13" s="1">
        <v>30</v>
      </c>
      <c r="B13" t="s">
        <v>3333</v>
      </c>
      <c r="C13" s="2" t="s">
        <v>24</v>
      </c>
      <c r="D13" s="2" t="s">
        <v>24</v>
      </c>
      <c r="E13" s="2" t="s">
        <v>3334</v>
      </c>
      <c r="F13" s="1318">
        <v>7.7</v>
      </c>
      <c r="G13" s="1320" t="s">
        <v>5676</v>
      </c>
    </row>
    <row r="14" spans="1:7" ht="26.25" thickBot="1" x14ac:dyDescent="0.3">
      <c r="A14" s="1">
        <v>40</v>
      </c>
      <c r="B14" t="s">
        <v>3335</v>
      </c>
      <c r="C14" s="2" t="s">
        <v>24</v>
      </c>
      <c r="D14" s="2" t="s">
        <v>24</v>
      </c>
      <c r="E14" s="2" t="s">
        <v>3336</v>
      </c>
      <c r="F14" s="1321">
        <v>178284</v>
      </c>
      <c r="G14" s="1322" t="s">
        <v>5677</v>
      </c>
    </row>
    <row r="15" spans="1:7" ht="51.75" thickBot="1" x14ac:dyDescent="0.3">
      <c r="A15" s="1">
        <v>50</v>
      </c>
      <c r="B15" t="s">
        <v>3337</v>
      </c>
      <c r="C15" s="2" t="s">
        <v>24</v>
      </c>
      <c r="D15" s="2" t="s">
        <v>24</v>
      </c>
      <c r="E15" s="2" t="s">
        <v>3338</v>
      </c>
      <c r="F15" s="1323">
        <v>742</v>
      </c>
      <c r="G15" s="1324" t="s">
        <v>5678</v>
      </c>
    </row>
    <row r="16" spans="1:7" ht="51.75" thickBot="1" x14ac:dyDescent="0.3">
      <c r="A16" s="1">
        <v>60</v>
      </c>
      <c r="B16" t="s">
        <v>3339</v>
      </c>
      <c r="C16" s="2" t="s">
        <v>24</v>
      </c>
      <c r="D16" s="2" t="s">
        <v>24</v>
      </c>
      <c r="E16" s="2" t="s">
        <v>3340</v>
      </c>
      <c r="F16" s="1325"/>
      <c r="G16" s="1326" t="s">
        <v>5679</v>
      </c>
    </row>
    <row r="17" spans="1:7" ht="77.25" thickBot="1" x14ac:dyDescent="0.3">
      <c r="A17" s="1">
        <v>70</v>
      </c>
      <c r="B17" t="s">
        <v>3341</v>
      </c>
      <c r="C17" s="2" t="s">
        <v>24</v>
      </c>
      <c r="D17" s="2" t="s">
        <v>24</v>
      </c>
      <c r="E17" s="2" t="s">
        <v>3342</v>
      </c>
      <c r="F17" s="1327">
        <v>32</v>
      </c>
      <c r="G17" s="1324" t="s">
        <v>5680</v>
      </c>
    </row>
    <row r="18" spans="1:7" ht="77.25" thickBot="1" x14ac:dyDescent="0.3">
      <c r="A18" s="1">
        <v>80</v>
      </c>
      <c r="B18" t="s">
        <v>3343</v>
      </c>
      <c r="C18" s="2" t="s">
        <v>24</v>
      </c>
      <c r="D18" s="2" t="s">
        <v>24</v>
      </c>
      <c r="E18" s="2" t="s">
        <v>3344</v>
      </c>
      <c r="F18" s="1328">
        <v>857</v>
      </c>
      <c r="G18" s="1319" t="s">
        <v>5681</v>
      </c>
    </row>
    <row r="19" spans="1:7" ht="51.75" thickBot="1" x14ac:dyDescent="0.3">
      <c r="A19" s="1">
        <v>90</v>
      </c>
      <c r="B19" t="s">
        <v>3345</v>
      </c>
      <c r="C19" s="2" t="s">
        <v>24</v>
      </c>
      <c r="D19" s="2" t="s">
        <v>24</v>
      </c>
      <c r="E19" s="2" t="s">
        <v>3346</v>
      </c>
      <c r="F19" s="1318">
        <v>20</v>
      </c>
      <c r="G19" s="1324" t="s">
        <v>5682</v>
      </c>
    </row>
    <row r="20" spans="1:7" ht="39" thickBot="1" x14ac:dyDescent="0.3">
      <c r="A20" s="1">
        <v>100</v>
      </c>
      <c r="B20" t="s">
        <v>3347</v>
      </c>
      <c r="C20" s="2" t="s">
        <v>24</v>
      </c>
      <c r="D20" s="2" t="s">
        <v>24</v>
      </c>
      <c r="E20" s="2" t="s">
        <v>3348</v>
      </c>
      <c r="F20" s="1329">
        <v>61</v>
      </c>
      <c r="G20" s="1324" t="s">
        <v>5683</v>
      </c>
    </row>
    <row r="21" spans="1:7" ht="51.75" thickBot="1" x14ac:dyDescent="0.3">
      <c r="A21" s="1">
        <v>101</v>
      </c>
      <c r="B21" t="s">
        <v>3349</v>
      </c>
      <c r="C21" s="2" t="s">
        <v>24</v>
      </c>
      <c r="D21" s="2" t="s">
        <v>24</v>
      </c>
      <c r="E21" s="2" t="s">
        <v>3350</v>
      </c>
      <c r="F21" s="1329">
        <v>61</v>
      </c>
      <c r="G21" s="1324" t="s">
        <v>5684</v>
      </c>
    </row>
    <row r="22" spans="1:7" ht="77.25" thickBot="1" x14ac:dyDescent="0.3">
      <c r="A22" s="1">
        <v>102</v>
      </c>
      <c r="B22" t="s">
        <v>3351</v>
      </c>
      <c r="C22" s="2" t="s">
        <v>24</v>
      </c>
      <c r="D22" s="2" t="s">
        <v>24</v>
      </c>
      <c r="E22" s="2" t="s">
        <v>3352</v>
      </c>
      <c r="F22" s="1330">
        <v>33</v>
      </c>
      <c r="G22" s="1324" t="s">
        <v>5685</v>
      </c>
    </row>
    <row r="23" spans="1:7" ht="51.75" thickBot="1" x14ac:dyDescent="0.3">
      <c r="A23" s="1">
        <v>110</v>
      </c>
      <c r="B23" t="s">
        <v>3353</v>
      </c>
      <c r="C23" s="2" t="s">
        <v>24</v>
      </c>
      <c r="D23" s="2" t="s">
        <v>24</v>
      </c>
      <c r="E23" s="2" t="s">
        <v>3354</v>
      </c>
      <c r="F23" s="1318">
        <v>1</v>
      </c>
      <c r="G23" s="1331" t="s">
        <v>5686</v>
      </c>
    </row>
    <row r="24" spans="1:7" ht="294" thickBot="1" x14ac:dyDescent="0.3">
      <c r="A24" s="1">
        <v>120</v>
      </c>
      <c r="B24" t="s">
        <v>3355</v>
      </c>
      <c r="C24" s="2" t="s">
        <v>24</v>
      </c>
      <c r="D24" s="2" t="s">
        <v>24</v>
      </c>
      <c r="E24" s="2" t="s">
        <v>3356</v>
      </c>
      <c r="F24" s="1318">
        <v>1</v>
      </c>
      <c r="G24" s="1320" t="s">
        <v>5687</v>
      </c>
    </row>
    <row r="25" spans="1:7" ht="26.25" thickBot="1" x14ac:dyDescent="0.3">
      <c r="A25" s="1">
        <v>130</v>
      </c>
      <c r="B25" t="s">
        <v>3357</v>
      </c>
      <c r="C25" s="2" t="s">
        <v>24</v>
      </c>
      <c r="D25" s="2" t="s">
        <v>24</v>
      </c>
      <c r="E25" s="2" t="s">
        <v>3358</v>
      </c>
      <c r="F25" s="1318">
        <v>1</v>
      </c>
      <c r="G25" s="1332" t="s">
        <v>5688</v>
      </c>
    </row>
    <row r="26" spans="1:7" ht="409.6" thickBot="1" x14ac:dyDescent="0.3">
      <c r="A26" s="1">
        <v>140</v>
      </c>
      <c r="B26" t="s">
        <v>3359</v>
      </c>
      <c r="C26" s="2" t="s">
        <v>24</v>
      </c>
      <c r="D26" s="2" t="s">
        <v>24</v>
      </c>
      <c r="E26" s="2" t="s">
        <v>3360</v>
      </c>
      <c r="F26" s="1318">
        <v>6</v>
      </c>
      <c r="G26" s="1319" t="s">
        <v>5689</v>
      </c>
    </row>
    <row r="28" spans="1:7" x14ac:dyDescent="0.25">
      <c r="A28" s="1" t="s">
        <v>67</v>
      </c>
      <c r="B28" s="1432" t="s">
        <v>3361</v>
      </c>
      <c r="C28" s="1433"/>
      <c r="D28" s="1433"/>
      <c r="E28" s="1433"/>
      <c r="F28" s="1433"/>
      <c r="G28" s="1433"/>
    </row>
    <row r="29" spans="1:7" x14ac:dyDescent="0.25">
      <c r="C29" s="1">
        <v>2</v>
      </c>
      <c r="D29" s="1">
        <v>3</v>
      </c>
      <c r="E29" s="1">
        <v>4</v>
      </c>
      <c r="F29" s="1">
        <v>7</v>
      </c>
      <c r="G29" s="1">
        <v>8</v>
      </c>
    </row>
    <row r="30" spans="1:7" ht="15.75" thickBot="1" x14ac:dyDescent="0.3">
      <c r="C30" s="1" t="s">
        <v>12</v>
      </c>
      <c r="D30" s="1" t="s">
        <v>13</v>
      </c>
      <c r="E30" s="1" t="s">
        <v>3329</v>
      </c>
      <c r="F30" s="1" t="s">
        <v>205</v>
      </c>
      <c r="G30" s="1" t="s">
        <v>23</v>
      </c>
    </row>
    <row r="31" spans="1:7" ht="26.25" thickBot="1" x14ac:dyDescent="0.3">
      <c r="A31" s="1">
        <v>10</v>
      </c>
      <c r="B31" t="s">
        <v>92</v>
      </c>
      <c r="C31" s="2" t="s">
        <v>24</v>
      </c>
      <c r="D31" s="2" t="s">
        <v>24</v>
      </c>
      <c r="E31" s="2" t="s">
        <v>3362</v>
      </c>
      <c r="F31" s="1318">
        <v>15</v>
      </c>
      <c r="G31" s="1319" t="s">
        <v>5690</v>
      </c>
    </row>
    <row r="32" spans="1:7" ht="15.75" thickBot="1" x14ac:dyDescent="0.3">
      <c r="A32" s="1">
        <v>20</v>
      </c>
      <c r="B32" t="s">
        <v>3331</v>
      </c>
      <c r="C32" s="2" t="s">
        <v>24</v>
      </c>
      <c r="D32" s="2" t="s">
        <v>24</v>
      </c>
      <c r="E32" s="2" t="s">
        <v>3363</v>
      </c>
      <c r="F32" s="1321">
        <v>537</v>
      </c>
      <c r="G32" s="1319" t="s">
        <v>5691</v>
      </c>
    </row>
    <row r="33" spans="1:7" ht="15.75" thickBot="1" x14ac:dyDescent="0.3">
      <c r="A33" s="1">
        <v>30</v>
      </c>
      <c r="B33" t="s">
        <v>3333</v>
      </c>
      <c r="C33" s="2" t="s">
        <v>24</v>
      </c>
      <c r="D33" s="2" t="s">
        <v>24</v>
      </c>
      <c r="E33" s="2" t="s">
        <v>3364</v>
      </c>
      <c r="F33" s="1321">
        <v>20</v>
      </c>
      <c r="G33" s="1333" t="s">
        <v>5692</v>
      </c>
    </row>
    <row r="34" spans="1:7" ht="64.5" thickBot="1" x14ac:dyDescent="0.3">
      <c r="A34" s="1">
        <v>40</v>
      </c>
      <c r="B34" t="s">
        <v>3335</v>
      </c>
      <c r="C34" s="2" t="s">
        <v>24</v>
      </c>
      <c r="D34" s="2" t="s">
        <v>24</v>
      </c>
      <c r="E34" s="2" t="s">
        <v>3365</v>
      </c>
      <c r="F34" s="1318">
        <v>6</v>
      </c>
      <c r="G34" s="1319" t="s">
        <v>5693</v>
      </c>
    </row>
    <row r="35" spans="1:7" ht="128.25" thickBot="1" x14ac:dyDescent="0.3">
      <c r="A35" s="1">
        <v>50</v>
      </c>
      <c r="B35" t="s">
        <v>3337</v>
      </c>
      <c r="C35" s="2" t="s">
        <v>24</v>
      </c>
      <c r="D35" s="2" t="s">
        <v>24</v>
      </c>
      <c r="E35" s="2" t="s">
        <v>3366</v>
      </c>
      <c r="F35" s="1318">
        <v>2110</v>
      </c>
      <c r="G35" s="1319" t="s">
        <v>5694</v>
      </c>
    </row>
    <row r="36" spans="1:7" ht="77.25" thickBot="1" x14ac:dyDescent="0.3">
      <c r="A36" s="1">
        <v>60</v>
      </c>
      <c r="B36" t="s">
        <v>3339</v>
      </c>
      <c r="C36" s="2" t="s">
        <v>24</v>
      </c>
      <c r="D36" s="2" t="s">
        <v>24</v>
      </c>
      <c r="E36" s="2" t="s">
        <v>3367</v>
      </c>
      <c r="F36" s="1318">
        <v>6</v>
      </c>
      <c r="G36" s="1319" t="s">
        <v>5695</v>
      </c>
    </row>
    <row r="37" spans="1:7" ht="64.5" thickBot="1" x14ac:dyDescent="0.3">
      <c r="A37" s="1">
        <v>70</v>
      </c>
      <c r="B37" t="s">
        <v>3341</v>
      </c>
      <c r="C37" s="2" t="s">
        <v>24</v>
      </c>
      <c r="D37" s="2" t="s">
        <v>24</v>
      </c>
      <c r="E37" s="2" t="s">
        <v>3368</v>
      </c>
      <c r="F37" s="1329"/>
      <c r="G37" s="1322" t="s">
        <v>5696</v>
      </c>
    </row>
    <row r="38" spans="1:7" ht="64.5" thickBot="1" x14ac:dyDescent="0.3">
      <c r="A38" s="1">
        <v>80</v>
      </c>
      <c r="B38" t="s">
        <v>3343</v>
      </c>
      <c r="C38" s="2" t="s">
        <v>24</v>
      </c>
      <c r="D38" s="2" t="s">
        <v>24</v>
      </c>
      <c r="E38" s="2" t="s">
        <v>3369</v>
      </c>
      <c r="F38" s="1321"/>
      <c r="G38" s="1322" t="s">
        <v>5696</v>
      </c>
    </row>
    <row r="39" spans="1:7" ht="64.5" thickBot="1" x14ac:dyDescent="0.3">
      <c r="A39" s="1">
        <v>90</v>
      </c>
      <c r="B39" t="s">
        <v>3345</v>
      </c>
      <c r="C39" s="2" t="s">
        <v>24</v>
      </c>
      <c r="D39" s="2" t="s">
        <v>24</v>
      </c>
      <c r="E39" s="2" t="s">
        <v>3370</v>
      </c>
      <c r="F39" s="1334"/>
      <c r="G39" s="1335" t="s">
        <v>5696</v>
      </c>
    </row>
    <row r="351003" spans="1:1" x14ac:dyDescent="0.25">
      <c r="A351003" t="s">
        <v>54</v>
      </c>
    </row>
    <row r="351004" spans="1:1" x14ac:dyDescent="0.25">
      <c r="A351004" t="s">
        <v>55</v>
      </c>
    </row>
  </sheetData>
  <mergeCells count="4">
    <mergeCell ref="D1:G1"/>
    <mergeCell ref="D2:G2"/>
    <mergeCell ref="B8:G8"/>
    <mergeCell ref="B28:G2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2016-03-01T05:00:00+00:00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7329DA-3293-4B01-927E-13A0628415BC}"/>
</file>

<file path=customXml/itemProps2.xml><?xml version="1.0" encoding="utf-8"?>
<ds:datastoreItem xmlns:ds="http://schemas.openxmlformats.org/officeDocument/2006/customXml" ds:itemID="{DFFD512C-7CE8-492F-B360-0D57F6F011B4}"/>
</file>

<file path=customXml/itemProps3.xml><?xml version="1.0" encoding="utf-8"?>
<ds:datastoreItem xmlns:ds="http://schemas.openxmlformats.org/officeDocument/2006/customXml" ds:itemID="{4C76FC45-B056-4FCE-A87D-5F2CB2595F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F11  PLAN DE INVERSIÓN Y EJE...</vt:lpstr>
      <vt:lpstr>F25.1  COMPOSICIÓN PATRIMONI...</vt:lpstr>
      <vt:lpstr>F25.2  TRANSFERENCIAS PRESUP...</vt:lpstr>
      <vt:lpstr>F25.3  AUTORIZACIÓN DE NOTIF...</vt:lpstr>
      <vt:lpstr>F33  CIERRE PRESUPUESTAL</vt:lpstr>
      <vt:lpstr>F37  GESTIÓN MINISTERIAL Y D...</vt:lpstr>
      <vt:lpstr>F39  RECURSOS PARTICIPACIÓN</vt:lpstr>
      <vt:lpstr>F39.1  PARTICIPACIÓN CIUDADA...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RENDICION CUENTA FISCAL MVCT 2015</dc:title>
  <dc:creator>Apache POI</dc:creator>
  <cp:lastModifiedBy>John Alejandro Jaramillo Santa</cp:lastModifiedBy>
  <dcterms:created xsi:type="dcterms:W3CDTF">2016-02-24T13:58:42Z</dcterms:created>
  <dcterms:modified xsi:type="dcterms:W3CDTF">2016-03-01T23:07:58Z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