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gdiaz_minvivienda_gov_co/Documents/AÑO 2025/PRESUPUESTO 2025/PAGINA WEB/"/>
    </mc:Choice>
  </mc:AlternateContent>
  <xr:revisionPtr revIDLastSave="7" documentId="8_{126473F6-0FCB-4CE6-927F-8DBB1536532D}" xr6:coauthVersionLast="47" xr6:coauthVersionMax="47" xr10:uidLastSave="{3C6C1558-75EB-4712-988F-949FE2914403}"/>
  <bookViews>
    <workbookView xWindow="-98" yWindow="-98" windowWidth="28996" windowHeight="1567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Q23" i="1"/>
  <c r="R23" i="1"/>
  <c r="S23" i="1"/>
  <c r="T23" i="1"/>
  <c r="U23" i="1"/>
  <c r="V23" i="1"/>
  <c r="W23" i="1"/>
  <c r="X23" i="1"/>
  <c r="Y23" i="1"/>
  <c r="P23" i="1"/>
  <c r="P21" i="1"/>
  <c r="Q21" i="1"/>
  <c r="R21" i="1"/>
  <c r="S21" i="1"/>
  <c r="T21" i="1"/>
  <c r="U21" i="1"/>
  <c r="V21" i="1"/>
  <c r="W21" i="1"/>
  <c r="X21" i="1"/>
  <c r="Y21" i="1"/>
  <c r="O21" i="1"/>
  <c r="P11" i="1"/>
  <c r="Q11" i="1"/>
  <c r="R11" i="1"/>
  <c r="S11" i="1"/>
  <c r="T11" i="1"/>
  <c r="U11" i="1"/>
  <c r="V11" i="1"/>
  <c r="W11" i="1"/>
  <c r="X11" i="1"/>
  <c r="Y11" i="1"/>
  <c r="O11" i="1"/>
</calcChain>
</file>

<file path=xl/sharedStrings.xml><?xml version="1.0" encoding="utf-8"?>
<sst xmlns="http://schemas.openxmlformats.org/spreadsheetml/2006/main" count="177" uniqueCount="56">
  <si>
    <t/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</si>
  <si>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</si>
  <si>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</si>
  <si>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</si>
  <si>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</si>
  <si>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</si>
  <si>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</si>
  <si>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</si>
  <si>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</si>
  <si>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</si>
  <si>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</si>
  <si>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</si>
  <si>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</si>
  <si>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</si>
  <si>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</si>
  <si>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</si>
  <si>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</si>
  <si>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</si>
  <si>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</si>
  <si>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</si>
  <si>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</si>
  <si>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</si>
  <si>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</si>
  <si>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</si>
  <si>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</si>
  <si>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</t>
  </si>
  <si>
    <t>01</t>
  </si>
  <si>
    <t>Nación</t>
  </si>
  <si>
    <t>10</t>
  </si>
  <si>
    <t>CSF</t>
  </si>
  <si>
    <t>04</t>
  </si>
  <si>
    <t>08</t>
  </si>
  <si>
    <t>11</t>
  </si>
  <si>
    <t>SSF</t>
  </si>
  <si>
    <t>CUOTA DE FISCALIZACIÓN Y AUDITAJE</t>
  </si>
  <si>
    <t>C</t>
  </si>
  <si>
    <t>4001</t>
  </si>
  <si>
    <t>1400</t>
  </si>
  <si>
    <t>5</t>
  </si>
  <si>
    <t>14</t>
  </si>
  <si>
    <t>15</t>
  </si>
  <si>
    <t>Propios</t>
  </si>
  <si>
    <t>25</t>
  </si>
  <si>
    <t>FONDO NACIONAL DE VIVIENDA - FONVIVIENDA</t>
  </si>
  <si>
    <t>4</t>
  </si>
  <si>
    <t>51103E</t>
  </si>
  <si>
    <t>5. CONVERGENCIA REGIONAL / E. DEMOCRATIZACIÓN DEL CRÉDITO PARA ACCEDER A SOLUCIONES HABITACIONALES</t>
  </si>
  <si>
    <t>51103DZ</t>
  </si>
  <si>
    <t>5. CONVERGENCIA REGIONAL / D. MECANISMOS DIVERSOS DE ACCESO A LA VIVIENDA (VIVIENDA NUEVA Y USADA, ARRENDAMIENTO SOCIAL Y AUTOGESTIÓN) / Z. ECI CATATUMBO</t>
  </si>
  <si>
    <t>51103D</t>
  </si>
  <si>
    <t>5. CONVERGENCIA REGIONAL / D. MECANISMOS DIVERSOS DE ACCESO A LA VIVIENDA (VIVIENDA NUEVA Y USADA, ARRENDAMIENTO SOCIAL Y AUTOGESTIÓN)</t>
  </si>
  <si>
    <t>Ejecución Presupuestal a 30 de Junio de 2025</t>
  </si>
  <si>
    <t>TOTAL FUNCIONAMIENTO</t>
  </si>
  <si>
    <t>TOTAL INVERSIÓN</t>
  </si>
  <si>
    <t>REPÚBLICA DE COLOMBIA</t>
  </si>
  <si>
    <t>TOTAL FONVIVIENDA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</si>
</sst>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Calibri"/>
      <family val="2"/>
    </font>
    <font>
      <b/>
      <sz val="8"/>
      <name val="Verdana"/>
      <family val="2"/>
    </font>
    <font>
      <sz val="8"/>
      <name val="Calibri"/>
      <family val="2"/>
      <scheme val="minor"/>
    </font>
    <font>
      <b/>
      <sz val="12"/>
      <color rgb="FF000000"/>
      <name val="Verdana"/>
      <family val="2"/>
    </font>
    <font>
      <b/>
      <sz val="11"/>
      <name val="Verdana"/>
      <family val="2"/>
    </font>
    <font>
      <b/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0" xfId="0" applyFont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164" fontId="3" fillId="0" borderId="4" xfId="0" applyNumberFormat="1" applyFont="1" applyBorder="1" applyAlignment="1">
      <alignment horizontal="right" vertical="center" wrapText="1" readingOrder="1"/>
    </xf>
    <xf numFmtId="7" fontId="5" fillId="0" borderId="2" xfId="0" applyNumberFormat="1" applyFont="1" applyBorder="1"/>
    <xf numFmtId="7" fontId="5" fillId="0" borderId="3" xfId="0" applyNumberFormat="1" applyFont="1" applyBorder="1"/>
    <xf numFmtId="164" fontId="6" fillId="0" borderId="3" xfId="0" applyNumberFormat="1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261936</xdr:colOff>
      <xdr:row>7</xdr:row>
      <xdr:rowOff>94687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3CF363-D6FD-CF16-F817-0A31AF51F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4" y="365098"/>
          <a:ext cx="2200275" cy="1190062"/>
        </a:xfrm>
        <a:prstGeom prst="rect">
          <a:avLst/>
        </a:prstGeom>
      </xdr:spPr>
    </xdr:pic>
    <xdr:clientData/>
  </xdr:twoCellAnchor>
  <xdr:twoCellAnchor editAs="oneCell">
    <xdr:from>
      <xdr:col>19</xdr:col>
      <xdr:colOff>428625</xdr:colOff>
      <xdr:row>1</xdr:row>
      <xdr:rowOff>42862</xdr:rowOff>
    </xdr:from>
    <xdr:to>
      <xdr:col>20</xdr:col>
      <xdr:colOff>819629</xdr:colOff>
      <xdr:row>6</xdr:row>
      <xdr:rowOff>186014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E4F695-4295-804D-9D6D-F87C4C2D3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87663" y="23193375"/>
          <a:ext cx="1810229" cy="1048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23"/>
  <sheetViews>
    <sheetView showGridLines="0" tabSelected="1" workbookViewId="0">
      <selection activeCell="O26" sqref="O26"/>
    </sheetView>
  </sheetViews>
  <sheetFormatPr baseColWidth="10" defaultRowHeight="14.25" x14ac:dyDescent="0.45"/>
  <cols>
    <col min="2" max="9" width="5.3984375" customWidth="1"/>
    <col min="10" max="10" width="7" customWidth="1"/>
    <col min="11" max="11" width="9.59765625" customWidth="1"/>
    <col min="12" max="12" width="8.06640625" customWidth="1"/>
    <col min="13" max="13" width="9.6640625" customWidth="1"/>
    <col min="14" max="14" width="27.59765625" customWidth="1"/>
    <col min="15" max="15" width="19.86328125" bestFit="1" customWidth="1"/>
    <col min="16" max="16" width="18.9296875" customWidth="1"/>
    <col min="17" max="17" width="18.86328125" customWidth="1"/>
    <col min="18" max="18" width="19.86328125" bestFit="1" customWidth="1"/>
    <col min="19" max="19" width="18.86328125" customWidth="1"/>
    <col min="20" max="20" width="19.86328125" bestFit="1" customWidth="1"/>
    <col min="21" max="21" width="18.86328125" customWidth="1"/>
    <col min="22" max="25" width="19.86328125" bestFit="1" customWidth="1"/>
    <col min="26" max="26" width="0" hidden="1" customWidth="1"/>
    <col min="27" max="27" width="6.46484375" customWidth="1"/>
  </cols>
  <sheetData>
    <row r="1" spans="2:25" x14ac:dyDescent="0.45"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</row>
    <row r="5" spans="2:25" ht="14.25" customHeight="1" x14ac:dyDescent="0.45">
      <c r="M5" s="12" t="s">
        <v>54</v>
      </c>
      <c r="N5" s="12"/>
      <c r="O5" s="12"/>
      <c r="P5" s="12"/>
    </row>
    <row r="6" spans="2:25" x14ac:dyDescent="0.45">
      <c r="M6" s="13" t="s">
        <v>43</v>
      </c>
      <c r="N6" s="13"/>
      <c r="O6" s="13"/>
      <c r="P6" s="13"/>
    </row>
    <row r="7" spans="2:25" ht="15" customHeight="1" x14ac:dyDescent="0.45">
      <c r="M7" s="12" t="s">
        <v>51</v>
      </c>
      <c r="N7" s="12"/>
      <c r="O7" s="12"/>
      <c r="P7" s="12"/>
    </row>
    <row r="9" spans="2:25" ht="22.5" x14ac:dyDescent="0.45"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2" t="s">
        <v>15</v>
      </c>
      <c r="Q9" s="2" t="s">
        <v>16</v>
      </c>
      <c r="R9" s="2" t="s">
        <v>17</v>
      </c>
      <c r="S9" s="2" t="s">
        <v>18</v>
      </c>
      <c r="T9" s="2" t="s">
        <v>19</v>
      </c>
      <c r="U9" s="2" t="s">
        <v>20</v>
      </c>
      <c r="V9" s="2" t="s">
        <v>21</v>
      </c>
      <c r="W9" s="2" t="s">
        <v>22</v>
      </c>
      <c r="X9" s="2" t="s">
        <v>23</v>
      </c>
      <c r="Y9" s="2" t="s">
        <v>24</v>
      </c>
    </row>
    <row r="10" spans="2:25" ht="14.65" thickBot="1" x14ac:dyDescent="0.5">
      <c r="B10" s="6" t="s">
        <v>25</v>
      </c>
      <c r="C10" s="6" t="s">
        <v>31</v>
      </c>
      <c r="D10" s="6" t="s">
        <v>30</v>
      </c>
      <c r="E10" s="6" t="s">
        <v>26</v>
      </c>
      <c r="F10" s="6"/>
      <c r="G10" s="6"/>
      <c r="H10" s="6"/>
      <c r="I10" s="6"/>
      <c r="J10" s="6"/>
      <c r="K10" s="6" t="s">
        <v>27</v>
      </c>
      <c r="L10" s="6" t="s">
        <v>32</v>
      </c>
      <c r="M10" s="6" t="s">
        <v>33</v>
      </c>
      <c r="N10" s="7" t="s">
        <v>34</v>
      </c>
      <c r="O10" s="8">
        <v>8800000000</v>
      </c>
      <c r="P10" s="8">
        <v>0</v>
      </c>
      <c r="Q10" s="8">
        <v>0</v>
      </c>
      <c r="R10" s="8">
        <v>8800000000</v>
      </c>
      <c r="S10" s="8">
        <v>0</v>
      </c>
      <c r="T10" s="8">
        <v>0</v>
      </c>
      <c r="U10" s="8">
        <v>8800000000</v>
      </c>
      <c r="V10" s="8">
        <v>0</v>
      </c>
      <c r="W10" s="8">
        <v>0</v>
      </c>
      <c r="X10" s="8">
        <v>0</v>
      </c>
      <c r="Y10" s="8">
        <v>0</v>
      </c>
    </row>
    <row r="11" spans="2:25" ht="14.65" thickBot="1" x14ac:dyDescent="0.5">
      <c r="B11" s="16" t="s">
        <v>52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9">
        <f>SUM(O10)</f>
        <v>8800000000</v>
      </c>
      <c r="P11" s="9">
        <f t="shared" ref="P11:Y11" si="0">SUM(P10)</f>
        <v>0</v>
      </c>
      <c r="Q11" s="9">
        <f t="shared" si="0"/>
        <v>0</v>
      </c>
      <c r="R11" s="9">
        <f t="shared" si="0"/>
        <v>8800000000</v>
      </c>
      <c r="S11" s="9">
        <f t="shared" si="0"/>
        <v>0</v>
      </c>
      <c r="T11" s="9">
        <f t="shared" si="0"/>
        <v>0</v>
      </c>
      <c r="U11" s="9">
        <f t="shared" si="0"/>
        <v>8800000000</v>
      </c>
      <c r="V11" s="9">
        <f t="shared" si="0"/>
        <v>0</v>
      </c>
      <c r="W11" s="9">
        <f t="shared" si="0"/>
        <v>0</v>
      </c>
      <c r="X11" s="9">
        <f t="shared" si="0"/>
        <v>0</v>
      </c>
      <c r="Y11" s="9">
        <f t="shared" si="0"/>
        <v>0</v>
      </c>
    </row>
    <row r="13" spans="2:25" ht="22.5" x14ac:dyDescent="0.45"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I13" s="2" t="s">
        <v>8</v>
      </c>
      <c r="J13" s="2" t="s">
        <v>9</v>
      </c>
      <c r="K13" s="2" t="s">
        <v>10</v>
      </c>
      <c r="L13" s="2" t="s">
        <v>11</v>
      </c>
      <c r="M13" s="2" t="s">
        <v>12</v>
      </c>
      <c r="N13" s="2" t="s">
        <v>13</v>
      </c>
      <c r="O13" s="2" t="s">
        <v>14</v>
      </c>
      <c r="P13" s="2" t="s">
        <v>15</v>
      </c>
      <c r="Q13" s="2" t="s">
        <v>16</v>
      </c>
      <c r="R13" s="2" t="s">
        <v>17</v>
      </c>
      <c r="S13" s="2" t="s">
        <v>18</v>
      </c>
      <c r="T13" s="2" t="s">
        <v>19</v>
      </c>
      <c r="U13" s="2" t="s">
        <v>20</v>
      </c>
      <c r="V13" s="2" t="s">
        <v>21</v>
      </c>
      <c r="W13" s="2" t="s">
        <v>22</v>
      </c>
      <c r="X13" s="2" t="s">
        <v>23</v>
      </c>
      <c r="Y13" s="2" t="s">
        <v>24</v>
      </c>
    </row>
    <row r="14" spans="2:25" ht="40.5" x14ac:dyDescent="0.45">
      <c r="B14" s="3" t="s">
        <v>35</v>
      </c>
      <c r="C14" s="3" t="s">
        <v>36</v>
      </c>
      <c r="D14" s="3" t="s">
        <v>37</v>
      </c>
      <c r="E14" s="3" t="s">
        <v>44</v>
      </c>
      <c r="F14" s="3" t="s">
        <v>45</v>
      </c>
      <c r="G14" s="3"/>
      <c r="H14" s="3"/>
      <c r="I14" s="3"/>
      <c r="J14" s="3"/>
      <c r="K14" s="3" t="s">
        <v>27</v>
      </c>
      <c r="L14" s="3" t="s">
        <v>32</v>
      </c>
      <c r="M14" s="3" t="s">
        <v>29</v>
      </c>
      <c r="N14" s="4" t="s">
        <v>46</v>
      </c>
      <c r="O14" s="5">
        <v>906555000000</v>
      </c>
      <c r="P14" s="5">
        <v>0</v>
      </c>
      <c r="Q14" s="5">
        <v>0</v>
      </c>
      <c r="R14" s="5">
        <v>906555000000</v>
      </c>
      <c r="S14" s="5">
        <v>0</v>
      </c>
      <c r="T14" s="5">
        <v>906555000000</v>
      </c>
      <c r="U14" s="5">
        <v>0</v>
      </c>
      <c r="V14" s="5">
        <v>848463436915</v>
      </c>
      <c r="W14" s="5">
        <v>304552420265</v>
      </c>
      <c r="X14" s="5">
        <v>304552420265</v>
      </c>
      <c r="Y14" s="5">
        <v>304552420265</v>
      </c>
    </row>
    <row r="15" spans="2:25" ht="50.65" x14ac:dyDescent="0.45">
      <c r="B15" s="3" t="s">
        <v>35</v>
      </c>
      <c r="C15" s="3" t="s">
        <v>36</v>
      </c>
      <c r="D15" s="3" t="s">
        <v>37</v>
      </c>
      <c r="E15" s="3" t="s">
        <v>38</v>
      </c>
      <c r="F15" s="3" t="s">
        <v>47</v>
      </c>
      <c r="G15" s="3" t="s">
        <v>0</v>
      </c>
      <c r="H15" s="3" t="s">
        <v>0</v>
      </c>
      <c r="I15" s="3" t="s">
        <v>0</v>
      </c>
      <c r="J15" s="3" t="s">
        <v>0</v>
      </c>
      <c r="K15" s="3" t="s">
        <v>27</v>
      </c>
      <c r="L15" s="3" t="s">
        <v>28</v>
      </c>
      <c r="M15" s="3" t="s">
        <v>29</v>
      </c>
      <c r="N15" s="4" t="s">
        <v>48</v>
      </c>
      <c r="O15" s="5">
        <v>0</v>
      </c>
      <c r="P15" s="5">
        <v>41656000000</v>
      </c>
      <c r="Q15" s="5">
        <v>0</v>
      </c>
      <c r="R15" s="5">
        <v>41656000000</v>
      </c>
      <c r="S15" s="5">
        <v>0</v>
      </c>
      <c r="T15" s="5">
        <v>40027914580</v>
      </c>
      <c r="U15" s="5">
        <v>1628085420</v>
      </c>
      <c r="V15" s="5">
        <v>40027914580</v>
      </c>
      <c r="W15" s="5">
        <v>0</v>
      </c>
      <c r="X15" s="5">
        <v>0</v>
      </c>
      <c r="Y15" s="5">
        <v>0</v>
      </c>
    </row>
    <row r="16" spans="2:25" ht="50.65" x14ac:dyDescent="0.45">
      <c r="B16" s="3" t="s">
        <v>35</v>
      </c>
      <c r="C16" s="3" t="s">
        <v>36</v>
      </c>
      <c r="D16" s="3" t="s">
        <v>37</v>
      </c>
      <c r="E16" s="3" t="s">
        <v>38</v>
      </c>
      <c r="F16" s="3" t="s">
        <v>49</v>
      </c>
      <c r="G16" s="3"/>
      <c r="H16" s="3"/>
      <c r="I16" s="3"/>
      <c r="J16" s="3"/>
      <c r="K16" s="3" t="s">
        <v>27</v>
      </c>
      <c r="L16" s="3" t="s">
        <v>28</v>
      </c>
      <c r="M16" s="3" t="s">
        <v>29</v>
      </c>
      <c r="N16" s="4" t="s">
        <v>50</v>
      </c>
      <c r="O16" s="5">
        <v>843040582029</v>
      </c>
      <c r="P16" s="5">
        <v>0</v>
      </c>
      <c r="Q16" s="5">
        <v>0</v>
      </c>
      <c r="R16" s="5">
        <v>843040582029</v>
      </c>
      <c r="S16" s="5">
        <v>0</v>
      </c>
      <c r="T16" s="5">
        <v>830317643103.85999</v>
      </c>
      <c r="U16" s="5">
        <v>12722938925.139999</v>
      </c>
      <c r="V16" s="5">
        <v>805817643103.85999</v>
      </c>
      <c r="W16" s="5">
        <v>49472643103.860001</v>
      </c>
      <c r="X16" s="5">
        <v>49472643103.860001</v>
      </c>
      <c r="Y16" s="5">
        <v>49472643103.860001</v>
      </c>
    </row>
    <row r="17" spans="2:25" ht="50.65" x14ac:dyDescent="0.45">
      <c r="B17" s="3" t="s">
        <v>35</v>
      </c>
      <c r="C17" s="3" t="s">
        <v>36</v>
      </c>
      <c r="D17" s="3" t="s">
        <v>37</v>
      </c>
      <c r="E17" s="3" t="s">
        <v>38</v>
      </c>
      <c r="F17" s="3" t="s">
        <v>49</v>
      </c>
      <c r="G17" s="3"/>
      <c r="H17" s="3"/>
      <c r="I17" s="3"/>
      <c r="J17" s="3"/>
      <c r="K17" s="3" t="s">
        <v>27</v>
      </c>
      <c r="L17" s="3" t="s">
        <v>32</v>
      </c>
      <c r="M17" s="3" t="s">
        <v>29</v>
      </c>
      <c r="N17" s="4" t="s">
        <v>50</v>
      </c>
      <c r="O17" s="5">
        <v>827583164001</v>
      </c>
      <c r="P17" s="5">
        <v>0</v>
      </c>
      <c r="Q17" s="5">
        <v>0</v>
      </c>
      <c r="R17" s="5">
        <v>827583164001</v>
      </c>
      <c r="S17" s="5">
        <v>0</v>
      </c>
      <c r="T17" s="5">
        <v>820425887002.60999</v>
      </c>
      <c r="U17" s="5">
        <v>7157276998.3900003</v>
      </c>
      <c r="V17" s="5">
        <v>806062216479</v>
      </c>
      <c r="W17" s="5">
        <v>186864621</v>
      </c>
      <c r="X17" s="5">
        <v>186864621</v>
      </c>
      <c r="Y17" s="5">
        <v>183701580</v>
      </c>
    </row>
    <row r="18" spans="2:25" ht="50.65" x14ac:dyDescent="0.45">
      <c r="B18" s="3" t="s">
        <v>35</v>
      </c>
      <c r="C18" s="3" t="s">
        <v>36</v>
      </c>
      <c r="D18" s="3" t="s">
        <v>37</v>
      </c>
      <c r="E18" s="3" t="s">
        <v>38</v>
      </c>
      <c r="F18" s="3" t="s">
        <v>49</v>
      </c>
      <c r="G18" s="3"/>
      <c r="H18" s="3"/>
      <c r="I18" s="3"/>
      <c r="J18" s="3"/>
      <c r="K18" s="3" t="s">
        <v>27</v>
      </c>
      <c r="L18" s="3" t="s">
        <v>39</v>
      </c>
      <c r="M18" s="3" t="s">
        <v>29</v>
      </c>
      <c r="N18" s="4" t="s">
        <v>50</v>
      </c>
      <c r="O18" s="5">
        <v>71758806976</v>
      </c>
      <c r="P18" s="5">
        <v>0</v>
      </c>
      <c r="Q18" s="5">
        <v>0</v>
      </c>
      <c r="R18" s="5">
        <v>71758806976</v>
      </c>
      <c r="S18" s="5">
        <v>0</v>
      </c>
      <c r="T18" s="5">
        <v>71758806976</v>
      </c>
      <c r="U18" s="5">
        <v>0</v>
      </c>
      <c r="V18" s="5">
        <v>61758806976</v>
      </c>
      <c r="W18" s="5">
        <v>0</v>
      </c>
      <c r="X18" s="5">
        <v>0</v>
      </c>
      <c r="Y18" s="5">
        <v>0</v>
      </c>
    </row>
    <row r="19" spans="2:25" ht="40.5" x14ac:dyDescent="0.45">
      <c r="B19" s="3" t="s">
        <v>35</v>
      </c>
      <c r="C19" s="3" t="s">
        <v>36</v>
      </c>
      <c r="D19" s="3" t="s">
        <v>37</v>
      </c>
      <c r="E19" s="3" t="s">
        <v>38</v>
      </c>
      <c r="F19" s="3" t="s">
        <v>45</v>
      </c>
      <c r="G19" s="3"/>
      <c r="H19" s="3"/>
      <c r="I19" s="3"/>
      <c r="J19" s="3"/>
      <c r="K19" s="3" t="s">
        <v>27</v>
      </c>
      <c r="L19" s="3" t="s">
        <v>40</v>
      </c>
      <c r="M19" s="3" t="s">
        <v>29</v>
      </c>
      <c r="N19" s="4" t="s">
        <v>46</v>
      </c>
      <c r="O19" s="5">
        <v>10699036381</v>
      </c>
      <c r="P19" s="5">
        <v>8993673000</v>
      </c>
      <c r="Q19" s="5">
        <v>0</v>
      </c>
      <c r="R19" s="5">
        <v>19692709381</v>
      </c>
      <c r="S19" s="5">
        <v>0</v>
      </c>
      <c r="T19" s="5">
        <v>10699000000</v>
      </c>
      <c r="U19" s="5">
        <v>8993709381</v>
      </c>
      <c r="V19" s="5">
        <v>7437540000</v>
      </c>
      <c r="W19" s="5">
        <v>1011094559</v>
      </c>
      <c r="X19" s="5">
        <v>1011094559</v>
      </c>
      <c r="Y19" s="5">
        <v>1011094559</v>
      </c>
    </row>
    <row r="20" spans="2:25" ht="40.9" thickBot="1" x14ac:dyDescent="0.5">
      <c r="B20" s="6" t="s">
        <v>35</v>
      </c>
      <c r="C20" s="6" t="s">
        <v>36</v>
      </c>
      <c r="D20" s="6" t="s">
        <v>37</v>
      </c>
      <c r="E20" s="6" t="s">
        <v>38</v>
      </c>
      <c r="F20" s="6" t="s">
        <v>45</v>
      </c>
      <c r="G20" s="6"/>
      <c r="H20" s="6"/>
      <c r="I20" s="6"/>
      <c r="J20" s="6"/>
      <c r="K20" s="6" t="s">
        <v>41</v>
      </c>
      <c r="L20" s="6" t="s">
        <v>42</v>
      </c>
      <c r="M20" s="6" t="s">
        <v>29</v>
      </c>
      <c r="N20" s="7" t="s">
        <v>46</v>
      </c>
      <c r="O20" s="8">
        <v>0</v>
      </c>
      <c r="P20" s="8">
        <v>8993673000</v>
      </c>
      <c r="Q20" s="8">
        <v>8993673000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</row>
    <row r="21" spans="2:25" ht="14.65" thickBot="1" x14ac:dyDescent="0.5">
      <c r="B21" s="14" t="s">
        <v>53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1">
        <f>SUM(O14:O20)</f>
        <v>2659636589387</v>
      </c>
      <c r="P21" s="11">
        <f t="shared" ref="P21:Y21" si="1">SUM(P14:P20)</f>
        <v>59643346000</v>
      </c>
      <c r="Q21" s="11">
        <f t="shared" si="1"/>
        <v>8993673000</v>
      </c>
      <c r="R21" s="11">
        <f t="shared" si="1"/>
        <v>2710286262387</v>
      </c>
      <c r="S21" s="11">
        <f t="shared" si="1"/>
        <v>0</v>
      </c>
      <c r="T21" s="11">
        <f t="shared" si="1"/>
        <v>2679784251662.4697</v>
      </c>
      <c r="U21" s="11">
        <f t="shared" si="1"/>
        <v>30502010724.529999</v>
      </c>
      <c r="V21" s="11">
        <f t="shared" si="1"/>
        <v>2569567558053.8599</v>
      </c>
      <c r="W21" s="11">
        <f t="shared" si="1"/>
        <v>355223022548.85999</v>
      </c>
      <c r="X21" s="11">
        <f t="shared" si="1"/>
        <v>355223022548.85999</v>
      </c>
      <c r="Y21" s="11">
        <f t="shared" si="1"/>
        <v>355219859507.85999</v>
      </c>
    </row>
    <row r="22" spans="2:25" ht="14.65" thickBot="1" x14ac:dyDescent="0.5">
      <c r="B22" t="s">
        <v>0</v>
      </c>
      <c r="C22" t="s">
        <v>0</v>
      </c>
      <c r="D22" t="s">
        <v>0</v>
      </c>
      <c r="E22" t="s">
        <v>0</v>
      </c>
      <c r="F22" t="s">
        <v>0</v>
      </c>
      <c r="G22" t="s">
        <v>0</v>
      </c>
      <c r="H22" t="s">
        <v>0</v>
      </c>
      <c r="I22" t="s">
        <v>0</v>
      </c>
      <c r="J22" t="s">
        <v>0</v>
      </c>
      <c r="K22" t="s">
        <v>0</v>
      </c>
      <c r="L22" t="s">
        <v>0</v>
      </c>
      <c r="M22" t="s">
        <v>0</v>
      </c>
      <c r="N22" t="s">
        <v>0</v>
      </c>
      <c r="O22" t="s">
        <v>0</v>
      </c>
      <c r="P22" t="s">
        <v>0</v>
      </c>
      <c r="Q22" t="s">
        <v>0</v>
      </c>
      <c r="R22" t="s">
        <v>0</v>
      </c>
      <c r="S22" t="s">
        <v>0</v>
      </c>
      <c r="T22" t="s">
        <v>0</v>
      </c>
      <c r="U22" t="s">
        <v>0</v>
      </c>
      <c r="V22" t="s">
        <v>0</v>
      </c>
      <c r="W22" t="s">
        <v>0</v>
      </c>
      <c r="X22" t="s">
        <v>0</v>
      </c>
      <c r="Y22" t="s">
        <v>0</v>
      </c>
    </row>
    <row r="23" spans="2:25" ht="14.65" thickBot="1" x14ac:dyDescent="0.5">
      <c r="B23" s="14" t="s">
        <v>55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0">
        <f>+O11+O21</f>
        <v>2668436589387</v>
      </c>
      <c r="P23" s="10">
        <f>+P11+P21</f>
        <v>59643346000</v>
      </c>
      <c r="Q23" s="10">
        <f t="shared" ref="Q23:Y23" si="2">+Q11+Q21</f>
        <v>8993673000</v>
      </c>
      <c r="R23" s="10">
        <f t="shared" si="2"/>
        <v>2719086262387</v>
      </c>
      <c r="S23" s="10">
        <f t="shared" si="2"/>
        <v>0</v>
      </c>
      <c r="T23" s="10">
        <f t="shared" si="2"/>
        <v>2679784251662.4697</v>
      </c>
      <c r="U23" s="10">
        <f t="shared" si="2"/>
        <v>39302010724.529999</v>
      </c>
      <c r="V23" s="10">
        <f t="shared" si="2"/>
        <v>2569567558053.8599</v>
      </c>
      <c r="W23" s="10">
        <f t="shared" si="2"/>
        <v>355223022548.85999</v>
      </c>
      <c r="X23" s="10">
        <f t="shared" si="2"/>
        <v>355223022548.85999</v>
      </c>
      <c r="Y23" s="10">
        <f t="shared" si="2"/>
        <v>355219859507.85999</v>
      </c>
    </row>
  </sheetData>
  <mergeCells count="6">
    <mergeCell ref="M7:P7"/>
    <mergeCell ref="M6:P6"/>
    <mergeCell ref="M5:P5"/>
    <mergeCell ref="B23:N23"/>
    <mergeCell ref="B21:N21"/>
    <mergeCell ref="B11:N11"/>
  </mergeCells>
  <phoneticPr fontId="7" type="noConversion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Alberto Diaz Pinto</dc:creator>
  <cp:lastModifiedBy>German Alberto Diaz Pinto</cp:lastModifiedBy>
  <dcterms:created xsi:type="dcterms:W3CDTF">2025-08-21T17:01:51Z</dcterms:created>
  <dcterms:modified xsi:type="dcterms:W3CDTF">2025-08-21T19:55:31Z</dcterms:modified>
</cp:coreProperties>
</file>