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yprodriguez_minvivienda_gov_co/Documents/PRESUPUESTO 2023/Plan de acción 2023/Febrero 2023/"/>
    </mc:Choice>
  </mc:AlternateContent>
  <xr:revisionPtr revIDLastSave="1" documentId="8_{77C13DD0-7B89-41A1-9009-F3432D0329FB}" xr6:coauthVersionLast="47" xr6:coauthVersionMax="47" xr10:uidLastSave="{2AF9A84F-615B-4031-AA07-D577B9DE62DA}"/>
  <bookViews>
    <workbookView xWindow="-120" yWindow="-120" windowWidth="20730" windowHeight="11160" xr2:uid="{00000000-000D-0000-FFFF-FFFF00000000}"/>
  </bookViews>
  <sheets>
    <sheet name="REP_EPG034_EjecucionPresupu (2)" sheetId="2" r:id="rId1"/>
    <sheet name="REP_EPG034_EjecucionPresupuesta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2" l="1"/>
  <c r="S21" i="2"/>
  <c r="K21" i="2"/>
  <c r="L21" i="2"/>
  <c r="M21" i="2"/>
  <c r="N21" i="2"/>
  <c r="O21" i="2"/>
  <c r="P21" i="2"/>
  <c r="Q21" i="2"/>
  <c r="J21" i="2"/>
  <c r="K20" i="2"/>
  <c r="L20" i="2"/>
  <c r="M20" i="2"/>
  <c r="N20" i="2"/>
  <c r="O20" i="2"/>
  <c r="P20" i="2"/>
  <c r="Q20" i="2"/>
  <c r="R20" i="2"/>
  <c r="S20" i="2"/>
  <c r="T20" i="2" s="1"/>
  <c r="T19" i="2"/>
  <c r="T18" i="2"/>
  <c r="T17" i="2"/>
  <c r="T16" i="2"/>
  <c r="T15" i="2"/>
  <c r="T14" i="2"/>
  <c r="T13" i="2"/>
  <c r="T12" i="2"/>
  <c r="T11" i="2"/>
  <c r="J20" i="2"/>
  <c r="S13" i="2"/>
  <c r="R13" i="2"/>
  <c r="Q13" i="2"/>
  <c r="P13" i="2"/>
  <c r="O13" i="2"/>
  <c r="N13" i="2"/>
  <c r="M13" i="2"/>
  <c r="L13" i="2"/>
  <c r="K13" i="2"/>
  <c r="J13" i="2"/>
  <c r="T10" i="2"/>
  <c r="S11" i="2"/>
  <c r="R11" i="2"/>
  <c r="Q11" i="2"/>
  <c r="P11" i="2"/>
  <c r="O11" i="2"/>
  <c r="N11" i="2"/>
  <c r="M11" i="2"/>
  <c r="L11" i="2"/>
  <c r="K11" i="2"/>
  <c r="J11" i="2"/>
  <c r="T21" i="2" l="1"/>
</calcChain>
</file>

<file path=xl/sharedStrings.xml><?xml version="1.0" encoding="utf-8"?>
<sst xmlns="http://schemas.openxmlformats.org/spreadsheetml/2006/main" count="344" uniqueCount="72">
  <si>
    <t>Año Fiscal:</t>
  </si>
  <si>
    <t/>
  </si>
  <si>
    <t>Vigencia:</t>
  </si>
  <si>
    <t>Actual</t>
  </si>
  <si>
    <t>Periodo:</t>
  </si>
  <si>
    <t>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</si>
  <si>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</si>
  <si>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</si>
  <si>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</si>
  <si>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</si>
  <si>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</si>
  <si>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</si>
  <si>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</si>
  <si>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</si>
  <si>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</si>
  <si>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</si>
  <si>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</si>
  <si>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</si>
  <si>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</si>
  <si>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</si>
  <si>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</si>
  <si>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</si>
  <si>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</si>
  <si>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</si>
  <si>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</si>
  <si>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</si>
  <si>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</si>
  <si>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</si>
  <si>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</si>
  <si>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</si>
  <si>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</si>
  <si>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</si>
  <si>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</si>
  <si>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40-02-00</t>
  </si>
  <si>
    <t>FONDO NACIONAL DE VIVIENDA - FONVIVIENDA</t>
  </si>
  <si>
    <t>A-08-04-01</t>
  </si>
  <si>
    <t>A</t>
  </si>
  <si>
    <t>08</t>
  </si>
  <si>
    <t>04</t>
  </si>
  <si>
    <t>01</t>
  </si>
  <si>
    <t>Nación</t>
  </si>
  <si>
    <t>11</t>
  </si>
  <si>
    <t>SSF</t>
  </si>
  <si>
    <t>CUOTA DE FISCALIZACIÓN Y AUDITAJE</t>
  </si>
  <si>
    <t>B-10-04-01</t>
  </si>
  <si>
    <t>B</t>
  </si>
  <si>
    <t>10</t>
  </si>
  <si>
    <t>CSF</t>
  </si>
  <si>
    <t>APORTES AL FONDO DE CONTINGENCIAS</t>
  </si>
  <si>
    <t>C-4001-1400-4</t>
  </si>
  <si>
    <t>C</t>
  </si>
  <si>
    <t>4001</t>
  </si>
  <si>
    <t>1400</t>
  </si>
  <si>
    <t>4</t>
  </si>
  <si>
    <t>IMPLEMENTACIÓN DEL PROGRAMA DE COBERTURA CONDICIONADA PARA CRÉDITOS DE VIVIENDA SEGUNDA GENERACIÓN  NACIONAL</t>
  </si>
  <si>
    <t>C-4001-1400-5</t>
  </si>
  <si>
    <t>5</t>
  </si>
  <si>
    <t>SUBSIDIO FAMILIAR DE VIVIENDA  NACIONAL</t>
  </si>
  <si>
    <t>14</t>
  </si>
  <si>
    <t>15</t>
  </si>
  <si>
    <t>C-4001-1400-6</t>
  </si>
  <si>
    <t>6</t>
  </si>
  <si>
    <t>FORTALECIMIENTO A LA CONSTRUCCION DE EQUIPAMIENTOS EN LOS PROGRAMAS DE VIVIENDA DE INTERES PRIORITARIO Y SOCIAL NACIONAL</t>
  </si>
  <si>
    <t>TOTAL FUNCIONAMIENTO</t>
  </si>
  <si>
    <t>% Ejec</t>
  </si>
  <si>
    <t>TOTAL APORTES AL FONDO DE CONTINGENCIAS</t>
  </si>
  <si>
    <t>TOTAL INVERSIÓN</t>
  </si>
  <si>
    <t>TOTAL FONVIVIENDA</t>
  </si>
  <si>
    <t>FUENTE: Sistema Integrado de información Financiera - SIIF - Nación</t>
  </si>
  <si>
    <t>FONDO NACIONAL DE VIVIENDA</t>
  </si>
  <si>
    <t>República de Colombia</t>
  </si>
  <si>
    <t>Ejecución Presupuestal a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</si>
</sst>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4" fontId="1" fillId="0" borderId="0" xfId="0" applyNumberFormat="1" applyFont="1"/>
    <xf numFmtId="7" fontId="1" fillId="0" borderId="0" xfId="0" applyNumberFormat="1" applyFont="1"/>
    <xf numFmtId="0" fontId="5" fillId="2" borderId="2" xfId="0" applyFont="1" applyFill="1" applyBorder="1" applyAlignment="1">
      <alignment horizontal="center" vertical="center" wrapText="1" readingOrder="1"/>
    </xf>
    <xf numFmtId="10" fontId="5" fillId="2" borderId="2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horizontal="right" vertical="center" wrapText="1" readingOrder="1"/>
    </xf>
    <xf numFmtId="165" fontId="6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165" fontId="5" fillId="0" borderId="2" xfId="0" applyNumberFormat="1" applyFont="1" applyBorder="1" applyAlignment="1">
      <alignment horizontal="right" vertical="center" wrapText="1" readingOrder="1"/>
    </xf>
    <xf numFmtId="165" fontId="6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7" fontId="6" fillId="0" borderId="0" xfId="0" applyNumberFormat="1" applyFont="1"/>
    <xf numFmtId="164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1</xdr:row>
      <xdr:rowOff>120862</xdr:rowOff>
    </xdr:from>
    <xdr:to>
      <xdr:col>3</xdr:col>
      <xdr:colOff>312962</xdr:colOff>
      <xdr:row>6</xdr:row>
      <xdr:rowOff>2035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5C960E88-74A9-4309-8CBD-2BE116FA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" y="297755"/>
          <a:ext cx="1415141" cy="928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131667</xdr:colOff>
      <xdr:row>0</xdr:row>
      <xdr:rowOff>163286</xdr:rowOff>
    </xdr:from>
    <xdr:to>
      <xdr:col>6</xdr:col>
      <xdr:colOff>54427</xdr:colOff>
      <xdr:row>6</xdr:row>
      <xdr:rowOff>54429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9E368-EC70-4791-85E3-624F361B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381" y="163286"/>
          <a:ext cx="984117" cy="1115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7853-B2D5-44F4-A7F9-0FB56A129C25}">
  <dimension ref="A3:T25"/>
  <sheetViews>
    <sheetView showGridLines="0" tabSelected="1" zoomScale="70" zoomScaleNormal="70" workbookViewId="0">
      <selection activeCell="I17" sqref="I17"/>
    </sheetView>
  </sheetViews>
  <sheetFormatPr baseColWidth="10" defaultRowHeight="14.25" x14ac:dyDescent="0.2"/>
  <cols>
    <col min="1" max="8" width="8" style="13" customWidth="1"/>
    <col min="9" max="9" width="56.140625" style="13" customWidth="1"/>
    <col min="10" max="10" width="29.28515625" style="13" bestFit="1" customWidth="1"/>
    <col min="11" max="12" width="18.85546875" style="13" customWidth="1"/>
    <col min="13" max="13" width="29.28515625" style="13" bestFit="1" customWidth="1"/>
    <col min="14" max="14" width="20.28515625" style="13" customWidth="1"/>
    <col min="15" max="15" width="28.85546875" style="13" bestFit="1" customWidth="1"/>
    <col min="16" max="16" width="27.42578125" style="13" bestFit="1" customWidth="1"/>
    <col min="17" max="17" width="28.85546875" style="13" bestFit="1" customWidth="1"/>
    <col min="18" max="18" width="25.42578125" style="13" bestFit="1" customWidth="1"/>
    <col min="19" max="19" width="25.85546875" style="13" bestFit="1" customWidth="1"/>
    <col min="20" max="20" width="14.28515625" style="13" customWidth="1"/>
    <col min="21" max="21" width="6.42578125" style="13" customWidth="1"/>
    <col min="22" max="16384" width="11.42578125" style="13"/>
  </cols>
  <sheetData>
    <row r="3" spans="1:20" ht="18" x14ac:dyDescent="0.25">
      <c r="J3" s="30" t="s">
        <v>69</v>
      </c>
      <c r="K3" s="30"/>
      <c r="L3" s="30"/>
      <c r="M3" s="30"/>
      <c r="N3" s="30"/>
      <c r="O3" s="30"/>
    </row>
    <row r="4" spans="1:20" ht="18" x14ac:dyDescent="0.25">
      <c r="J4" s="30" t="s">
        <v>70</v>
      </c>
      <c r="K4" s="30"/>
      <c r="L4" s="30"/>
      <c r="M4" s="30"/>
      <c r="N4" s="30"/>
      <c r="O4" s="30"/>
    </row>
    <row r="5" spans="1:20" ht="18" x14ac:dyDescent="0.25">
      <c r="J5" s="30" t="s">
        <v>71</v>
      </c>
      <c r="K5" s="30"/>
      <c r="L5" s="30"/>
      <c r="M5" s="30"/>
      <c r="N5" s="30"/>
      <c r="O5" s="30"/>
    </row>
    <row r="9" spans="1:20" ht="45" customHeight="1" x14ac:dyDescent="0.2">
      <c r="A9" s="11" t="s">
        <v>10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16</v>
      </c>
      <c r="H9" s="11" t="s">
        <v>19</v>
      </c>
      <c r="I9" s="11" t="s">
        <v>21</v>
      </c>
      <c r="J9" s="11" t="s">
        <v>22</v>
      </c>
      <c r="K9" s="11" t="s">
        <v>23</v>
      </c>
      <c r="L9" s="11" t="s">
        <v>24</v>
      </c>
      <c r="M9" s="11" t="s">
        <v>25</v>
      </c>
      <c r="N9" s="11" t="s">
        <v>26</v>
      </c>
      <c r="O9" s="11" t="s">
        <v>27</v>
      </c>
      <c r="P9" s="11" t="s">
        <v>28</v>
      </c>
      <c r="Q9" s="11" t="s">
        <v>29</v>
      </c>
      <c r="R9" s="11" t="s">
        <v>30</v>
      </c>
      <c r="S9" s="11" t="s">
        <v>32</v>
      </c>
      <c r="T9" s="12" t="s">
        <v>64</v>
      </c>
    </row>
    <row r="10" spans="1:20" ht="39.950000000000003" customHeight="1" x14ac:dyDescent="0.2">
      <c r="A10" s="14" t="s">
        <v>36</v>
      </c>
      <c r="B10" s="14" t="s">
        <v>37</v>
      </c>
      <c r="C10" s="14" t="s">
        <v>38</v>
      </c>
      <c r="D10" s="14" t="s">
        <v>39</v>
      </c>
      <c r="E10" s="14"/>
      <c r="F10" s="14"/>
      <c r="G10" s="14"/>
      <c r="H10" s="14" t="s">
        <v>41</v>
      </c>
      <c r="I10" s="16" t="s">
        <v>43</v>
      </c>
      <c r="J10" s="17">
        <v>8011510724</v>
      </c>
      <c r="K10" s="17">
        <v>0</v>
      </c>
      <c r="L10" s="17">
        <v>0</v>
      </c>
      <c r="M10" s="17">
        <v>8011510724</v>
      </c>
      <c r="N10" s="17">
        <v>0</v>
      </c>
      <c r="O10" s="17">
        <v>1742693870.27</v>
      </c>
      <c r="P10" s="17">
        <v>6268816853.7299995</v>
      </c>
      <c r="Q10" s="17">
        <v>1742693870.27</v>
      </c>
      <c r="R10" s="17">
        <v>1742693870.27</v>
      </c>
      <c r="S10" s="17">
        <v>1742693870.27</v>
      </c>
      <c r="T10" s="22">
        <f>+S10/M10</f>
        <v>0.21752375179994829</v>
      </c>
    </row>
    <row r="11" spans="1:20" s="15" customFormat="1" ht="39.950000000000003" customHeight="1" x14ac:dyDescent="0.25">
      <c r="A11" s="26" t="s">
        <v>36</v>
      </c>
      <c r="B11" s="27"/>
      <c r="C11" s="27"/>
      <c r="D11" s="27"/>
      <c r="E11" s="27"/>
      <c r="F11" s="27"/>
      <c r="G11" s="27"/>
      <c r="H11" s="28"/>
      <c r="I11" s="19" t="s">
        <v>63</v>
      </c>
      <c r="J11" s="20">
        <f>+J10</f>
        <v>8011510724</v>
      </c>
      <c r="K11" s="20">
        <f t="shared" ref="K11:S11" si="0">+K10</f>
        <v>0</v>
      </c>
      <c r="L11" s="20">
        <f t="shared" si="0"/>
        <v>0</v>
      </c>
      <c r="M11" s="20">
        <f t="shared" si="0"/>
        <v>8011510724</v>
      </c>
      <c r="N11" s="20">
        <f t="shared" si="0"/>
        <v>0</v>
      </c>
      <c r="O11" s="20">
        <f t="shared" si="0"/>
        <v>1742693870.27</v>
      </c>
      <c r="P11" s="20">
        <f t="shared" si="0"/>
        <v>6268816853.7299995</v>
      </c>
      <c r="Q11" s="20">
        <f t="shared" si="0"/>
        <v>1742693870.27</v>
      </c>
      <c r="R11" s="20">
        <f t="shared" si="0"/>
        <v>1742693870.27</v>
      </c>
      <c r="S11" s="20">
        <f t="shared" si="0"/>
        <v>1742693870.27</v>
      </c>
      <c r="T11" s="21">
        <f t="shared" ref="T11:T21" si="1">+S11/M11</f>
        <v>0.21752375179994829</v>
      </c>
    </row>
    <row r="12" spans="1:20" ht="39.950000000000003" customHeight="1" x14ac:dyDescent="0.2">
      <c r="A12" s="14" t="s">
        <v>45</v>
      </c>
      <c r="B12" s="14" t="s">
        <v>46</v>
      </c>
      <c r="C12" s="14" t="s">
        <v>38</v>
      </c>
      <c r="D12" s="14" t="s">
        <v>39</v>
      </c>
      <c r="E12" s="14"/>
      <c r="F12" s="14"/>
      <c r="G12" s="14"/>
      <c r="H12" s="14" t="s">
        <v>41</v>
      </c>
      <c r="I12" s="16" t="s">
        <v>48</v>
      </c>
      <c r="J12" s="17">
        <v>586091139</v>
      </c>
      <c r="K12" s="17">
        <v>0</v>
      </c>
      <c r="L12" s="17">
        <v>0</v>
      </c>
      <c r="M12" s="17">
        <v>586091139</v>
      </c>
      <c r="N12" s="17">
        <v>0</v>
      </c>
      <c r="O12" s="17">
        <v>0</v>
      </c>
      <c r="P12" s="17">
        <v>586091139</v>
      </c>
      <c r="Q12" s="17">
        <v>0</v>
      </c>
      <c r="R12" s="17">
        <v>0</v>
      </c>
      <c r="S12" s="17">
        <v>0</v>
      </c>
      <c r="T12" s="22">
        <f t="shared" si="1"/>
        <v>0</v>
      </c>
    </row>
    <row r="13" spans="1:20" ht="39.950000000000003" customHeight="1" x14ac:dyDescent="0.2">
      <c r="A13" s="26" t="s">
        <v>45</v>
      </c>
      <c r="B13" s="27"/>
      <c r="C13" s="27"/>
      <c r="D13" s="27"/>
      <c r="E13" s="27"/>
      <c r="F13" s="27"/>
      <c r="G13" s="27"/>
      <c r="H13" s="28"/>
      <c r="I13" s="19" t="s">
        <v>65</v>
      </c>
      <c r="J13" s="20">
        <f>+J12</f>
        <v>586091139</v>
      </c>
      <c r="K13" s="20">
        <f t="shared" ref="K13:S13" si="2">+K12</f>
        <v>0</v>
      </c>
      <c r="L13" s="20">
        <f t="shared" si="2"/>
        <v>0</v>
      </c>
      <c r="M13" s="20">
        <f t="shared" si="2"/>
        <v>586091139</v>
      </c>
      <c r="N13" s="20">
        <f t="shared" si="2"/>
        <v>0</v>
      </c>
      <c r="O13" s="20">
        <f t="shared" si="2"/>
        <v>0</v>
      </c>
      <c r="P13" s="20">
        <f t="shared" si="2"/>
        <v>586091139</v>
      </c>
      <c r="Q13" s="20">
        <f t="shared" si="2"/>
        <v>0</v>
      </c>
      <c r="R13" s="20">
        <f t="shared" si="2"/>
        <v>0</v>
      </c>
      <c r="S13" s="20">
        <f t="shared" si="2"/>
        <v>0</v>
      </c>
      <c r="T13" s="23">
        <f t="shared" si="1"/>
        <v>0</v>
      </c>
    </row>
    <row r="14" spans="1:20" ht="39.950000000000003" customHeight="1" x14ac:dyDescent="0.2">
      <c r="A14" s="14" t="s">
        <v>50</v>
      </c>
      <c r="B14" s="14" t="s">
        <v>51</v>
      </c>
      <c r="C14" s="14" t="s">
        <v>52</v>
      </c>
      <c r="D14" s="14" t="s">
        <v>53</v>
      </c>
      <c r="E14" s="14"/>
      <c r="F14" s="14"/>
      <c r="G14" s="14"/>
      <c r="H14" s="14" t="s">
        <v>41</v>
      </c>
      <c r="I14" s="16" t="s">
        <v>54</v>
      </c>
      <c r="J14" s="17">
        <v>719830956228</v>
      </c>
      <c r="K14" s="17">
        <v>0</v>
      </c>
      <c r="L14" s="17">
        <v>0</v>
      </c>
      <c r="M14" s="17">
        <v>719830956228</v>
      </c>
      <c r="N14" s="17">
        <v>0</v>
      </c>
      <c r="O14" s="17">
        <v>693094507770</v>
      </c>
      <c r="P14" s="17">
        <v>26736448458</v>
      </c>
      <c r="Q14" s="17">
        <v>693094507770</v>
      </c>
      <c r="R14" s="17">
        <v>35046763429</v>
      </c>
      <c r="S14" s="17">
        <v>35046763429</v>
      </c>
      <c r="T14" s="22">
        <f t="shared" si="1"/>
        <v>4.868749131414022E-2</v>
      </c>
    </row>
    <row r="15" spans="1:20" ht="39.950000000000003" hidden="1" customHeight="1" x14ac:dyDescent="0.2">
      <c r="A15" s="14" t="s">
        <v>50</v>
      </c>
      <c r="B15" s="14" t="s">
        <v>51</v>
      </c>
      <c r="C15" s="14" t="s">
        <v>52</v>
      </c>
      <c r="D15" s="14" t="s">
        <v>56</v>
      </c>
      <c r="E15" s="14"/>
      <c r="F15" s="14"/>
      <c r="G15" s="14"/>
      <c r="H15" s="14" t="s">
        <v>46</v>
      </c>
      <c r="I15" s="16" t="s">
        <v>57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23" t="e">
        <f t="shared" si="1"/>
        <v>#DIV/0!</v>
      </c>
    </row>
    <row r="16" spans="1:20" ht="39.950000000000003" customHeight="1" x14ac:dyDescent="0.2">
      <c r="A16" s="14" t="s">
        <v>50</v>
      </c>
      <c r="B16" s="14" t="s">
        <v>51</v>
      </c>
      <c r="C16" s="14" t="s">
        <v>52</v>
      </c>
      <c r="D16" s="14" t="s">
        <v>56</v>
      </c>
      <c r="E16" s="14"/>
      <c r="F16" s="14"/>
      <c r="G16" s="14"/>
      <c r="H16" s="14" t="s">
        <v>41</v>
      </c>
      <c r="I16" s="16" t="s">
        <v>57</v>
      </c>
      <c r="J16" s="17">
        <v>1552873039623</v>
      </c>
      <c r="K16" s="17">
        <v>0</v>
      </c>
      <c r="L16" s="17">
        <v>0</v>
      </c>
      <c r="M16" s="17">
        <v>1552873039623</v>
      </c>
      <c r="N16" s="17">
        <v>0</v>
      </c>
      <c r="O16" s="17">
        <v>1242513319125</v>
      </c>
      <c r="P16" s="17">
        <v>310359720498</v>
      </c>
      <c r="Q16" s="17">
        <v>824673398349.84998</v>
      </c>
      <c r="R16" s="17">
        <v>15005395061</v>
      </c>
      <c r="S16" s="17">
        <v>15004880867</v>
      </c>
      <c r="T16" s="22">
        <f t="shared" si="1"/>
        <v>9.6626578504079262E-3</v>
      </c>
    </row>
    <row r="17" spans="1:20" ht="39.950000000000003" customHeight="1" x14ac:dyDescent="0.2">
      <c r="A17" s="14" t="s">
        <v>50</v>
      </c>
      <c r="B17" s="14" t="s">
        <v>51</v>
      </c>
      <c r="C17" s="14" t="s">
        <v>52</v>
      </c>
      <c r="D17" s="14" t="s">
        <v>56</v>
      </c>
      <c r="E17" s="14"/>
      <c r="F17" s="14"/>
      <c r="G17" s="14"/>
      <c r="H17" s="14" t="s">
        <v>58</v>
      </c>
      <c r="I17" s="16" t="s">
        <v>57</v>
      </c>
      <c r="J17" s="17">
        <v>46946000000</v>
      </c>
      <c r="K17" s="17">
        <v>0</v>
      </c>
      <c r="L17" s="17">
        <v>0</v>
      </c>
      <c r="M17" s="17">
        <v>46946000000</v>
      </c>
      <c r="N17" s="17">
        <v>0</v>
      </c>
      <c r="O17" s="17">
        <v>0</v>
      </c>
      <c r="P17" s="17">
        <v>46946000000</v>
      </c>
      <c r="Q17" s="17">
        <v>0</v>
      </c>
      <c r="R17" s="17">
        <v>0</v>
      </c>
      <c r="S17" s="17">
        <v>0</v>
      </c>
      <c r="T17" s="22">
        <f t="shared" si="1"/>
        <v>0</v>
      </c>
    </row>
    <row r="18" spans="1:20" ht="39.950000000000003" customHeight="1" x14ac:dyDescent="0.2">
      <c r="A18" s="14" t="s">
        <v>50</v>
      </c>
      <c r="B18" s="14" t="s">
        <v>51</v>
      </c>
      <c r="C18" s="14" t="s">
        <v>52</v>
      </c>
      <c r="D18" s="14" t="s">
        <v>56</v>
      </c>
      <c r="E18" s="14"/>
      <c r="F18" s="14"/>
      <c r="G18" s="14"/>
      <c r="H18" s="14" t="s">
        <v>59</v>
      </c>
      <c r="I18" s="16" t="s">
        <v>57</v>
      </c>
      <c r="J18" s="17">
        <v>2511381469</v>
      </c>
      <c r="K18" s="17">
        <v>0</v>
      </c>
      <c r="L18" s="17">
        <v>0</v>
      </c>
      <c r="M18" s="17">
        <v>2511381469</v>
      </c>
      <c r="N18" s="17">
        <v>0</v>
      </c>
      <c r="O18" s="17">
        <v>1950000000</v>
      </c>
      <c r="P18" s="17">
        <v>561381469</v>
      </c>
      <c r="Q18" s="17">
        <v>0</v>
      </c>
      <c r="R18" s="17">
        <v>0</v>
      </c>
      <c r="S18" s="17">
        <v>0</v>
      </c>
      <c r="T18" s="22">
        <f t="shared" si="1"/>
        <v>0</v>
      </c>
    </row>
    <row r="19" spans="1:20" ht="39.950000000000003" customHeight="1" x14ac:dyDescent="0.2">
      <c r="A19" s="14" t="s">
        <v>50</v>
      </c>
      <c r="B19" s="14" t="s">
        <v>51</v>
      </c>
      <c r="C19" s="14" t="s">
        <v>52</v>
      </c>
      <c r="D19" s="14" t="s">
        <v>61</v>
      </c>
      <c r="E19" s="14" t="s">
        <v>1</v>
      </c>
      <c r="F19" s="14" t="s">
        <v>1</v>
      </c>
      <c r="G19" s="14" t="s">
        <v>1</v>
      </c>
      <c r="H19" s="14" t="s">
        <v>58</v>
      </c>
      <c r="I19" s="16" t="s">
        <v>62</v>
      </c>
      <c r="J19" s="17">
        <v>6120750000</v>
      </c>
      <c r="K19" s="17">
        <v>0</v>
      </c>
      <c r="L19" s="17">
        <v>0</v>
      </c>
      <c r="M19" s="17">
        <v>6120750000</v>
      </c>
      <c r="N19" s="17">
        <v>0</v>
      </c>
      <c r="O19" s="17">
        <v>0</v>
      </c>
      <c r="P19" s="17">
        <v>6120750000</v>
      </c>
      <c r="Q19" s="17">
        <v>0</v>
      </c>
      <c r="R19" s="17">
        <v>0</v>
      </c>
      <c r="S19" s="17">
        <v>0</v>
      </c>
      <c r="T19" s="18">
        <f t="shared" si="1"/>
        <v>0</v>
      </c>
    </row>
    <row r="20" spans="1:20" ht="39.950000000000003" customHeight="1" x14ac:dyDescent="0.2">
      <c r="A20" s="29" t="s">
        <v>50</v>
      </c>
      <c r="B20" s="29"/>
      <c r="C20" s="29"/>
      <c r="D20" s="29"/>
      <c r="E20" s="29"/>
      <c r="F20" s="29"/>
      <c r="G20" s="29"/>
      <c r="H20" s="29"/>
      <c r="I20" s="19" t="s">
        <v>66</v>
      </c>
      <c r="J20" s="20">
        <f>SUM(J14:J19)</f>
        <v>2328282127320</v>
      </c>
      <c r="K20" s="20">
        <f t="shared" ref="K20:S20" si="3">SUM(K14:K19)</f>
        <v>0</v>
      </c>
      <c r="L20" s="20">
        <f t="shared" si="3"/>
        <v>0</v>
      </c>
      <c r="M20" s="20">
        <f t="shared" si="3"/>
        <v>2328282127320</v>
      </c>
      <c r="N20" s="20">
        <f t="shared" si="3"/>
        <v>0</v>
      </c>
      <c r="O20" s="20">
        <f t="shared" si="3"/>
        <v>1937557826895</v>
      </c>
      <c r="P20" s="20">
        <f t="shared" si="3"/>
        <v>390724300425</v>
      </c>
      <c r="Q20" s="20">
        <f t="shared" si="3"/>
        <v>1517767906119.8501</v>
      </c>
      <c r="R20" s="20">
        <f t="shared" si="3"/>
        <v>50052158490</v>
      </c>
      <c r="S20" s="20">
        <f t="shared" si="3"/>
        <v>50051644296</v>
      </c>
      <c r="T20" s="21">
        <f t="shared" si="1"/>
        <v>2.1497241983132263E-2</v>
      </c>
    </row>
    <row r="21" spans="1:20" ht="39.950000000000003" customHeight="1" x14ac:dyDescent="0.2">
      <c r="A21" s="25"/>
      <c r="B21" s="25"/>
      <c r="C21" s="25"/>
      <c r="D21" s="25"/>
      <c r="E21" s="25"/>
      <c r="F21" s="25"/>
      <c r="G21" s="25"/>
      <c r="H21" s="25"/>
      <c r="I21" s="19" t="s">
        <v>67</v>
      </c>
      <c r="J21" s="20">
        <f>+J11+J20+J13</f>
        <v>2336879729183</v>
      </c>
      <c r="K21" s="20">
        <f t="shared" ref="K21:Q21" si="4">+K11+K20+K13</f>
        <v>0</v>
      </c>
      <c r="L21" s="20">
        <f t="shared" si="4"/>
        <v>0</v>
      </c>
      <c r="M21" s="20">
        <f t="shared" si="4"/>
        <v>2336879729183</v>
      </c>
      <c r="N21" s="20">
        <f t="shared" si="4"/>
        <v>0</v>
      </c>
      <c r="O21" s="20">
        <f t="shared" si="4"/>
        <v>1939300520765.27</v>
      </c>
      <c r="P21" s="20">
        <f t="shared" si="4"/>
        <v>397579208417.72998</v>
      </c>
      <c r="Q21" s="20">
        <f t="shared" si="4"/>
        <v>1519510599990.1201</v>
      </c>
      <c r="R21" s="20">
        <f>+R11+R20+R13</f>
        <v>51794852360.269997</v>
      </c>
      <c r="S21" s="20">
        <f t="shared" ref="S21" si="5">+S11+S20+S13</f>
        <v>51794338166.269997</v>
      </c>
      <c r="T21" s="21">
        <f t="shared" si="1"/>
        <v>2.2163886964083467E-2</v>
      </c>
    </row>
    <row r="22" spans="1:20" ht="15" x14ac:dyDescent="0.25">
      <c r="A22" s="15" t="s">
        <v>68</v>
      </c>
      <c r="B22" s="15"/>
    </row>
    <row r="23" spans="1:20" ht="24.75" customHeight="1" x14ac:dyDescent="0.2"/>
    <row r="24" spans="1:20" x14ac:dyDescent="0.2">
      <c r="A24" s="13" t="s">
        <v>1</v>
      </c>
      <c r="B24" s="13" t="s">
        <v>1</v>
      </c>
      <c r="C24" s="13" t="s">
        <v>1</v>
      </c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1</v>
      </c>
      <c r="L24" s="13" t="s">
        <v>1</v>
      </c>
      <c r="M24" s="13" t="s">
        <v>1</v>
      </c>
      <c r="N24" s="13" t="s">
        <v>1</v>
      </c>
      <c r="O24" s="13" t="s">
        <v>1</v>
      </c>
      <c r="P24" s="13" t="s">
        <v>1</v>
      </c>
      <c r="Q24" s="13" t="s">
        <v>1</v>
      </c>
      <c r="R24" s="13" t="s">
        <v>1</v>
      </c>
      <c r="S24" s="13" t="s">
        <v>1</v>
      </c>
    </row>
    <row r="25" spans="1:20" ht="33.950000000000003" customHeight="1" x14ac:dyDescent="0.2">
      <c r="J25" s="24"/>
      <c r="K25" s="24"/>
      <c r="L25" s="24"/>
      <c r="M25" s="24"/>
      <c r="N25" s="24"/>
      <c r="O25" s="24"/>
      <c r="P25" s="24"/>
      <c r="Q25" s="24"/>
      <c r="R25" s="24"/>
      <c r="S25" s="24"/>
    </row>
  </sheetData>
  <sheetProtection algorithmName="SHA-512" hashValue="YCvrKVVBtENPs1pPEYxFz4fUJr5T0U4wTfEJuBcpreDHMpO0bFahV801HWXhmOnJDw3BdhVU0XrWvQ7PZOHRag==" saltValue="SsyRnRkCkrhzht57+tNRTA==" spinCount="100000" sheet="1" objects="1" scenarios="1"/>
  <mergeCells count="7">
    <mergeCell ref="A21:H21"/>
    <mergeCell ref="A11:H11"/>
    <mergeCell ref="A13:H13"/>
    <mergeCell ref="A20:H20"/>
    <mergeCell ref="J3:O3"/>
    <mergeCell ref="J4:O4"/>
    <mergeCell ref="J5:O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showGridLines="0" workbookViewId="0">
      <selection sqref="A1:XFD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11.42578125" customWidth="1"/>
    <col min="29" max="29" width="6.42578125" customWidth="1"/>
  </cols>
  <sheetData>
    <row r="1" spans="1:27" x14ac:dyDescent="0.25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/>
      <c r="I5" s="3"/>
      <c r="J5" s="3"/>
      <c r="K5" s="3"/>
      <c r="L5" s="3"/>
      <c r="M5" s="3" t="s">
        <v>40</v>
      </c>
      <c r="N5" s="3" t="s">
        <v>41</v>
      </c>
      <c r="O5" s="3" t="s">
        <v>42</v>
      </c>
      <c r="P5" s="4" t="s">
        <v>43</v>
      </c>
      <c r="Q5" s="6">
        <v>8011510724</v>
      </c>
      <c r="R5" s="6">
        <v>0</v>
      </c>
      <c r="S5" s="6">
        <v>0</v>
      </c>
      <c r="T5" s="6">
        <v>8011510724</v>
      </c>
      <c r="U5" s="6">
        <v>0</v>
      </c>
      <c r="V5" s="6">
        <v>1742693870.27</v>
      </c>
      <c r="W5" s="6">
        <v>6268816853.7299995</v>
      </c>
      <c r="X5" s="6">
        <v>1742693870.27</v>
      </c>
      <c r="Y5" s="6">
        <v>1742693870.27</v>
      </c>
      <c r="Z5" s="6">
        <v>1742693870.27</v>
      </c>
      <c r="AA5" s="6">
        <v>1742693870.27</v>
      </c>
    </row>
    <row r="6" spans="1:27" ht="22.5" x14ac:dyDescent="0.25">
      <c r="A6" s="3" t="s">
        <v>33</v>
      </c>
      <c r="B6" s="4" t="s">
        <v>34</v>
      </c>
      <c r="C6" s="5" t="s">
        <v>44</v>
      </c>
      <c r="D6" s="3" t="s">
        <v>45</v>
      </c>
      <c r="E6" s="3" t="s">
        <v>46</v>
      </c>
      <c r="F6" s="3" t="s">
        <v>38</v>
      </c>
      <c r="G6" s="3" t="s">
        <v>39</v>
      </c>
      <c r="H6" s="3"/>
      <c r="I6" s="3"/>
      <c r="J6" s="3"/>
      <c r="K6" s="3"/>
      <c r="L6" s="3"/>
      <c r="M6" s="3" t="s">
        <v>40</v>
      </c>
      <c r="N6" s="3" t="s">
        <v>41</v>
      </c>
      <c r="O6" s="3" t="s">
        <v>47</v>
      </c>
      <c r="P6" s="4" t="s">
        <v>48</v>
      </c>
      <c r="Q6" s="6">
        <v>586091139</v>
      </c>
      <c r="R6" s="6">
        <v>0</v>
      </c>
      <c r="S6" s="6">
        <v>0</v>
      </c>
      <c r="T6" s="6">
        <v>586091139</v>
      </c>
      <c r="U6" s="6">
        <v>0</v>
      </c>
      <c r="V6" s="6">
        <v>0</v>
      </c>
      <c r="W6" s="6">
        <v>586091139</v>
      </c>
      <c r="X6" s="6">
        <v>0</v>
      </c>
      <c r="Y6" s="6">
        <v>0</v>
      </c>
      <c r="Z6" s="6">
        <v>0</v>
      </c>
      <c r="AA6" s="6">
        <v>0</v>
      </c>
    </row>
    <row r="7" spans="1:27" ht="56.25" x14ac:dyDescent="0.25">
      <c r="A7" s="3" t="s">
        <v>33</v>
      </c>
      <c r="B7" s="4" t="s">
        <v>34</v>
      </c>
      <c r="C7" s="5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/>
      <c r="I7" s="3"/>
      <c r="J7" s="3"/>
      <c r="K7" s="3"/>
      <c r="L7" s="3"/>
      <c r="M7" s="3" t="s">
        <v>40</v>
      </c>
      <c r="N7" s="3" t="s">
        <v>41</v>
      </c>
      <c r="O7" s="3" t="s">
        <v>47</v>
      </c>
      <c r="P7" s="4" t="s">
        <v>54</v>
      </c>
      <c r="Q7" s="6">
        <v>719830956228</v>
      </c>
      <c r="R7" s="6">
        <v>0</v>
      </c>
      <c r="S7" s="6">
        <v>0</v>
      </c>
      <c r="T7" s="6">
        <v>719830956228</v>
      </c>
      <c r="U7" s="6">
        <v>0</v>
      </c>
      <c r="V7" s="6">
        <v>693094507770</v>
      </c>
      <c r="W7" s="6">
        <v>26736448458</v>
      </c>
      <c r="X7" s="6">
        <v>693094507770</v>
      </c>
      <c r="Y7" s="6">
        <v>35046763429</v>
      </c>
      <c r="Z7" s="6">
        <v>35046763429</v>
      </c>
      <c r="AA7" s="6">
        <v>35046763429</v>
      </c>
    </row>
    <row r="8" spans="1:27" ht="22.5" x14ac:dyDescent="0.25">
      <c r="A8" s="3" t="s">
        <v>33</v>
      </c>
      <c r="B8" s="4" t="s">
        <v>34</v>
      </c>
      <c r="C8" s="5" t="s">
        <v>55</v>
      </c>
      <c r="D8" s="3" t="s">
        <v>50</v>
      </c>
      <c r="E8" s="3" t="s">
        <v>51</v>
      </c>
      <c r="F8" s="3" t="s">
        <v>52</v>
      </c>
      <c r="G8" s="3" t="s">
        <v>56</v>
      </c>
      <c r="H8" s="3"/>
      <c r="I8" s="3"/>
      <c r="J8" s="3"/>
      <c r="K8" s="3"/>
      <c r="L8" s="3"/>
      <c r="M8" s="3" t="s">
        <v>40</v>
      </c>
      <c r="N8" s="3" t="s">
        <v>46</v>
      </c>
      <c r="O8" s="3" t="s">
        <v>47</v>
      </c>
      <c r="P8" s="4" t="s">
        <v>57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 x14ac:dyDescent="0.25">
      <c r="A9" s="3" t="s">
        <v>33</v>
      </c>
      <c r="B9" s="4" t="s">
        <v>34</v>
      </c>
      <c r="C9" s="5" t="s">
        <v>55</v>
      </c>
      <c r="D9" s="3" t="s">
        <v>50</v>
      </c>
      <c r="E9" s="3" t="s">
        <v>51</v>
      </c>
      <c r="F9" s="3" t="s">
        <v>52</v>
      </c>
      <c r="G9" s="3" t="s">
        <v>56</v>
      </c>
      <c r="H9" s="3"/>
      <c r="I9" s="3"/>
      <c r="J9" s="3"/>
      <c r="K9" s="3"/>
      <c r="L9" s="3"/>
      <c r="M9" s="3" t="s">
        <v>40</v>
      </c>
      <c r="N9" s="3" t="s">
        <v>41</v>
      </c>
      <c r="O9" s="3" t="s">
        <v>47</v>
      </c>
      <c r="P9" s="4" t="s">
        <v>57</v>
      </c>
      <c r="Q9" s="6">
        <v>1552873039623</v>
      </c>
      <c r="R9" s="6">
        <v>0</v>
      </c>
      <c r="S9" s="6">
        <v>0</v>
      </c>
      <c r="T9" s="6">
        <v>1552873039623</v>
      </c>
      <c r="U9" s="6">
        <v>0</v>
      </c>
      <c r="V9" s="6">
        <v>1242513319125</v>
      </c>
      <c r="W9" s="6">
        <v>310359720498</v>
      </c>
      <c r="X9" s="6">
        <v>824673398349.84998</v>
      </c>
      <c r="Y9" s="6">
        <v>15005395061</v>
      </c>
      <c r="Z9" s="6">
        <v>15004880867</v>
      </c>
      <c r="AA9" s="6">
        <v>15004880867</v>
      </c>
    </row>
    <row r="10" spans="1:27" ht="22.5" x14ac:dyDescent="0.25">
      <c r="A10" s="3" t="s">
        <v>33</v>
      </c>
      <c r="B10" s="4" t="s">
        <v>34</v>
      </c>
      <c r="C10" s="5" t="s">
        <v>55</v>
      </c>
      <c r="D10" s="3" t="s">
        <v>50</v>
      </c>
      <c r="E10" s="3" t="s">
        <v>51</v>
      </c>
      <c r="F10" s="3" t="s">
        <v>52</v>
      </c>
      <c r="G10" s="3" t="s">
        <v>56</v>
      </c>
      <c r="H10" s="3"/>
      <c r="I10" s="3"/>
      <c r="J10" s="3"/>
      <c r="K10" s="3"/>
      <c r="L10" s="3"/>
      <c r="M10" s="3" t="s">
        <v>40</v>
      </c>
      <c r="N10" s="3" t="s">
        <v>58</v>
      </c>
      <c r="O10" s="3" t="s">
        <v>47</v>
      </c>
      <c r="P10" s="4" t="s">
        <v>57</v>
      </c>
      <c r="Q10" s="6">
        <v>46946000000</v>
      </c>
      <c r="R10" s="6">
        <v>0</v>
      </c>
      <c r="S10" s="6">
        <v>0</v>
      </c>
      <c r="T10" s="6">
        <v>46946000000</v>
      </c>
      <c r="U10" s="6">
        <v>0</v>
      </c>
      <c r="V10" s="6">
        <v>0</v>
      </c>
      <c r="W10" s="6">
        <v>46946000000</v>
      </c>
      <c r="X10" s="6">
        <v>0</v>
      </c>
      <c r="Y10" s="6">
        <v>0</v>
      </c>
      <c r="Z10" s="6">
        <v>0</v>
      </c>
      <c r="AA10" s="6">
        <v>0</v>
      </c>
    </row>
    <row r="11" spans="1:27" ht="22.5" x14ac:dyDescent="0.25">
      <c r="A11" s="3" t="s">
        <v>33</v>
      </c>
      <c r="B11" s="4" t="s">
        <v>34</v>
      </c>
      <c r="C11" s="5" t="s">
        <v>55</v>
      </c>
      <c r="D11" s="3" t="s">
        <v>50</v>
      </c>
      <c r="E11" s="3" t="s">
        <v>51</v>
      </c>
      <c r="F11" s="3" t="s">
        <v>52</v>
      </c>
      <c r="G11" s="3" t="s">
        <v>56</v>
      </c>
      <c r="H11" s="3"/>
      <c r="I11" s="3"/>
      <c r="J11" s="3"/>
      <c r="K11" s="3"/>
      <c r="L11" s="3"/>
      <c r="M11" s="3" t="s">
        <v>40</v>
      </c>
      <c r="N11" s="3" t="s">
        <v>59</v>
      </c>
      <c r="O11" s="3" t="s">
        <v>47</v>
      </c>
      <c r="P11" s="4" t="s">
        <v>57</v>
      </c>
      <c r="Q11" s="6">
        <v>2511381469</v>
      </c>
      <c r="R11" s="6">
        <v>0</v>
      </c>
      <c r="S11" s="6">
        <v>0</v>
      </c>
      <c r="T11" s="6">
        <v>2511381469</v>
      </c>
      <c r="U11" s="6">
        <v>0</v>
      </c>
      <c r="V11" s="6">
        <v>1950000000</v>
      </c>
      <c r="W11" s="6">
        <v>561381469</v>
      </c>
      <c r="X11" s="6">
        <v>0</v>
      </c>
      <c r="Y11" s="6">
        <v>0</v>
      </c>
      <c r="Z11" s="6">
        <v>0</v>
      </c>
      <c r="AA11" s="6">
        <v>0</v>
      </c>
    </row>
    <row r="12" spans="1:27" ht="67.5" x14ac:dyDescent="0.25">
      <c r="A12" s="3" t="s">
        <v>33</v>
      </c>
      <c r="B12" s="4" t="s">
        <v>34</v>
      </c>
      <c r="C12" s="5" t="s">
        <v>60</v>
      </c>
      <c r="D12" s="3" t="s">
        <v>50</v>
      </c>
      <c r="E12" s="3" t="s">
        <v>51</v>
      </c>
      <c r="F12" s="3" t="s">
        <v>52</v>
      </c>
      <c r="G12" s="3" t="s">
        <v>61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40</v>
      </c>
      <c r="N12" s="3" t="s">
        <v>58</v>
      </c>
      <c r="O12" s="3" t="s">
        <v>47</v>
      </c>
      <c r="P12" s="4" t="s">
        <v>62</v>
      </c>
      <c r="Q12" s="6">
        <v>6120750000</v>
      </c>
      <c r="R12" s="6">
        <v>0</v>
      </c>
      <c r="S12" s="6">
        <v>0</v>
      </c>
      <c r="T12" s="6">
        <v>6120750000</v>
      </c>
      <c r="U12" s="6">
        <v>0</v>
      </c>
      <c r="V12" s="6">
        <v>0</v>
      </c>
      <c r="W12" s="6">
        <v>6120750000</v>
      </c>
      <c r="X12" s="6">
        <v>0</v>
      </c>
      <c r="Y12" s="6">
        <v>0</v>
      </c>
      <c r="Z12" s="6">
        <v>0</v>
      </c>
      <c r="AA12" s="6">
        <v>0</v>
      </c>
    </row>
    <row r="13" spans="1:27" x14ac:dyDescent="0.25">
      <c r="A13" s="3" t="s">
        <v>1</v>
      </c>
      <c r="B13" s="4" t="s">
        <v>1</v>
      </c>
      <c r="C13" s="5" t="s">
        <v>1</v>
      </c>
      <c r="D13" s="3" t="s">
        <v>1</v>
      </c>
      <c r="E13" s="3" t="s">
        <v>1</v>
      </c>
      <c r="F13" s="3" t="s">
        <v>1</v>
      </c>
      <c r="G13" s="3" t="s">
        <v>1</v>
      </c>
      <c r="H13" s="3" t="s">
        <v>1</v>
      </c>
      <c r="I13" s="3" t="s">
        <v>1</v>
      </c>
      <c r="J13" s="3" t="s">
        <v>1</v>
      </c>
      <c r="K13" s="3" t="s">
        <v>1</v>
      </c>
      <c r="L13" s="3" t="s">
        <v>1</v>
      </c>
      <c r="M13" s="3" t="s">
        <v>1</v>
      </c>
      <c r="N13" s="3" t="s">
        <v>1</v>
      </c>
      <c r="O13" s="3" t="s">
        <v>1</v>
      </c>
      <c r="P13" s="4" t="s">
        <v>1</v>
      </c>
      <c r="Q13" s="6">
        <v>2336879729183</v>
      </c>
      <c r="R13" s="6">
        <v>0</v>
      </c>
      <c r="S13" s="6">
        <v>0</v>
      </c>
      <c r="T13" s="6">
        <v>2336879729183</v>
      </c>
      <c r="U13" s="6">
        <v>0</v>
      </c>
      <c r="V13" s="6">
        <v>1939300520765.27</v>
      </c>
      <c r="W13" s="6">
        <v>397579208417.72998</v>
      </c>
      <c r="X13" s="6">
        <v>1519510599990.1201</v>
      </c>
      <c r="Y13" s="6">
        <v>51794852360.269997</v>
      </c>
      <c r="Z13" s="6">
        <v>51794338166.269997</v>
      </c>
      <c r="AA13" s="6">
        <v>51794338166.269997</v>
      </c>
    </row>
    <row r="14" spans="1:27" x14ac:dyDescent="0.25">
      <c r="A14" s="3" t="s">
        <v>1</v>
      </c>
      <c r="B14" s="7" t="s">
        <v>1</v>
      </c>
      <c r="C14" s="5" t="s">
        <v>1</v>
      </c>
      <c r="D14" s="3" t="s">
        <v>1</v>
      </c>
      <c r="E14" s="3" t="s">
        <v>1</v>
      </c>
      <c r="F14" s="3" t="s">
        <v>1</v>
      </c>
      <c r="G14" s="3" t="s">
        <v>1</v>
      </c>
      <c r="H14" s="3" t="s">
        <v>1</v>
      </c>
      <c r="I14" s="3" t="s">
        <v>1</v>
      </c>
      <c r="J14" s="3" t="s">
        <v>1</v>
      </c>
      <c r="K14" s="3" t="s">
        <v>1</v>
      </c>
      <c r="L14" s="3" t="s">
        <v>1</v>
      </c>
      <c r="M14" s="3" t="s">
        <v>1</v>
      </c>
      <c r="N14" s="3" t="s">
        <v>1</v>
      </c>
      <c r="O14" s="3" t="s">
        <v>1</v>
      </c>
      <c r="P14" s="4" t="s">
        <v>1</v>
      </c>
      <c r="Q14" s="8" t="s">
        <v>1</v>
      </c>
      <c r="R14" s="8" t="s">
        <v>1</v>
      </c>
      <c r="S14" s="8" t="s">
        <v>1</v>
      </c>
      <c r="T14" s="8" t="s">
        <v>1</v>
      </c>
      <c r="U14" s="8" t="s">
        <v>1</v>
      </c>
      <c r="V14" s="8" t="s">
        <v>1</v>
      </c>
      <c r="W14" s="8" t="s">
        <v>1</v>
      </c>
      <c r="X14" s="8" t="s">
        <v>1</v>
      </c>
      <c r="Y14" s="8" t="s">
        <v>1</v>
      </c>
      <c r="Z14" s="8" t="s">
        <v>1</v>
      </c>
      <c r="AA14" s="8" t="s">
        <v>1</v>
      </c>
    </row>
    <row r="15" spans="1:27" ht="33.950000000000003" customHeight="1" x14ac:dyDescent="0.25">
      <c r="X15" s="9"/>
    </row>
    <row r="16" spans="1:27" x14ac:dyDescent="0.25">
      <c r="X16" s="10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 (2)</vt:lpstr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Patricia Rodriguez Silva</dc:creator>
  <cp:lastModifiedBy>Yeny Patricia Rodriguez Silva</cp:lastModifiedBy>
  <dcterms:created xsi:type="dcterms:W3CDTF">2023-03-01T04:25:37Z</dcterms:created>
  <dcterms:modified xsi:type="dcterms:W3CDTF">2023-03-06T22:18:09Z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