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2026/"/>
    </mc:Choice>
  </mc:AlternateContent>
  <xr:revisionPtr revIDLastSave="19" documentId="11_CF6446028E618C7BF85058F61E2ABBDA9FC0FDEC" xr6:coauthVersionLast="47" xr6:coauthVersionMax="47" xr10:uidLastSave="{5ADF59DE-6D88-4C62-8F6B-0DB9ECA2BC9D}"/>
  <bookViews>
    <workbookView xWindow="28692" yWindow="-108" windowWidth="29016" windowHeight="156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5" i="1"/>
  <c r="N14" i="1"/>
  <c r="N9" i="1"/>
  <c r="X13" i="1"/>
  <c r="W13" i="1"/>
  <c r="V13" i="1"/>
  <c r="U13" i="1"/>
  <c r="T13" i="1"/>
  <c r="S13" i="1"/>
  <c r="R13" i="1"/>
  <c r="Q13" i="1"/>
  <c r="P13" i="1"/>
  <c r="O13" i="1"/>
  <c r="N13" i="1"/>
  <c r="R9" i="1"/>
  <c r="R14" i="1" s="1"/>
  <c r="Q9" i="1"/>
  <c r="Q14" i="1" s="1"/>
  <c r="P9" i="1"/>
  <c r="P14" i="1" s="1"/>
  <c r="O9" i="1"/>
  <c r="O14" i="1" s="1"/>
  <c r="Y8" i="1"/>
  <c r="X8" i="1"/>
  <c r="X9" i="1" s="1"/>
  <c r="W8" i="1"/>
  <c r="W9" i="1" s="1"/>
  <c r="V8" i="1"/>
  <c r="U8" i="1"/>
  <c r="T8" i="1"/>
  <c r="S8" i="1"/>
  <c r="R8" i="1"/>
  <c r="Q8" i="1"/>
  <c r="P8" i="1"/>
  <c r="O8" i="1"/>
  <c r="N8" i="1"/>
  <c r="Y6" i="1"/>
  <c r="X6" i="1"/>
  <c r="Z6" i="1" s="1"/>
  <c r="W6" i="1"/>
  <c r="V6" i="1"/>
  <c r="V9" i="1" s="1"/>
  <c r="U6" i="1"/>
  <c r="U9" i="1" s="1"/>
  <c r="U14" i="1" s="1"/>
  <c r="T6" i="1"/>
  <c r="T9" i="1" s="1"/>
  <c r="T14" i="1" s="1"/>
  <c r="S6" i="1"/>
  <c r="S9" i="1" s="1"/>
  <c r="S14" i="1" s="1"/>
  <c r="R6" i="1"/>
  <c r="Q6" i="1"/>
  <c r="P6" i="1"/>
  <c r="O6" i="1"/>
  <c r="N6" i="1"/>
  <c r="W14" i="1" l="1"/>
  <c r="V14" i="1"/>
  <c r="X14" i="1"/>
</calcChain>
</file>

<file path=xl/sharedStrings.xml><?xml version="1.0" encoding="utf-8"?>
<sst xmlns="http://schemas.openxmlformats.org/spreadsheetml/2006/main" count="169" uniqueCount="51">
  <si>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</si>
  <si>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</si>
  <si>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</si>
  <si>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</si>
  <si>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</si>
  <si>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</si>
  <si>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</si>
  <si>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</si>
  <si>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</si>
  <si>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</si>
  <si>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</si>
  <si>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</si>
  <si>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</si>
  <si>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</si>
  <si>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</si>
  <si>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</si>
  <si>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</si>
  <si>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</si>
  <si>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</si>
  <si>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</si>
  <si>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</si>
  <si>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</si>
  <si>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</si>
  <si>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</si>
  <si>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</si>
  <si>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</si>
  <si>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03</t>
  </si>
  <si>
    <t>10</t>
  </si>
  <si>
    <t>Nación</t>
  </si>
  <si>
    <t>CSF</t>
  </si>
  <si>
    <t>SENTENCIAS Y CONCILIACIONES</t>
  </si>
  <si>
    <t>08</t>
  </si>
  <si>
    <t>04</t>
  </si>
  <si>
    <t>01</t>
  </si>
  <si>
    <t>11</t>
  </si>
  <si>
    <t>SSF</t>
  </si>
  <si>
    <t>CUOTA DE FISCALIZACIÓN Y AUDITAJE</t>
  </si>
  <si>
    <t>C</t>
  </si>
  <si>
    <t>4001</t>
  </si>
  <si>
    <t>1400</t>
  </si>
  <si>
    <t>4</t>
  </si>
  <si>
    <t>51103E</t>
  </si>
  <si>
    <t>5. CONVERGENCIA REGIONAL / E. DEMOCRATIZACIÓN DEL CRÉDITO PARA ACCEDER A SOLUCIONES HABITACIONALES</t>
  </si>
  <si>
    <t>5</t>
  </si>
  <si>
    <t>51103D</t>
  </si>
  <si>
    <t>5. CONVERGENCIA REGIONAL / D. MECANISMOS DIVERSOS DE ACCESO A LA VIVIENDA (VIVIENDA NUEVA Y USADA, ARRENDAMIENTO SOCIAL Y AUTOGESTIÓN)</t>
  </si>
  <si>
    <t>14</t>
  </si>
  <si>
    <t xml:space="preserve">TOTAL </t>
  </si>
  <si>
    <t xml:space="preserve">TOTAL FUNCIONAMIENTO </t>
  </si>
  <si>
    <t>TOTAL INVERSION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</si>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</sst>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164" fontId="6" fillId="0" borderId="6" xfId="0" applyNumberFormat="1" applyFont="1" applyBorder="1" applyAlignment="1">
      <alignment horizontal="right" vertical="center" wrapText="1" readingOrder="1"/>
    </xf>
    <xf numFmtId="9" fontId="7" fillId="0" borderId="0" xfId="1" applyFont="1" applyAlignment="1">
      <alignment horizontal="center" vertical="center"/>
    </xf>
    <xf numFmtId="0" fontId="8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121920</xdr:rowOff>
    </xdr:from>
    <xdr:to>
      <xdr:col>7</xdr:col>
      <xdr:colOff>152400</xdr:colOff>
      <xdr:row>2</xdr:row>
      <xdr:rowOff>693420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FED74F-C3AC-4609-A0B5-D1652B6F6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21920"/>
          <a:ext cx="2286000" cy="937260"/>
        </a:xfrm>
        <a:prstGeom prst="rect">
          <a:avLst/>
        </a:prstGeom>
      </xdr:spPr>
    </xdr:pic>
    <xdr:clientData/>
  </xdr:twoCellAnchor>
  <xdr:twoCellAnchor editAs="oneCell">
    <xdr:from>
      <xdr:col>22</xdr:col>
      <xdr:colOff>198120</xdr:colOff>
      <xdr:row>0</xdr:row>
      <xdr:rowOff>167640</xdr:rowOff>
    </xdr:from>
    <xdr:to>
      <xdr:col>23</xdr:col>
      <xdr:colOff>708660</xdr:colOff>
      <xdr:row>2</xdr:row>
      <xdr:rowOff>695729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15406-BCB1-4206-88D5-FE5C610A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03340" y="167640"/>
          <a:ext cx="1805940" cy="893849"/>
        </a:xfrm>
        <a:prstGeom prst="rect">
          <a:avLst/>
        </a:prstGeom>
      </xdr:spPr>
    </xdr:pic>
    <xdr:clientData/>
  </xdr:twoCellAnchor>
  <xdr:twoCellAnchor editAs="oneCell">
    <xdr:from>
      <xdr:col>15</xdr:col>
      <xdr:colOff>137160</xdr:colOff>
      <xdr:row>1</xdr:row>
      <xdr:rowOff>175260</xdr:rowOff>
    </xdr:from>
    <xdr:to>
      <xdr:col>17</xdr:col>
      <xdr:colOff>792761</xdr:colOff>
      <xdr:row>2</xdr:row>
      <xdr:rowOff>617274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674D8A-90F0-4386-B3F1-D529B532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74580" y="358140"/>
          <a:ext cx="3246401" cy="62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showGridLines="0" tabSelected="1" workbookViewId="0">
      <selection activeCell="M17" sqref="M17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6.44140625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67.2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</row>
    <row r="5" spans="1:26" ht="15" thickBot="1" x14ac:dyDescent="0.35">
      <c r="A5" s="3" t="s">
        <v>25</v>
      </c>
      <c r="B5" s="3" t="s">
        <v>26</v>
      </c>
      <c r="C5" s="3" t="s">
        <v>27</v>
      </c>
      <c r="D5" s="3"/>
      <c r="E5" s="3"/>
      <c r="F5" s="3"/>
      <c r="G5" s="3"/>
      <c r="H5" s="3"/>
      <c r="I5" s="3"/>
      <c r="J5" s="3" t="s">
        <v>28</v>
      </c>
      <c r="K5" s="3" t="s">
        <v>27</v>
      </c>
      <c r="L5" s="3" t="s">
        <v>29</v>
      </c>
      <c r="M5" s="4" t="s">
        <v>30</v>
      </c>
      <c r="N5" s="5">
        <v>800000000</v>
      </c>
      <c r="O5" s="5">
        <v>0</v>
      </c>
      <c r="P5" s="5">
        <v>0</v>
      </c>
      <c r="Q5" s="5">
        <v>800000000</v>
      </c>
      <c r="R5" s="5">
        <v>0</v>
      </c>
      <c r="S5" s="5">
        <v>0</v>
      </c>
      <c r="T5" s="5">
        <v>800000000</v>
      </c>
      <c r="U5" s="5">
        <v>0</v>
      </c>
      <c r="V5" s="5">
        <v>0</v>
      </c>
      <c r="W5" s="5">
        <v>0</v>
      </c>
      <c r="X5" s="5">
        <v>0</v>
      </c>
      <c r="Z5" s="13">
        <f t="shared" ref="Z5:Z13" si="0">+X5/N5</f>
        <v>0</v>
      </c>
    </row>
    <row r="6" spans="1:26" s="14" customFormat="1" ht="15" thickBot="1" x14ac:dyDescent="0.35">
      <c r="A6" s="7" t="s">
        <v>25</v>
      </c>
      <c r="B6" s="8">
        <v>3</v>
      </c>
      <c r="C6" s="9" t="s">
        <v>47</v>
      </c>
      <c r="D6" s="10"/>
      <c r="E6" s="10"/>
      <c r="F6" s="10"/>
      <c r="G6" s="10"/>
      <c r="H6" s="10"/>
      <c r="I6" s="10"/>
      <c r="J6" s="10"/>
      <c r="K6" s="10"/>
      <c r="L6" s="10"/>
      <c r="M6" s="11"/>
      <c r="N6" s="12">
        <f>N5</f>
        <v>800000000</v>
      </c>
      <c r="O6" s="12">
        <f t="shared" ref="O6:Y6" si="1">O5</f>
        <v>0</v>
      </c>
      <c r="P6" s="12">
        <f t="shared" si="1"/>
        <v>0</v>
      </c>
      <c r="Q6" s="12">
        <f t="shared" si="1"/>
        <v>800000000</v>
      </c>
      <c r="R6" s="12">
        <f t="shared" si="1"/>
        <v>0</v>
      </c>
      <c r="S6" s="12">
        <f t="shared" si="1"/>
        <v>0</v>
      </c>
      <c r="T6" s="12">
        <f t="shared" si="1"/>
        <v>800000000</v>
      </c>
      <c r="U6" s="12">
        <f t="shared" si="1"/>
        <v>0</v>
      </c>
      <c r="V6" s="12">
        <f t="shared" si="1"/>
        <v>0</v>
      </c>
      <c r="W6" s="12">
        <f t="shared" si="1"/>
        <v>0</v>
      </c>
      <c r="X6" s="12">
        <f t="shared" si="1"/>
        <v>0</v>
      </c>
      <c r="Y6" s="12">
        <f t="shared" si="1"/>
        <v>0</v>
      </c>
      <c r="Z6" s="13">
        <f t="shared" ref="Z6:Z14" si="2">+X6/N6</f>
        <v>0</v>
      </c>
    </row>
    <row r="7" spans="1:26" ht="15" thickBot="1" x14ac:dyDescent="0.35">
      <c r="A7" s="3" t="s">
        <v>25</v>
      </c>
      <c r="B7" s="3" t="s">
        <v>31</v>
      </c>
      <c r="C7" s="3" t="s">
        <v>32</v>
      </c>
      <c r="D7" s="3" t="s">
        <v>33</v>
      </c>
      <c r="E7" s="3"/>
      <c r="F7" s="3"/>
      <c r="G7" s="3"/>
      <c r="H7" s="3"/>
      <c r="I7" s="3"/>
      <c r="J7" s="3" t="s">
        <v>28</v>
      </c>
      <c r="K7" s="3" t="s">
        <v>34</v>
      </c>
      <c r="L7" s="3" t="s">
        <v>35</v>
      </c>
      <c r="M7" s="4" t="s">
        <v>36</v>
      </c>
      <c r="N7" s="5">
        <v>9064000000</v>
      </c>
      <c r="O7" s="5">
        <v>0</v>
      </c>
      <c r="P7" s="5">
        <v>0</v>
      </c>
      <c r="Q7" s="5">
        <v>9064000000</v>
      </c>
      <c r="R7" s="5">
        <v>0</v>
      </c>
      <c r="S7" s="5">
        <v>0</v>
      </c>
      <c r="T7" s="5">
        <v>9064000000</v>
      </c>
      <c r="U7" s="5">
        <v>0</v>
      </c>
      <c r="V7" s="5">
        <v>0</v>
      </c>
      <c r="W7" s="5">
        <v>0</v>
      </c>
      <c r="X7" s="5">
        <v>0</v>
      </c>
      <c r="Z7" s="13">
        <f t="shared" si="0"/>
        <v>0</v>
      </c>
    </row>
    <row r="8" spans="1:26" s="14" customFormat="1" ht="15" thickBot="1" x14ac:dyDescent="0.35">
      <c r="A8" s="7" t="s">
        <v>25</v>
      </c>
      <c r="B8" s="8">
        <v>8</v>
      </c>
      <c r="C8" s="9" t="s">
        <v>47</v>
      </c>
      <c r="D8" s="10"/>
      <c r="E8" s="10"/>
      <c r="F8" s="10"/>
      <c r="G8" s="10"/>
      <c r="H8" s="10"/>
      <c r="I8" s="10"/>
      <c r="J8" s="10"/>
      <c r="K8" s="10"/>
      <c r="L8" s="10"/>
      <c r="M8" s="11"/>
      <c r="N8" s="12">
        <f>N7</f>
        <v>9064000000</v>
      </c>
      <c r="O8" s="12">
        <f t="shared" ref="O8:Y8" si="3">O7</f>
        <v>0</v>
      </c>
      <c r="P8" s="12">
        <f t="shared" si="3"/>
        <v>0</v>
      </c>
      <c r="Q8" s="12">
        <f t="shared" si="3"/>
        <v>9064000000</v>
      </c>
      <c r="R8" s="12">
        <f t="shared" si="3"/>
        <v>0</v>
      </c>
      <c r="S8" s="12">
        <f t="shared" si="3"/>
        <v>0</v>
      </c>
      <c r="T8" s="12">
        <f t="shared" si="3"/>
        <v>9064000000</v>
      </c>
      <c r="U8" s="12">
        <f t="shared" si="3"/>
        <v>0</v>
      </c>
      <c r="V8" s="12">
        <f t="shared" si="3"/>
        <v>0</v>
      </c>
      <c r="W8" s="12">
        <f t="shared" si="3"/>
        <v>0</v>
      </c>
      <c r="X8" s="12">
        <f t="shared" si="3"/>
        <v>0</v>
      </c>
      <c r="Y8" s="12">
        <f t="shared" si="3"/>
        <v>0</v>
      </c>
      <c r="Z8" s="13">
        <f t="shared" si="2"/>
        <v>0</v>
      </c>
    </row>
    <row r="9" spans="1:26" s="14" customFormat="1" ht="15" thickBot="1" x14ac:dyDescent="0.35">
      <c r="A9" s="9" t="s">
        <v>48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2">
        <f>N6+N8</f>
        <v>9864000000</v>
      </c>
      <c r="O9" s="12">
        <f>O6+O8</f>
        <v>0</v>
      </c>
      <c r="P9" s="12">
        <f t="shared" ref="P9:X9" si="4">P6+P8</f>
        <v>0</v>
      </c>
      <c r="Q9" s="12">
        <f>Q6+Q8</f>
        <v>9864000000</v>
      </c>
      <c r="R9" s="12">
        <f t="shared" si="4"/>
        <v>0</v>
      </c>
      <c r="S9" s="12">
        <f t="shared" si="4"/>
        <v>0</v>
      </c>
      <c r="T9" s="12">
        <f t="shared" si="4"/>
        <v>9864000000</v>
      </c>
      <c r="U9" s="12">
        <f t="shared" si="4"/>
        <v>0</v>
      </c>
      <c r="V9" s="12">
        <f t="shared" si="4"/>
        <v>0</v>
      </c>
      <c r="W9" s="12">
        <f t="shared" si="4"/>
        <v>0</v>
      </c>
      <c r="X9" s="12">
        <f t="shared" si="4"/>
        <v>0</v>
      </c>
      <c r="Z9" s="13">
        <f t="shared" si="0"/>
        <v>0</v>
      </c>
    </row>
    <row r="10" spans="1:26" ht="40.799999999999997" x14ac:dyDescent="0.3">
      <c r="A10" s="3" t="s">
        <v>37</v>
      </c>
      <c r="B10" s="3" t="s">
        <v>38</v>
      </c>
      <c r="C10" s="3" t="s">
        <v>39</v>
      </c>
      <c r="D10" s="3" t="s">
        <v>40</v>
      </c>
      <c r="E10" s="3" t="s">
        <v>41</v>
      </c>
      <c r="F10" s="3"/>
      <c r="G10" s="3"/>
      <c r="H10" s="3"/>
      <c r="I10" s="3"/>
      <c r="J10" s="3" t="s">
        <v>28</v>
      </c>
      <c r="K10" s="3" t="s">
        <v>34</v>
      </c>
      <c r="L10" s="3" t="s">
        <v>29</v>
      </c>
      <c r="M10" s="4" t="s">
        <v>42</v>
      </c>
      <c r="N10" s="5">
        <v>751067000000</v>
      </c>
      <c r="O10" s="5">
        <v>0</v>
      </c>
      <c r="P10" s="5">
        <v>0</v>
      </c>
      <c r="Q10" s="5">
        <v>751067000000</v>
      </c>
      <c r="R10" s="5">
        <v>0</v>
      </c>
      <c r="S10" s="5">
        <v>751066899466</v>
      </c>
      <c r="T10" s="5">
        <v>100534</v>
      </c>
      <c r="U10" s="5">
        <v>751066899466</v>
      </c>
      <c r="V10" s="5">
        <v>143191236782</v>
      </c>
      <c r="W10" s="5">
        <v>143191236782</v>
      </c>
      <c r="X10" s="5">
        <v>143191236782</v>
      </c>
      <c r="Z10" s="13">
        <f t="shared" si="2"/>
        <v>0.19065041704934446</v>
      </c>
    </row>
    <row r="11" spans="1:26" ht="51" x14ac:dyDescent="0.3">
      <c r="A11" s="3" t="s">
        <v>37</v>
      </c>
      <c r="B11" s="3" t="s">
        <v>38</v>
      </c>
      <c r="C11" s="3" t="s">
        <v>39</v>
      </c>
      <c r="D11" s="3" t="s">
        <v>43</v>
      </c>
      <c r="E11" s="3" t="s">
        <v>44</v>
      </c>
      <c r="F11" s="3"/>
      <c r="G11" s="3"/>
      <c r="H11" s="3"/>
      <c r="I11" s="3"/>
      <c r="J11" s="3" t="s">
        <v>28</v>
      </c>
      <c r="K11" s="3" t="s">
        <v>34</v>
      </c>
      <c r="L11" s="3" t="s">
        <v>29</v>
      </c>
      <c r="M11" s="4" t="s">
        <v>45</v>
      </c>
      <c r="N11" s="5">
        <v>953397808261</v>
      </c>
      <c r="O11" s="5">
        <v>0</v>
      </c>
      <c r="P11" s="5">
        <v>0</v>
      </c>
      <c r="Q11" s="5">
        <v>953397808261</v>
      </c>
      <c r="R11" s="5">
        <v>0</v>
      </c>
      <c r="S11" s="5">
        <v>753379566245</v>
      </c>
      <c r="T11" s="5">
        <v>200018242016</v>
      </c>
      <c r="U11" s="5">
        <v>510716762059</v>
      </c>
      <c r="V11" s="5">
        <v>1563702550</v>
      </c>
      <c r="W11" s="5">
        <v>1562313083</v>
      </c>
      <c r="X11" s="5">
        <v>1558142329</v>
      </c>
      <c r="Z11" s="13">
        <f t="shared" si="0"/>
        <v>1.634304500701607E-3</v>
      </c>
    </row>
    <row r="12" spans="1:26" ht="51.6" thickBot="1" x14ac:dyDescent="0.35">
      <c r="A12" s="3" t="s">
        <v>37</v>
      </c>
      <c r="B12" s="3" t="s">
        <v>38</v>
      </c>
      <c r="C12" s="3" t="s">
        <v>39</v>
      </c>
      <c r="D12" s="3" t="s">
        <v>43</v>
      </c>
      <c r="E12" s="3" t="s">
        <v>44</v>
      </c>
      <c r="F12" s="3"/>
      <c r="G12" s="3"/>
      <c r="H12" s="3"/>
      <c r="I12" s="3"/>
      <c r="J12" s="3" t="s">
        <v>28</v>
      </c>
      <c r="K12" s="3" t="s">
        <v>46</v>
      </c>
      <c r="L12" s="3" t="s">
        <v>29</v>
      </c>
      <c r="M12" s="4" t="s">
        <v>45</v>
      </c>
      <c r="N12" s="5">
        <v>37078000000</v>
      </c>
      <c r="O12" s="5">
        <v>0</v>
      </c>
      <c r="P12" s="5">
        <v>0</v>
      </c>
      <c r="Q12" s="5">
        <v>37078000000</v>
      </c>
      <c r="R12" s="5">
        <v>0</v>
      </c>
      <c r="S12" s="5">
        <v>37078000000</v>
      </c>
      <c r="T12" s="5">
        <v>0</v>
      </c>
      <c r="U12" s="5">
        <v>37078000000</v>
      </c>
      <c r="V12" s="5">
        <v>0</v>
      </c>
      <c r="W12" s="5">
        <v>0</v>
      </c>
      <c r="X12" s="5">
        <v>0</v>
      </c>
      <c r="Z12" s="13">
        <f t="shared" si="2"/>
        <v>0</v>
      </c>
    </row>
    <row r="13" spans="1:26" s="14" customFormat="1" ht="15" thickBot="1" x14ac:dyDescent="0.35">
      <c r="A13" s="9" t="s">
        <v>49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2">
        <f>SUM(N10:N12)</f>
        <v>1741542808261</v>
      </c>
      <c r="O13" s="12">
        <f t="shared" ref="O13:W13" si="5">SUM(O10:O12)</f>
        <v>0</v>
      </c>
      <c r="P13" s="12">
        <f t="shared" si="5"/>
        <v>0</v>
      </c>
      <c r="Q13" s="12">
        <f t="shared" si="5"/>
        <v>1741542808261</v>
      </c>
      <c r="R13" s="12">
        <f t="shared" si="5"/>
        <v>0</v>
      </c>
      <c r="S13" s="12">
        <f t="shared" si="5"/>
        <v>1541524465711</v>
      </c>
      <c r="T13" s="12">
        <f t="shared" si="5"/>
        <v>200018342550</v>
      </c>
      <c r="U13" s="12">
        <f t="shared" si="5"/>
        <v>1298861661525</v>
      </c>
      <c r="V13" s="12">
        <f t="shared" si="5"/>
        <v>144754939332</v>
      </c>
      <c r="W13" s="12">
        <f t="shared" si="5"/>
        <v>144753549865</v>
      </c>
      <c r="X13" s="12">
        <f>SUM(X10:X12)</f>
        <v>144749379111</v>
      </c>
      <c r="Z13" s="13">
        <f t="shared" si="0"/>
        <v>8.3115602111175219E-2</v>
      </c>
    </row>
    <row r="14" spans="1:26" s="14" customFormat="1" ht="15" thickBot="1" x14ac:dyDescent="0.35">
      <c r="A14" s="9" t="s">
        <v>50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2">
        <f>N9+N13</f>
        <v>1751406808261</v>
      </c>
      <c r="O14" s="12">
        <f t="shared" ref="O14:W14" si="6">O9+O13</f>
        <v>0</v>
      </c>
      <c r="P14" s="12">
        <f t="shared" si="6"/>
        <v>0</v>
      </c>
      <c r="Q14" s="12">
        <f t="shared" si="6"/>
        <v>1751406808261</v>
      </c>
      <c r="R14" s="12">
        <f t="shared" si="6"/>
        <v>0</v>
      </c>
      <c r="S14" s="12">
        <f t="shared" si="6"/>
        <v>1541524465711</v>
      </c>
      <c r="T14" s="12">
        <f t="shared" si="6"/>
        <v>209882342550</v>
      </c>
      <c r="U14" s="12">
        <f t="shared" si="6"/>
        <v>1298861661525</v>
      </c>
      <c r="V14" s="12">
        <f t="shared" si="6"/>
        <v>144754939332</v>
      </c>
      <c r="W14" s="12">
        <f t="shared" si="6"/>
        <v>144753549865</v>
      </c>
      <c r="X14" s="12">
        <f>X9+X13</f>
        <v>144749379111</v>
      </c>
      <c r="Z14" s="13">
        <f t="shared" si="2"/>
        <v>8.2647491392775843E-2</v>
      </c>
    </row>
    <row r="15" spans="1:26" x14ac:dyDescent="0.3">
      <c r="A15" s="3" t="s">
        <v>0</v>
      </c>
      <c r="B15" s="3" t="s">
        <v>0</v>
      </c>
      <c r="C15" s="3" t="s">
        <v>0</v>
      </c>
      <c r="D15" s="3" t="s">
        <v>0</v>
      </c>
      <c r="E15" s="3" t="s">
        <v>0</v>
      </c>
      <c r="F15" s="3" t="s">
        <v>0</v>
      </c>
      <c r="G15" s="3" t="s">
        <v>0</v>
      </c>
      <c r="H15" s="3" t="s">
        <v>0</v>
      </c>
      <c r="I15" s="3" t="s">
        <v>0</v>
      </c>
      <c r="J15" s="3" t="s">
        <v>0</v>
      </c>
      <c r="K15" s="3" t="s">
        <v>0</v>
      </c>
      <c r="L15" s="3" t="s">
        <v>0</v>
      </c>
      <c r="M15" s="4" t="s">
        <v>0</v>
      </c>
      <c r="N15" s="6" t="s">
        <v>0</v>
      </c>
      <c r="O15" s="6" t="s">
        <v>0</v>
      </c>
      <c r="P15" s="6" t="s">
        <v>0</v>
      </c>
      <c r="Q15" s="6" t="s">
        <v>0</v>
      </c>
      <c r="R15" s="6" t="s">
        <v>0</v>
      </c>
      <c r="S15" s="6" t="s">
        <v>0</v>
      </c>
      <c r="T15" s="6" t="s">
        <v>0</v>
      </c>
      <c r="U15" s="6" t="s">
        <v>0</v>
      </c>
      <c r="V15" s="6" t="s">
        <v>0</v>
      </c>
      <c r="W15" s="6" t="s">
        <v>0</v>
      </c>
      <c r="X15" s="6" t="s">
        <v>0</v>
      </c>
    </row>
    <row r="16" spans="1:26" ht="0" hidden="1" customHeight="1" x14ac:dyDescent="0.3"/>
    <row r="17" ht="34.049999999999997" customHeight="1" x14ac:dyDescent="0.3"/>
  </sheetData>
  <sheetProtection sheet="1" objects="1" scenarios="1"/>
  <mergeCells count="5">
    <mergeCell ref="C6:M6"/>
    <mergeCell ref="C8:M8"/>
    <mergeCell ref="A9:M9"/>
    <mergeCell ref="A13:M13"/>
    <mergeCell ref="A14:M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Alejandra Buitrago Franco</cp:lastModifiedBy>
  <dcterms:modified xsi:type="dcterms:W3CDTF">2026-06-10T20:14:38Z</dcterms:modified>
</cp:coreProperties>
</file>