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35DF7365-76F0-4C96-90D4-71D44A7AC416}" xr6:coauthVersionLast="47" xr6:coauthVersionMax="47" xr10:uidLastSave="{00000000-0000-0000-0000-000000000000}"/>
  <workbookProtection workbookAlgorithmName="SHA-512" workbookHashValue="TRaMcBSwvNiF73rkxHH6fjaxjIzVR7GFp31UaFXb5SpUtEuYY8zZlSmhRa9hVWdx8n1z1jeskNvkCKYd6qmi7A==" workbookSaltValue="wrECk+sG/vRe1ulQg0GPRw==" workbookSpinCount="100000" lockStructure="1"/>
  <bookViews>
    <workbookView xWindow="-120" yWindow="-120" windowWidth="20730" windowHeight="11160" xr2:uid="{00000000-000D-0000-FFFF-FFFF00000000}"/>
  </bookViews>
  <sheets>
    <sheet name="FNV" sheetId="3" r:id="rId1"/>
  </sheets>
  <definedNames>
    <definedName name="_xlnm.Print_Area" localSheetId="0">FNV!$A$1:$T$20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3" l="1"/>
  <c r="R17" i="3"/>
  <c r="Q17" i="3"/>
  <c r="P17" i="3"/>
  <c r="O17" i="3"/>
  <c r="N17" i="3"/>
  <c r="M17" i="3"/>
  <c r="L17" i="3"/>
  <c r="K17" i="3"/>
  <c r="T14" i="3"/>
  <c r="T15" i="3"/>
  <c r="J17" i="3"/>
  <c r="T13" i="3" l="1"/>
  <c r="S12" i="3"/>
  <c r="R12" i="3"/>
  <c r="Q12" i="3"/>
  <c r="P12" i="3"/>
  <c r="O12" i="3"/>
  <c r="N12" i="3"/>
  <c r="M12" i="3"/>
  <c r="L12" i="3"/>
  <c r="K12" i="3"/>
  <c r="J12" i="3"/>
  <c r="T11" i="3"/>
  <c r="Q18" i="3" l="1"/>
  <c r="P18" i="3"/>
  <c r="J18" i="3"/>
  <c r="R18" i="3"/>
  <c r="S18" i="3"/>
  <c r="K18" i="3"/>
  <c r="L18" i="3"/>
  <c r="N18" i="3"/>
  <c r="M18" i="3"/>
  <c r="T12" i="3"/>
  <c r="T17" i="3"/>
  <c r="O18" i="3"/>
  <c r="T18" i="3" l="1"/>
</calcChain>
</file>

<file path=xl/sharedStrings.xml><?xml version="1.0" encoding="utf-8"?>
<sst xmlns="http://schemas.openxmlformats.org/spreadsheetml/2006/main" count="50" uniqueCount="39">
  <si>
    <t>CTA</t>
  </si>
  <si>
    <t>SUB
CTA</t>
  </si>
  <si>
    <t>OBJ</t>
  </si>
  <si>
    <t>ORD</t>
  </si>
  <si>
    <t>SOR
ORD</t>
  </si>
  <si>
    <t>ITEM</t>
  </si>
  <si>
    <t>SUB
ITEM</t>
  </si>
  <si>
    <t>REC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</si>
  <si>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</si>
  <si>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</si>
  <si>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</si>
  <si>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</si>
  <si>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</si>
  <si>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</si>
  <si>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</si>
  <si>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</si>
  <si>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PAGOS</t>
  </si>
  <si>
    <t>11</t>
  </si>
  <si>
    <t>% Ejec</t>
  </si>
  <si>
    <t>TOTAL FUNCIONAMIENTO</t>
  </si>
  <si>
    <t>TOTAL FONVIVIENDA</t>
  </si>
  <si>
    <t>FONDO NACIONAL DE VIVIENDA  -  FONVIVIVIENDA</t>
  </si>
  <si>
    <t xml:space="preserve">                         República de Colombia</t>
  </si>
  <si>
    <t>4001</t>
  </si>
  <si>
    <t>1400</t>
  </si>
  <si>
    <t>08</t>
  </si>
  <si>
    <t>04</t>
  </si>
  <si>
    <t>01</t>
  </si>
  <si>
    <t>CUOTA DE FISCALIZACIÓN Y AUDITAJE</t>
  </si>
  <si>
    <t>IMPLEMENTACIÓN DEL PROGRAMA DE COBERTURA CONDICIONADA PARA CRÉDITOS DE VIVIENDA SEGUNDA GENERACIÓN  NACIONAL</t>
  </si>
  <si>
    <t>4</t>
  </si>
  <si>
    <t>5</t>
  </si>
  <si>
    <t>DESCRIPCIÓN</t>
  </si>
  <si>
    <t>OBLIGACIÓN</t>
  </si>
  <si>
    <t>TOTAL INVERSIÓN</t>
  </si>
  <si>
    <t>15</t>
  </si>
  <si>
    <t>SUBSIDIO FAMILIAR DE VIVIENDA  NACIONAL-[PREVIO CONCEPTO DNP]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</si>
  <si>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Sistema Integrado de Informacion Financiera - SIIF -Nación</t>
    </r>
  </si>
  <si>
    <t>Ejecución Presupuestal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</si>
</sst>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164" formatCode="[$-1240A]&quot;$&quot;\ #,##0.00;\(&quot;$&quot;\ #,##0.00\)"/>
    <numFmt numFmtId="165" formatCode="&quot;$&quot;\ #,##0.00"/>
    <numFmt numFmtId="166" formatCode="[$-1240A]&quot;$&quot;\ #,##0.00;\-&quot;$&quot;\ #,##0.00"/>
  </numFmts>
  <fonts count="13" x14ac:knownFonts="1">
    <font>
      <sz val="10"/>
      <name val="Arial"/>
    </font>
    <font>
      <sz val="10"/>
      <name val="Arial"/>
      <family val="2"/>
    </font>
    <font>
      <b/>
      <sz val="9"/>
      <color indexed="8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5" fillId="0" borderId="0" xfId="0" applyFont="1"/>
    <xf numFmtId="165" fontId="0" fillId="0" borderId="0" xfId="0" applyNumberFormat="1"/>
    <xf numFmtId="0" fontId="8" fillId="0" borderId="0" xfId="0" applyFont="1"/>
    <xf numFmtId="166" fontId="7" fillId="0" borderId="0" xfId="0" applyNumberFormat="1" applyFont="1" applyFill="1" applyBorder="1" applyAlignment="1">
      <alignment horizontal="right" vertical="center" wrapText="1" readingOrder="1"/>
    </xf>
    <xf numFmtId="0" fontId="0" fillId="0" borderId="0" xfId="0" applyFill="1" applyBorder="1"/>
    <xf numFmtId="7" fontId="0" fillId="0" borderId="0" xfId="0" applyNumberFormat="1" applyFill="1" applyBorder="1"/>
    <xf numFmtId="165" fontId="0" fillId="0" borderId="0" xfId="0" applyNumberFormat="1" applyFill="1" applyBorder="1"/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1" fillId="0" borderId="0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Border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/>
    <xf numFmtId="0" fontId="1" fillId="0" borderId="0" xfId="0" applyFont="1"/>
    <xf numFmtId="164" fontId="9" fillId="0" borderId="5" xfId="0" applyNumberFormat="1" applyFont="1" applyBorder="1" applyAlignment="1" applyProtection="1">
      <alignment horizontal="right" vertical="center" wrapText="1" readingOrder="1"/>
      <protection locked="0"/>
    </xf>
    <xf numFmtId="164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9" fontId="11" fillId="0" borderId="7" xfId="1" applyFont="1" applyBorder="1" applyAlignment="1" applyProtection="1">
      <alignment horizontal="center" vertical="center" wrapText="1" readingOrder="1"/>
      <protection locked="0"/>
    </xf>
    <xf numFmtId="0" fontId="10" fillId="0" borderId="9" xfId="0" applyNumberFormat="1" applyFont="1" applyFill="1" applyBorder="1" applyAlignment="1">
      <alignment horizontal="center" vertical="center" wrapText="1" readingOrder="1"/>
    </xf>
    <xf numFmtId="0" fontId="10" fillId="0" borderId="10" xfId="0" applyNumberFormat="1" applyFont="1" applyFill="1" applyBorder="1" applyAlignment="1">
      <alignment horizontal="center" vertical="center" wrapText="1" readingOrder="1"/>
    </xf>
    <xf numFmtId="0" fontId="9" fillId="0" borderId="10" xfId="0" applyFont="1" applyBorder="1" applyAlignment="1" applyProtection="1">
      <alignment horizontal="center" vertical="center" wrapText="1" readingOrder="1"/>
      <protection locked="0"/>
    </xf>
    <xf numFmtId="0" fontId="10" fillId="0" borderId="13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11" fillId="0" borderId="14" xfId="0" applyFont="1" applyBorder="1" applyAlignment="1" applyProtection="1">
      <alignment horizontal="center" vertical="center" wrapText="1" readingOrder="1"/>
      <protection locked="0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16" xfId="0" applyFont="1" applyBorder="1" applyAlignment="1">
      <alignment horizontal="center" vertical="center" wrapText="1" readingOrder="1"/>
    </xf>
    <xf numFmtId="0" fontId="11" fillId="0" borderId="16" xfId="0" applyFont="1" applyBorder="1" applyAlignment="1" applyProtection="1">
      <alignment horizontal="center" vertical="center" wrapText="1" readingOrder="1"/>
      <protection locked="0"/>
    </xf>
    <xf numFmtId="0" fontId="9" fillId="0" borderId="11" xfId="0" applyFont="1" applyBorder="1" applyAlignment="1" applyProtection="1">
      <alignment horizontal="left" vertical="center" wrapText="1" readingOrder="1"/>
      <protection locked="0"/>
    </xf>
    <xf numFmtId="9" fontId="11" fillId="0" borderId="17" xfId="1" applyFont="1" applyBorder="1" applyAlignment="1" applyProtection="1">
      <alignment horizontal="center" vertical="center" wrapText="1" readingOrder="1"/>
      <protection locked="0"/>
    </xf>
    <xf numFmtId="9" fontId="11" fillId="0" borderId="19" xfId="1" applyFont="1" applyBorder="1" applyAlignment="1" applyProtection="1">
      <alignment horizontal="center" vertical="center" wrapText="1" readingOrder="1"/>
      <protection locked="0"/>
    </xf>
    <xf numFmtId="0" fontId="3" fillId="0" borderId="20" xfId="0" applyFont="1" applyBorder="1"/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1" fillId="0" borderId="5" xfId="0" applyFont="1" applyBorder="1" applyAlignment="1" applyProtection="1">
      <alignment horizontal="center" vertical="center" wrapText="1" readingOrder="1"/>
      <protection locked="0"/>
    </xf>
    <xf numFmtId="0" fontId="9" fillId="3" borderId="3" xfId="0" applyFont="1" applyFill="1" applyBorder="1" applyAlignment="1" applyProtection="1">
      <alignment horizontal="center" vertical="center" wrapText="1" readingOrder="1"/>
      <protection locked="0"/>
    </xf>
    <xf numFmtId="0" fontId="9" fillId="3" borderId="4" xfId="0" applyFont="1" applyFill="1" applyBorder="1" applyAlignment="1" applyProtection="1">
      <alignment horizontal="center" vertical="center" wrapText="1" readingOrder="1"/>
      <protection locked="0"/>
    </xf>
    <xf numFmtId="0" fontId="9" fillId="3" borderId="8" xfId="0" applyFont="1" applyFill="1" applyBorder="1" applyAlignment="1" applyProtection="1">
      <alignment horizontal="center" vertical="center" wrapText="1" readingOrder="1"/>
      <protection locked="0"/>
    </xf>
    <xf numFmtId="0" fontId="9" fillId="0" borderId="21" xfId="0" applyFont="1" applyBorder="1" applyAlignment="1" applyProtection="1">
      <alignment horizontal="left" vertical="center" wrapText="1" readingOrder="1"/>
      <protection locked="0"/>
    </xf>
    <xf numFmtId="9" fontId="9" fillId="0" borderId="18" xfId="1" applyFont="1" applyBorder="1" applyAlignment="1" applyProtection="1">
      <alignment horizontal="center" vertical="center" wrapText="1" readingOrder="1"/>
      <protection locked="0"/>
    </xf>
    <xf numFmtId="164" fontId="6" fillId="0" borderId="22" xfId="0" applyNumberFormat="1" applyFont="1" applyFill="1" applyBorder="1" applyAlignment="1">
      <alignment horizontal="right" vertical="center" wrapText="1" readingOrder="1"/>
    </xf>
    <xf numFmtId="164" fontId="6" fillId="0" borderId="23" xfId="0" applyNumberFormat="1" applyFont="1" applyFill="1" applyBorder="1" applyAlignment="1">
      <alignment horizontal="right" vertical="center" wrapText="1" readingOrder="1"/>
    </xf>
    <xf numFmtId="0" fontId="0" fillId="0" borderId="20" xfId="0" applyBorder="1"/>
    <xf numFmtId="0" fontId="9" fillId="3" borderId="24" xfId="0" applyFont="1" applyFill="1" applyBorder="1" applyAlignment="1" applyProtection="1">
      <alignment horizontal="center" vertical="center" wrapText="1" readingOrder="1"/>
      <protection locked="0"/>
    </xf>
    <xf numFmtId="0" fontId="9" fillId="3" borderId="25" xfId="0" applyFont="1" applyFill="1" applyBorder="1" applyAlignment="1" applyProtection="1">
      <alignment horizontal="center" vertical="center" wrapText="1" readingOrder="1"/>
      <protection locked="0"/>
    </xf>
    <xf numFmtId="9" fontId="9" fillId="0" borderId="26" xfId="1" applyFont="1" applyBorder="1" applyAlignment="1" applyProtection="1">
      <alignment horizontal="center" vertical="center" wrapText="1" readingOrder="1"/>
      <protection locked="0"/>
    </xf>
    <xf numFmtId="9" fontId="11" fillId="0" borderId="26" xfId="1" applyFont="1" applyBorder="1" applyAlignment="1" applyProtection="1">
      <alignment horizontal="center" vertical="center" wrapText="1" readingOrder="1"/>
      <protection locked="0"/>
    </xf>
    <xf numFmtId="0" fontId="10" fillId="0" borderId="6" xfId="0" applyNumberFormat="1" applyFont="1" applyFill="1" applyBorder="1" applyAlignment="1">
      <alignment horizontal="left" vertical="center" wrapText="1" readingOrder="1"/>
    </xf>
    <xf numFmtId="9" fontId="11" fillId="0" borderId="27" xfId="1" applyFont="1" applyBorder="1" applyAlignment="1" applyProtection="1">
      <alignment horizontal="center" vertical="center" wrapText="1" readingOrder="1"/>
      <protection locked="0"/>
    </xf>
    <xf numFmtId="0" fontId="10" fillId="0" borderId="28" xfId="0" applyFont="1" applyBorder="1" applyAlignment="1">
      <alignment horizontal="left" vertical="center" wrapText="1" readingOrder="1"/>
    </xf>
    <xf numFmtId="0" fontId="10" fillId="0" borderId="29" xfId="0" applyFont="1" applyBorder="1" applyAlignment="1">
      <alignment horizontal="left" vertical="center" wrapText="1" readingOrder="1"/>
    </xf>
    <xf numFmtId="0" fontId="10" fillId="0" borderId="30" xfId="0" applyFont="1" applyBorder="1" applyAlignment="1">
      <alignment horizontal="left" vertical="center" wrapText="1" readingOrder="1"/>
    </xf>
    <xf numFmtId="166" fontId="6" fillId="0" borderId="1" xfId="0" applyNumberFormat="1" applyFont="1" applyBorder="1" applyAlignment="1">
      <alignment horizontal="right" vertical="center" wrapText="1" readingOrder="1"/>
    </xf>
    <xf numFmtId="166" fontId="6" fillId="0" borderId="3" xfId="0" applyNumberFormat="1" applyFont="1" applyBorder="1" applyAlignment="1">
      <alignment horizontal="right" vertical="center" wrapText="1" readingOrder="1"/>
    </xf>
    <xf numFmtId="166" fontId="6" fillId="0" borderId="4" xfId="0" applyNumberFormat="1" applyFont="1" applyBorder="1" applyAlignment="1">
      <alignment horizontal="right" vertical="center" wrapText="1" readingOrder="1"/>
    </xf>
    <xf numFmtId="166" fontId="6" fillId="0" borderId="8" xfId="0" applyNumberFormat="1" applyFont="1" applyBorder="1" applyAlignment="1">
      <alignment horizontal="right" vertical="center" wrapText="1" readingOrder="1"/>
    </xf>
    <xf numFmtId="164" fontId="9" fillId="0" borderId="9" xfId="0" applyNumberFormat="1" applyFont="1" applyBorder="1" applyAlignment="1" applyProtection="1">
      <alignment horizontal="right" vertical="center" wrapText="1" readingOrder="1"/>
      <protection locked="0"/>
    </xf>
    <xf numFmtId="164" fontId="9" fillId="0" borderId="10" xfId="0" applyNumberFormat="1" applyFont="1" applyBorder="1" applyAlignment="1" applyProtection="1">
      <alignment horizontal="right" vertical="center" wrapText="1" readingOrder="1"/>
      <protection locked="0"/>
    </xf>
    <xf numFmtId="164" fontId="9" fillId="0" borderId="31" xfId="0" applyNumberFormat="1" applyFont="1" applyBorder="1" applyAlignment="1" applyProtection="1">
      <alignment horizontal="right" vertical="center" wrapText="1" readingOrder="1"/>
      <protection locked="0"/>
    </xf>
    <xf numFmtId="9" fontId="11" fillId="0" borderId="0" xfId="1" applyFont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 applyAlignment="1"/>
    <xf numFmtId="166" fontId="6" fillId="0" borderId="32" xfId="0" applyNumberFormat="1" applyFont="1" applyBorder="1" applyAlignment="1">
      <alignment horizontal="right" vertical="center" wrapText="1" readingOrder="1"/>
    </xf>
    <xf numFmtId="164" fontId="9" fillId="0" borderId="3" xfId="0" applyNumberFormat="1" applyFont="1" applyBorder="1" applyAlignment="1" applyProtection="1">
      <alignment horizontal="right" vertical="center" wrapText="1" readingOrder="1"/>
      <protection locked="0"/>
    </xf>
    <xf numFmtId="164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9" fillId="0" borderId="8" xfId="0" applyNumberFormat="1" applyFont="1" applyBorder="1" applyAlignment="1" applyProtection="1">
      <alignment horizontal="right" vertical="center" wrapText="1" readingOrder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133350</xdr:rowOff>
    </xdr:from>
    <xdr:to>
      <xdr:col>5</xdr:col>
      <xdr:colOff>28575</xdr:colOff>
      <xdr:row>5</xdr:row>
      <xdr:rowOff>104775</xdr:rowOff>
    </xdr:to>
    <xdr:pic>
      <xdr:nvPicPr>
        <xdr:cNvPr id="1025" name="Picture 0" descr="e0f4233f-7a71-47f5-824f-b8099c95c5d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95275"/>
          <a:ext cx="1219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266700</xdr:colOff>
      <xdr:row>1</xdr:row>
      <xdr:rowOff>66675</xdr:rowOff>
    </xdr:from>
    <xdr:to>
      <xdr:col>8</xdr:col>
      <xdr:colOff>800100</xdr:colOff>
      <xdr:row>8</xdr:row>
      <xdr:rowOff>133350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228600"/>
          <a:ext cx="10668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1409700</xdr:colOff>
      <xdr:row>0</xdr:row>
      <xdr:rowOff>19051</xdr:rowOff>
    </xdr:from>
    <xdr:to>
      <xdr:col>17</xdr:col>
      <xdr:colOff>1076325</xdr:colOff>
      <xdr:row>4</xdr:row>
      <xdr:rowOff>114300</xdr:rowOff>
    </xdr:to>
    <xdr:pic>
      <xdr:nvPicPr>
        <xdr:cNvPr id="7" name="Imagen 6" descr="LOGO_CON_BLANCO">
          <a:extLst>
            <a:ext uri="{FF2B5EF4-FFF2-40B4-BE49-F238E27FC236}">
              <a16:creationId xmlns:a16="http://schemas.microsoft.com/office/drawing/2014/main" id="{65AA8881-D0D3-44BB-A3F7-64A9438F5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5675" y="19051"/>
          <a:ext cx="272415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1495425</xdr:colOff>
      <xdr:row>0</xdr:row>
      <xdr:rowOff>66675</xdr:rowOff>
    </xdr:from>
    <xdr:to>
      <xdr:col>18</xdr:col>
      <xdr:colOff>1315329</xdr:colOff>
      <xdr:row>3</xdr:row>
      <xdr:rowOff>153974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1279C5-C195-4387-A649-163A72E83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68925" y="66675"/>
          <a:ext cx="1353429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5"/>
  <sheetViews>
    <sheetView showGridLines="0" tabSelected="1" topLeftCell="N17" workbookViewId="0">
      <selection activeCell="O18" sqref="O18"/>
    </sheetView>
  </sheetViews>
  <sheetFormatPr baseColWidth="10" defaultColWidth="0" defaultRowHeight="12.75" zeroHeight="1" x14ac:dyDescent="0.2"/>
  <cols>
    <col min="1" max="7" width="5.28515625" customWidth="1"/>
    <col min="8" max="8" width="8" customWidth="1"/>
    <col min="9" max="9" width="28.85546875" customWidth="1"/>
    <col min="10" max="10" width="23.5703125" customWidth="1"/>
    <col min="11" max="12" width="20" bestFit="1" customWidth="1"/>
    <col min="13" max="13" width="22.140625" customWidth="1"/>
    <col min="14" max="14" width="21.140625" customWidth="1"/>
    <col min="15" max="15" width="23.28515625" customWidth="1"/>
    <col min="16" max="16" width="23.140625" customWidth="1"/>
    <col min="17" max="17" width="22.7109375" customWidth="1"/>
    <col min="18" max="18" width="23" customWidth="1"/>
    <col min="19" max="19" width="21.28515625" customWidth="1"/>
    <col min="20" max="20" width="7.85546875" customWidth="1"/>
    <col min="21" max="21" width="6.28515625" hidden="1" customWidth="1"/>
  </cols>
  <sheetData>
    <row r="1" spans="1:25" x14ac:dyDescent="0.2"/>
    <row r="2" spans="1:25" x14ac:dyDescent="0.2">
      <c r="J2" s="3" t="s">
        <v>21</v>
      </c>
      <c r="K2" s="3"/>
      <c r="L2" s="3"/>
      <c r="M2" s="3"/>
      <c r="N2" s="3"/>
    </row>
    <row r="3" spans="1:25" x14ac:dyDescent="0.2">
      <c r="J3" s="3" t="s">
        <v>22</v>
      </c>
      <c r="K3" s="3"/>
      <c r="L3" s="3"/>
      <c r="M3" s="4"/>
      <c r="N3" s="4"/>
    </row>
    <row r="4" spans="1:25" x14ac:dyDescent="0.2">
      <c r="J4" s="64" t="s">
        <v>38</v>
      </c>
      <c r="K4" s="64"/>
      <c r="L4" s="64"/>
      <c r="M4" s="64"/>
      <c r="N4" s="64"/>
    </row>
    <row r="5" spans="1:25" x14ac:dyDescent="0.2"/>
    <row r="6" spans="1:25" x14ac:dyDescent="0.2"/>
    <row r="7" spans="1:25" x14ac:dyDescent="0.2"/>
    <row r="8" spans="1:25" x14ac:dyDescent="0.2">
      <c r="A8" s="1"/>
      <c r="B8" s="1"/>
      <c r="C8" s="1"/>
      <c r="D8" s="1"/>
      <c r="E8" s="1"/>
      <c r="F8" s="1"/>
      <c r="G8" s="1"/>
      <c r="H8" s="1"/>
      <c r="K8" s="1"/>
      <c r="L8" s="1"/>
      <c r="M8" s="1"/>
      <c r="N8" s="1"/>
      <c r="O8" s="1"/>
      <c r="P8" s="1"/>
      <c r="Q8" s="1"/>
      <c r="R8" s="1"/>
      <c r="S8" s="1"/>
    </row>
    <row r="9" spans="1:25" ht="13.5" thickBot="1" x14ac:dyDescent="0.25">
      <c r="A9" s="1"/>
      <c r="B9" s="1"/>
      <c r="C9" s="1"/>
      <c r="D9" s="1"/>
      <c r="E9" s="1"/>
      <c r="F9" s="1"/>
      <c r="G9" s="1"/>
      <c r="H9" s="1"/>
      <c r="K9" s="1"/>
      <c r="L9" s="1"/>
      <c r="M9" s="1"/>
      <c r="N9" s="1"/>
      <c r="O9" s="1"/>
      <c r="P9" s="1"/>
      <c r="Q9" s="1"/>
      <c r="R9" s="1"/>
      <c r="S9" s="1"/>
    </row>
    <row r="10" spans="1:25" s="46" customFormat="1" ht="50.1" customHeight="1" thickBot="1" x14ac:dyDescent="0.25">
      <c r="A10" s="39" t="s">
        <v>0</v>
      </c>
      <c r="B10" s="40" t="s">
        <v>1</v>
      </c>
      <c r="C10" s="40" t="s">
        <v>2</v>
      </c>
      <c r="D10" s="40" t="s">
        <v>3</v>
      </c>
      <c r="E10" s="40" t="s">
        <v>4</v>
      </c>
      <c r="F10" s="40" t="s">
        <v>5</v>
      </c>
      <c r="G10" s="40" t="s">
        <v>6</v>
      </c>
      <c r="H10" s="40" t="s">
        <v>7</v>
      </c>
      <c r="I10" s="40" t="s">
        <v>32</v>
      </c>
      <c r="J10" s="47" t="s">
        <v>8</v>
      </c>
      <c r="K10" s="47" t="s">
        <v>9</v>
      </c>
      <c r="L10" s="47" t="s">
        <v>10</v>
      </c>
      <c r="M10" s="47" t="s">
        <v>12</v>
      </c>
      <c r="N10" s="47" t="s">
        <v>14</v>
      </c>
      <c r="O10" s="47" t="s">
        <v>11</v>
      </c>
      <c r="P10" s="47" t="s">
        <v>13</v>
      </c>
      <c r="Q10" s="47" t="s">
        <v>15</v>
      </c>
      <c r="R10" s="47" t="s">
        <v>33</v>
      </c>
      <c r="S10" s="48" t="s">
        <v>16</v>
      </c>
      <c r="T10" s="41" t="s">
        <v>18</v>
      </c>
    </row>
    <row r="11" spans="1:25" ht="50.1" customHeight="1" thickBot="1" x14ac:dyDescent="0.25">
      <c r="A11" s="36" t="s">
        <v>25</v>
      </c>
      <c r="B11" s="37" t="s">
        <v>26</v>
      </c>
      <c r="C11" s="37" t="s">
        <v>27</v>
      </c>
      <c r="D11" s="37"/>
      <c r="E11" s="37"/>
      <c r="F11" s="37"/>
      <c r="G11" s="37"/>
      <c r="H11" s="38">
        <v>11</v>
      </c>
      <c r="I11" s="51" t="s">
        <v>28</v>
      </c>
      <c r="J11" s="57">
        <v>2669000000</v>
      </c>
      <c r="K11" s="58">
        <v>0</v>
      </c>
      <c r="L11" s="58">
        <v>0</v>
      </c>
      <c r="M11" s="58">
        <v>0</v>
      </c>
      <c r="N11" s="58">
        <v>0</v>
      </c>
      <c r="O11" s="58">
        <v>2669000000</v>
      </c>
      <c r="P11" s="58">
        <v>2669000000</v>
      </c>
      <c r="Q11" s="58">
        <v>2669000000</v>
      </c>
      <c r="R11" s="58">
        <v>2669000000</v>
      </c>
      <c r="S11" s="59">
        <v>2669000000</v>
      </c>
      <c r="T11" s="52">
        <f t="shared" ref="T11:T18" si="0">+Q11/O11</f>
        <v>1</v>
      </c>
      <c r="U11" s="44">
        <v>84032034.219999999</v>
      </c>
      <c r="V11" s="45">
        <v>84032034.219999999</v>
      </c>
      <c r="W11" s="45">
        <v>84032034.219999999</v>
      </c>
      <c r="X11" s="45">
        <v>84032034.219999999</v>
      </c>
    </row>
    <row r="12" spans="1:25" s="35" customFormat="1" ht="50.1" customHeight="1" thickBot="1" x14ac:dyDescent="0.25">
      <c r="A12" s="23"/>
      <c r="B12" s="24"/>
      <c r="C12" s="24"/>
      <c r="D12" s="25"/>
      <c r="E12" s="25"/>
      <c r="F12" s="25"/>
      <c r="G12" s="25"/>
      <c r="H12" s="25"/>
      <c r="I12" s="32" t="s">
        <v>19</v>
      </c>
      <c r="J12" s="60">
        <f t="shared" ref="J12:S12" si="1">SUM(J11:J11)</f>
        <v>2669000000</v>
      </c>
      <c r="K12" s="61">
        <f t="shared" si="1"/>
        <v>0</v>
      </c>
      <c r="L12" s="61">
        <f t="shared" si="1"/>
        <v>0</v>
      </c>
      <c r="M12" s="61">
        <f t="shared" si="1"/>
        <v>0</v>
      </c>
      <c r="N12" s="61">
        <f t="shared" si="1"/>
        <v>0</v>
      </c>
      <c r="O12" s="61">
        <f t="shared" si="1"/>
        <v>2669000000</v>
      </c>
      <c r="P12" s="61">
        <f t="shared" si="1"/>
        <v>2669000000</v>
      </c>
      <c r="Q12" s="61">
        <f t="shared" si="1"/>
        <v>2669000000</v>
      </c>
      <c r="R12" s="61">
        <f t="shared" si="1"/>
        <v>2669000000</v>
      </c>
      <c r="S12" s="62">
        <f t="shared" si="1"/>
        <v>2669000000</v>
      </c>
      <c r="T12" s="50">
        <f t="shared" si="0"/>
        <v>1</v>
      </c>
    </row>
    <row r="13" spans="1:25" ht="50.1" customHeight="1" x14ac:dyDescent="0.2">
      <c r="A13" s="26" t="s">
        <v>23</v>
      </c>
      <c r="B13" s="27" t="s">
        <v>24</v>
      </c>
      <c r="C13" s="27" t="s">
        <v>30</v>
      </c>
      <c r="D13" s="28"/>
      <c r="E13" s="28"/>
      <c r="F13" s="28"/>
      <c r="G13" s="28"/>
      <c r="H13" s="27" t="s">
        <v>17</v>
      </c>
      <c r="I13" s="53" t="s">
        <v>29</v>
      </c>
      <c r="J13" s="56">
        <v>597216027895</v>
      </c>
      <c r="K13" s="56">
        <v>0</v>
      </c>
      <c r="L13" s="56">
        <v>32582603598</v>
      </c>
      <c r="M13" s="56">
        <v>0</v>
      </c>
      <c r="N13" s="56">
        <v>0</v>
      </c>
      <c r="O13" s="56">
        <v>564633424297</v>
      </c>
      <c r="P13" s="56">
        <v>564633424297</v>
      </c>
      <c r="Q13" s="56">
        <v>564633424297</v>
      </c>
      <c r="R13" s="56">
        <v>464559820092.21997</v>
      </c>
      <c r="S13" s="56">
        <v>464559820092.21997</v>
      </c>
      <c r="T13" s="34">
        <f t="shared" si="0"/>
        <v>1</v>
      </c>
      <c r="U13">
        <v>500000000000</v>
      </c>
      <c r="V13">
        <v>500000000000</v>
      </c>
      <c r="W13">
        <v>0</v>
      </c>
      <c r="X13">
        <v>0</v>
      </c>
      <c r="Y13">
        <v>0</v>
      </c>
    </row>
    <row r="14" spans="1:25" ht="50.1" customHeight="1" x14ac:dyDescent="0.2">
      <c r="A14" s="13" t="s">
        <v>23</v>
      </c>
      <c r="B14" s="14" t="s">
        <v>24</v>
      </c>
      <c r="C14" s="14" t="s">
        <v>31</v>
      </c>
      <c r="D14" s="12"/>
      <c r="E14" s="12"/>
      <c r="F14" s="12"/>
      <c r="G14" s="12"/>
      <c r="H14" s="14" t="s">
        <v>17</v>
      </c>
      <c r="I14" s="54" t="s">
        <v>36</v>
      </c>
      <c r="J14" s="56">
        <v>1115940446114</v>
      </c>
      <c r="K14" s="56">
        <v>512582603598</v>
      </c>
      <c r="L14" s="56">
        <v>0</v>
      </c>
      <c r="M14" s="56">
        <v>0</v>
      </c>
      <c r="N14" s="56">
        <v>15970058</v>
      </c>
      <c r="O14" s="56">
        <v>1628523049712</v>
      </c>
      <c r="P14" s="56">
        <v>1628507079654</v>
      </c>
      <c r="Q14" s="56">
        <v>1628507079654</v>
      </c>
      <c r="R14" s="56">
        <v>1114391378260.5601</v>
      </c>
      <c r="S14" s="56">
        <v>1114391378260.5601</v>
      </c>
      <c r="T14" s="22">
        <f t="shared" si="0"/>
        <v>0.99999019353272101</v>
      </c>
      <c r="U14">
        <v>403612519627</v>
      </c>
      <c r="V14">
        <v>403612519627</v>
      </c>
      <c r="W14">
        <v>90021894849</v>
      </c>
      <c r="X14">
        <v>90021894849</v>
      </c>
      <c r="Y14">
        <v>158598201578.12</v>
      </c>
    </row>
    <row r="15" spans="1:25" ht="50.1" customHeight="1" thickBot="1" x14ac:dyDescent="0.25">
      <c r="A15" s="29" t="s">
        <v>23</v>
      </c>
      <c r="B15" s="30" t="s">
        <v>24</v>
      </c>
      <c r="C15" s="30" t="s">
        <v>31</v>
      </c>
      <c r="D15" s="31"/>
      <c r="E15" s="31"/>
      <c r="F15" s="31"/>
      <c r="G15" s="31"/>
      <c r="H15" s="30" t="s">
        <v>35</v>
      </c>
      <c r="I15" s="55" t="s">
        <v>36</v>
      </c>
      <c r="J15" s="56">
        <v>13083244440</v>
      </c>
      <c r="K15" s="56">
        <v>3537824000</v>
      </c>
      <c r="L15" s="56">
        <v>0</v>
      </c>
      <c r="M15" s="56">
        <v>0</v>
      </c>
      <c r="N15" s="56">
        <v>0</v>
      </c>
      <c r="O15" s="56">
        <v>16621068440</v>
      </c>
      <c r="P15" s="56">
        <v>16621068440</v>
      </c>
      <c r="Q15" s="56">
        <v>16621068440</v>
      </c>
      <c r="R15" s="56">
        <v>0</v>
      </c>
      <c r="S15" s="56">
        <v>0</v>
      </c>
      <c r="T15" s="33">
        <f t="shared" si="0"/>
        <v>1</v>
      </c>
    </row>
    <row r="16" spans="1:25" ht="50.1" customHeight="1" thickBot="1" x14ac:dyDescent="0.25">
      <c r="A16" s="29" t="s">
        <v>23</v>
      </c>
      <c r="B16" s="30" t="s">
        <v>24</v>
      </c>
      <c r="C16" s="30" t="s">
        <v>31</v>
      </c>
      <c r="D16" s="31"/>
      <c r="E16" s="31"/>
      <c r="F16" s="31"/>
      <c r="G16" s="31"/>
      <c r="H16" s="30">
        <v>25</v>
      </c>
      <c r="I16" s="55" t="s">
        <v>36</v>
      </c>
      <c r="J16" s="65">
        <v>0</v>
      </c>
      <c r="K16" s="65">
        <v>3537824000</v>
      </c>
      <c r="L16" s="65">
        <v>3537824000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3"/>
    </row>
    <row r="17" spans="1:20" ht="50.1" customHeight="1" thickBot="1" x14ac:dyDescent="0.25">
      <c r="A17" s="15"/>
      <c r="B17" s="15"/>
      <c r="C17" s="15"/>
      <c r="D17" s="15"/>
      <c r="E17" s="15"/>
      <c r="F17" s="15"/>
      <c r="G17" s="15"/>
      <c r="H17" s="15"/>
      <c r="I17" s="42" t="s">
        <v>34</v>
      </c>
      <c r="J17" s="66">
        <f>SUM(J13:J15)</f>
        <v>1726239718449</v>
      </c>
      <c r="K17" s="67">
        <f>SUM(K13:K16)</f>
        <v>519658251598</v>
      </c>
      <c r="L17" s="67">
        <f t="shared" ref="L17:S17" si="2">SUM(L13:L16)</f>
        <v>36120427598</v>
      </c>
      <c r="M17" s="67">
        <f t="shared" si="2"/>
        <v>0</v>
      </c>
      <c r="N17" s="67">
        <f t="shared" si="2"/>
        <v>15970058</v>
      </c>
      <c r="O17" s="67">
        <f t="shared" si="2"/>
        <v>2209777542449</v>
      </c>
      <c r="P17" s="67">
        <f t="shared" si="2"/>
        <v>2209761572391</v>
      </c>
      <c r="Q17" s="67">
        <f t="shared" si="2"/>
        <v>2209761572391</v>
      </c>
      <c r="R17" s="67">
        <f t="shared" si="2"/>
        <v>1578951198352.78</v>
      </c>
      <c r="S17" s="68">
        <f t="shared" si="2"/>
        <v>1578951198352.78</v>
      </c>
      <c r="T17" s="49">
        <f t="shared" si="0"/>
        <v>0.99999277300194556</v>
      </c>
    </row>
    <row r="18" spans="1:20" s="2" customFormat="1" ht="50.1" customHeight="1" thickBot="1" x14ac:dyDescent="0.25">
      <c r="A18" s="16"/>
      <c r="B18" s="16"/>
      <c r="C18" s="16"/>
      <c r="D18" s="16"/>
      <c r="E18" s="16"/>
      <c r="F18" s="16"/>
      <c r="G18" s="16"/>
      <c r="H18" s="16"/>
      <c r="I18" s="17" t="s">
        <v>20</v>
      </c>
      <c r="J18" s="20">
        <f t="shared" ref="J18:S18" si="3">+J12+J17</f>
        <v>1728908718449</v>
      </c>
      <c r="K18" s="20">
        <f t="shared" si="3"/>
        <v>519658251598</v>
      </c>
      <c r="L18" s="20">
        <f t="shared" si="3"/>
        <v>36120427598</v>
      </c>
      <c r="M18" s="20">
        <f t="shared" si="3"/>
        <v>0</v>
      </c>
      <c r="N18" s="20">
        <f t="shared" si="3"/>
        <v>15970058</v>
      </c>
      <c r="O18" s="20">
        <f t="shared" si="3"/>
        <v>2212446542449</v>
      </c>
      <c r="P18" s="20">
        <f t="shared" si="3"/>
        <v>2212430572391</v>
      </c>
      <c r="Q18" s="20">
        <f t="shared" si="3"/>
        <v>2212430572391</v>
      </c>
      <c r="R18" s="20">
        <f t="shared" si="3"/>
        <v>1581620198352.78</v>
      </c>
      <c r="S18" s="21">
        <f t="shared" si="3"/>
        <v>1581620198352.78</v>
      </c>
      <c r="T18" s="43">
        <f t="shared" si="0"/>
        <v>0.99999278172028405</v>
      </c>
    </row>
    <row r="19" spans="1:20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5" x14ac:dyDescent="0.25">
      <c r="A20" s="5"/>
      <c r="B20" s="5"/>
      <c r="C20" s="5"/>
      <c r="D20" s="5"/>
      <c r="E20" s="5"/>
      <c r="F20" s="5"/>
      <c r="G20" s="5"/>
      <c r="H20" s="5"/>
      <c r="J20" s="8"/>
      <c r="K20" s="8"/>
      <c r="L20" s="8"/>
      <c r="M20" s="8"/>
      <c r="N20" s="8"/>
      <c r="O20" s="8"/>
      <c r="P20" s="8"/>
      <c r="Q20" s="8"/>
      <c r="R20" s="8"/>
      <c r="S20" s="8"/>
      <c r="T20" s="7"/>
    </row>
    <row r="21" spans="1:20" hidden="1" x14ac:dyDescent="0.2"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20" hidden="1" x14ac:dyDescent="0.2"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20" hidden="1" x14ac:dyDescent="0.2"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20" hidden="1" x14ac:dyDescent="0.2"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20" hidden="1" x14ac:dyDescent="0.2"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idden="1" x14ac:dyDescent="0.2"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20" hidden="1" x14ac:dyDescent="0.2"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20" hidden="1" x14ac:dyDescent="0.2"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20" hidden="1" x14ac:dyDescent="0.2"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0" hidden="1" x14ac:dyDescent="0.2"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0" hidden="1" x14ac:dyDescent="0.2"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20" x14ac:dyDescent="0.2">
      <c r="A32" s="18" t="s">
        <v>37</v>
      </c>
      <c r="B32" s="19"/>
      <c r="C32" s="19"/>
      <c r="D32" s="19"/>
      <c r="E32" s="19"/>
      <c r="F32" s="19"/>
      <c r="G32" s="19"/>
      <c r="H32" s="19"/>
      <c r="I32" s="19"/>
      <c r="J32" s="9"/>
      <c r="K32" s="9"/>
      <c r="L32" s="9"/>
      <c r="M32" s="9"/>
      <c r="N32" s="9"/>
      <c r="O32" s="9"/>
      <c r="P32" s="11"/>
      <c r="Q32" s="11"/>
      <c r="R32" s="9"/>
      <c r="S32" s="9"/>
    </row>
    <row r="33" spans="10:19" hidden="1" x14ac:dyDescent="0.2"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0:19" hidden="1" x14ac:dyDescent="0.2"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0:19" x14ac:dyDescent="0.2"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0:19" x14ac:dyDescent="0.2"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0:19" x14ac:dyDescent="0.2">
      <c r="Q37" s="6"/>
    </row>
    <row r="38" spans="10:19" x14ac:dyDescent="0.2"/>
    <row r="39" spans="10:19" x14ac:dyDescent="0.2"/>
    <row r="40" spans="10:19" x14ac:dyDescent="0.2"/>
    <row r="41" spans="10:19" x14ac:dyDescent="0.2"/>
    <row r="42" spans="10:19" x14ac:dyDescent="0.2"/>
    <row r="43" spans="10:19" x14ac:dyDescent="0.2"/>
    <row r="44" spans="10:19" x14ac:dyDescent="0.2"/>
    <row r="45" spans="10:19" x14ac:dyDescent="0.2"/>
  </sheetData>
  <sheetProtection algorithmName="SHA-512" hashValue="ZR/0RDJeiz9pTh+D9fvYp5NBqu8OD3JWLwCrrHRZ8/mcRWyHN26N5Gw/GwvxKAlV9LtaKS0nddBOMArXcx7AFA==" saltValue="BMlTEo41dnOUYAJyPEcYBA==" spinCount="100000" sheet="1" selectLockedCells="1" selectUnlockedCells="1"/>
  <mergeCells count="1">
    <mergeCell ref="J4:N4"/>
  </mergeCells>
  <phoneticPr fontId="4" type="noConversion"/>
  <pageMargins left="0.78740157480314965" right="0.78740157480314965" top="0.78740157480314965" bottom="0.78740157480314965" header="0.78740157480314965" footer="0.78740157480314965"/>
  <pageSetup paperSize="14" scale="55" fitToHeight="0" orientation="landscape" horizontalDpi="4294967295" verticalDpi="4294967295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FNV</vt:lpstr>
      <vt:lpstr>FNV!Área_de_impresión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2012-10-31T23:54:57Z</dcterms:created>
  <dcterms:modified xsi:type="dcterms:W3CDTF">2022-01-25T23:45:31Z</dcterms:modified>
</cp:coreProperties>
</file>