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olors84.xml" ContentType="application/vnd.ms-office.chartcolorstyle+xml"/>
  <Override PartName="/xl/charts/style84.xml" ContentType="application/vnd.ms-office.chartstyle+xml"/>
  <Override PartName="/xl/charts/chart84.xml" ContentType="application/vnd.openxmlformats-officedocument.drawingml.chart+xml"/>
  <Override PartName="/xl/charts/colors83.xml" ContentType="application/vnd.ms-office.chartcolorstyle+xml"/>
  <Override PartName="/xl/charts/style83.xml" ContentType="application/vnd.ms-office.chartstyle+xml"/>
  <Override PartName="/xl/drawings/drawing23.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6.xml" ContentType="application/vnd.ms-office.chartcolorstyle+xml"/>
  <Override PartName="/xl/charts/style86.xml" ContentType="application/vnd.ms-office.chartstyle+xml"/>
  <Override PartName="/xl/charts/chart86.xml" ContentType="application/vnd.openxmlformats-officedocument.drawingml.chart+xml"/>
  <Override PartName="/xl/charts/colors85.xml" ContentType="application/vnd.ms-office.chartcolorstyle+xml"/>
  <Override PartName="/xl/charts/chart83.xml" ContentType="application/vnd.openxmlformats-officedocument.drawingml.chart+xml"/>
  <Override PartName="/xl/charts/colors82.xml" ContentType="application/vnd.ms-office.chartcolorstyle+xml"/>
  <Override PartName="/xl/charts/style82.xml" ContentType="application/vnd.ms-office.chartstyle+xml"/>
  <Override PartName="/xl/charts/chart80.xml" ContentType="application/vnd.openxmlformats-officedocument.drawingml.chart+xml"/>
  <Override PartName="/xl/charts/colors79.xml" ContentType="application/vnd.ms-office.chartcolorstyle+xml"/>
  <Override PartName="/xl/charts/style79.xml" ContentType="application/vnd.ms-office.chartstyle+xml"/>
  <Override PartName="/xl/charts/chart79.xml" ContentType="application/vnd.openxmlformats-officedocument.drawingml.chart+xml"/>
  <Override PartName="/xl/charts/colors78.xml" ContentType="application/vnd.ms-office.chartcolorstyle+xml"/>
  <Override PartName="/xl/charts/style80.xml" ContentType="application/vnd.ms-office.chartstyle+xml"/>
  <Override PartName="/xl/charts/colors80.xml" ContentType="application/vnd.ms-office.chartcolorstyle+xml"/>
  <Override PartName="/xl/drawings/drawing22.xml" ContentType="application/vnd.openxmlformats-officedocument.drawing+xml"/>
  <Override PartName="/xl/charts/chart82.xml" ContentType="application/vnd.openxmlformats-officedocument.drawingml.chart+xml"/>
  <Override PartName="/xl/charts/colors81.xml" ContentType="application/vnd.ms-office.chartcolorstyle+xml"/>
  <Override PartName="/xl/charts/style81.xml" ContentType="application/vnd.ms-office.chartstyle+xml"/>
  <Override PartName="/xl/charts/chart81.xml" ContentType="application/vnd.openxmlformats-officedocument.drawingml.chart+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drawings/drawing24.xml" ContentType="application/vnd.openxmlformats-officedocument.drawing+xml"/>
  <Override PartName="/xl/charts/colors88.xml" ContentType="application/vnd.ms-office.chartcolorstyle+xml"/>
  <Override PartName="/xl/charts/style88.xml" ContentType="application/vnd.ms-office.chartstyle+xml"/>
  <Override PartName="/xl/charts/chart88.xml" ContentType="application/vnd.openxmlformats-officedocument.drawingml.chart+xml"/>
  <Override PartName="/xl/drawings/drawing2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charts/style78.xml" ContentType="application/vnd.ms-office.chartstyle+xml"/>
  <Override PartName="/xl/charts/chart78.xml" ContentType="application/vnd.openxmlformats-officedocument.drawingml.chart+xml"/>
  <Override PartName="/xl/charts/colors77.xml" ContentType="application/vnd.ms-office.chartcolorstyle+xml"/>
  <Override PartName="/xl/charts/chart66.xml" ContentType="application/vnd.openxmlformats-officedocument.drawingml.chart+xml"/>
  <Override PartName="/xl/charts/colors65.xml" ContentType="application/vnd.ms-office.chartcolorstyle+xml"/>
  <Override PartName="/xl/charts/style65.xml" ContentType="application/vnd.ms-office.chartstyle+xml"/>
  <Override PartName="/xl/charts/chart65.xml" ContentType="application/vnd.openxmlformats-officedocument.drawingml.chart+xml"/>
  <Override PartName="/xl/drawings/drawing18.xml" ContentType="application/vnd.openxmlformats-officedocument.drawing+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8.xml" ContentType="application/vnd.ms-office.chartstyle+xml"/>
  <Override PartName="/xl/charts/chart68.xml" ContentType="application/vnd.openxmlformats-officedocument.drawingml.chart+xml"/>
  <Override PartName="/xl/charts/colors67.xml" ContentType="application/vnd.ms-office.chartcolorstyle+xml"/>
  <Override PartName="/xl/charts/style67.xml" ContentType="application/vnd.ms-office.chartstyle+xml"/>
  <Override PartName="/xl/charts/colors64.xml" ContentType="application/vnd.ms-office.chartcolorstyle+xml"/>
  <Override PartName="/xl/charts/style64.xml" ContentType="application/vnd.ms-office.chartstyle+xml"/>
  <Override PartName="/xl/charts/chart64.xml" ContentType="application/vnd.openxmlformats-officedocument.drawingml.chart+xml"/>
  <Override PartName="/xl/charts/style61.xml" ContentType="application/vnd.ms-office.chartstyle+xml"/>
  <Override PartName="/xl/worksheets/sheet1.xml" ContentType="application/vnd.openxmlformats-officedocument.spreadsheetml.worksheet+xml"/>
  <Override PartName="/xl/drawings/drawing17.xml" ContentType="application/vnd.openxmlformats-officedocument.drawing+xml"/>
  <Override PartName="/xl/charts/colors60.xml" ContentType="application/vnd.ms-office.chartcolorstyle+xml"/>
  <Override PartName="/xl/charts/style60.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3.xml" ContentType="application/vnd.ms-office.chartcolorstyle+xml"/>
  <Override PartName="/xl/charts/style63.xml" ContentType="application/vnd.ms-office.chartstyle+xml"/>
  <Override PartName="/xl/charts/chart63.xml" ContentType="application/vnd.openxmlformats-officedocument.drawingml.chart+xml"/>
  <Override PartName="/xl/charts/colors62.xml" ContentType="application/vnd.ms-office.chartcolorstyle+xml"/>
  <Override PartName="/xl/charts/colors68.xml" ContentType="application/vnd.ms-office.chartcolorstyle+xml"/>
  <Override PartName="/xl/drawings/drawing19.xml" ContentType="application/vnd.openxmlformats-officedocument.drawing+xml"/>
  <Override PartName="/xl/charts/chart69.xml" ContentType="application/vnd.openxmlformats-officedocument.drawingml.chart+xml"/>
  <Override PartName="/xl/charts/style75.xml" ContentType="application/vnd.ms-office.chartstyle+xml"/>
  <Override PartName="/xl/charts/chart75.xml" ContentType="application/vnd.openxmlformats-officedocument.drawingml.chart+xml"/>
  <Override PartName="/xl/charts/colors74.xml" ContentType="application/vnd.ms-office.chartcolorstyle+xml"/>
  <Override PartName="/xl/charts/style74.xml" ContentType="application/vnd.ms-office.chartstyle+xml"/>
  <Override PartName="/xl/charts/chart74.xml" ContentType="application/vnd.openxmlformats-officedocument.drawingml.chart+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style77.xml" ContentType="application/vnd.ms-office.chartstyle+xml"/>
  <Override PartName="/xl/charts/chart77.xml" ContentType="application/vnd.openxmlformats-officedocument.drawingml.chart+xml"/>
  <Override PartName="/xl/drawings/drawing21.xml" ContentType="application/vnd.openxmlformats-officedocument.drawing+xml"/>
  <Override PartName="/xl/charts/colors76.xml" ContentType="application/vnd.ms-office.chartcolorstyle+xml"/>
  <Override PartName="/xl/charts/colors73.xml" ContentType="application/vnd.ms-office.chartcolorstyle+xml"/>
  <Override PartName="/xl/charts/style73.xml" ContentType="application/vnd.ms-office.chartstyle+xml"/>
  <Override PartName="/xl/charts/chart73.xml" ContentType="application/vnd.openxmlformats-officedocument.drawingml.chart+xml"/>
  <Override PartName="/xl/charts/colors70.xml" ContentType="application/vnd.ms-office.chartcolorstyle+xml"/>
  <Override PartName="/xl/charts/style70.xml" ContentType="application/vnd.ms-office.chartstyle+xml"/>
  <Override PartName="/xl/charts/chart70.xml" ContentType="application/vnd.openxmlformats-officedocument.drawingml.chart+xml"/>
  <Override PartName="/xl/charts/colors69.xml" ContentType="application/vnd.ms-office.chartcolorstyle+xml"/>
  <Override PartName="/xl/charts/style69.xml" ContentType="application/vnd.ms-office.chart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20.xml" ContentType="application/vnd.openxmlformats-officedocument.drawing+xml"/>
  <Override PartName="/xl/charts/colors72.xml" ContentType="application/vnd.ms-office.chartcolorstyle+xml"/>
  <Override PartName="/xl/charts/style72.xml" ContentType="application/vnd.ms-office.chartstyle+xml"/>
  <Override PartName="/xl/charts/chart72.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style59.xml" ContentType="application/vnd.ms-office.chartstyle+xml"/>
  <Override PartName="/xl/charts/colors16.xml" ContentType="application/vnd.ms-office.chartcolorstyle+xml"/>
  <Override PartName="/xl/charts/style16.xml" ContentType="application/vnd.ms-office.chartstyle+xml"/>
  <Override PartName="/xl/charts/chart16.xml" ContentType="application/vnd.openxmlformats-officedocument.drawingml.chart+xml"/>
  <Override PartName="/xl/charts/colors15.xml" ContentType="application/vnd.ms-office.chartcolorstyle+xml"/>
  <Override PartName="/xl/charts/style15.xml" ContentType="application/vnd.ms-office.chartstyle+xml"/>
  <Override PartName="/xl/drawings/drawing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hart18.xml" ContentType="application/vnd.openxmlformats-officedocument.drawingml.chart+xml"/>
  <Override PartName="/xl/charts/colors17.xml" ContentType="application/vnd.ms-office.chartcolorstyle+xml"/>
  <Override PartName="/xl/charts/chart15.xml" ContentType="application/vnd.openxmlformats-officedocument.drawingml.chart+xml"/>
  <Override PartName="/xl/charts/colors14.xml" ContentType="application/vnd.ms-office.chartcolorstyle+xml"/>
  <Override PartName="/xl/charts/style14.xml" ContentType="application/vnd.ms-office.chartstyle+xml"/>
  <Override PartName="/xl/charts/chart12.xml" ContentType="application/vnd.openxmlformats-officedocument.drawingml.chart+xml"/>
  <Override PartName="/xl/charts/colors11.xml" ContentType="application/vnd.ms-office.chartcolorstyle+xml"/>
  <Override PartName="/xl/charts/style11.xml" ContentType="application/vnd.ms-office.chartstyle+xml"/>
  <Override PartName="/xl/charts/chart11.xml" ContentType="application/vnd.openxmlformats-officedocument.drawingml.chart+xml"/>
  <Override PartName="/xl/charts/colors10.xml" ContentType="application/vnd.ms-office.chartcolorstyle+xml"/>
  <Override PartName="/xl/charts/style12.xml" ContentType="application/vnd.ms-office.chartstyle+xml"/>
  <Override PartName="/xl/charts/colors12.xml" ContentType="application/vnd.ms-office.chartcolorstyle+xml"/>
  <Override PartName="/xl/drawings/drawing5.xml" ContentType="application/vnd.openxmlformats-officedocument.drawing+xml"/>
  <Override PartName="/xl/charts/chart14.xml" ContentType="application/vnd.openxmlformats-officedocument.drawingml.chart+xml"/>
  <Override PartName="/xl/charts/colors13.xml" ContentType="application/vnd.ms-office.chartcolorstyle+xml"/>
  <Override PartName="/xl/charts/style13.xml" ContentType="application/vnd.ms-office.chartstyle+xml"/>
  <Override PartName="/xl/charts/chart13.xml" ContentType="application/vnd.openxmlformats-officedocument.drawingml.chart+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olors25.xml" ContentType="application/vnd.ms-office.chartcolorstyle+xml"/>
  <Override PartName="/xl/charts/style25.xml" ContentType="application/vnd.ms-office.chartstyle+xml"/>
  <Override PartName="/xl/charts/chart25.xml" ContentType="application/vnd.openxmlformats-officedocument.drawingml.chart+xml"/>
  <Override PartName="/xl/drawings/drawing8.xml" ContentType="application/vnd.openxmlformats-officedocument.drawing+xml"/>
  <Override PartName="/xl/charts/colors24.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colors27.xml" ContentType="application/vnd.ms-office.chartcolorstyle+xml"/>
  <Override PartName="/xl/charts/colors59.xml" ContentType="application/vnd.ms-office.chartcolorstyle+xml"/>
  <Override PartName="/xl/charts/chart27.xml" ContentType="application/vnd.openxmlformats-officedocument.drawingml.chart+xml"/>
  <Override PartName="/xl/charts/style24.xml" ContentType="application/vnd.ms-office.chartstyle+xml"/>
  <Override PartName="/xl/charts/chart24.xml" ContentType="application/vnd.openxmlformats-officedocument.drawingml.chart+xml"/>
  <Override PartName="/xl/charts/colors23.xml" ContentType="application/vnd.ms-office.chartcolorstyle+xml"/>
  <Override PartName="/xl/charts/chart21.xml" ContentType="application/vnd.openxmlformats-officedocument.drawingml.chart+xml"/>
  <Override PartName="/xl/drawings/drawing7.xml" ContentType="application/vnd.openxmlformats-officedocument.drawing+xml"/>
  <Override PartName="/xl/charts/colors20.xml" ContentType="application/vnd.ms-office.chartcolorstyle+xml"/>
  <Override PartName="/xl/charts/style20.xml" ContentType="application/vnd.ms-office.chartstyle+xml"/>
  <Override PartName="/xl/charts/chart20.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3.xml" ContentType="application/vnd.ms-office.chartstyle+xml"/>
  <Override PartName="/xl/charts/chart23.xml" ContentType="application/vnd.openxmlformats-officedocument.drawingml.chart+xml"/>
  <Override PartName="/xl/charts/colors22.xml" ContentType="application/vnd.ms-office.chartcolorstyle+xml"/>
  <Override PartName="/xl/charts/style22.xml" ContentType="application/vnd.ms-office.chartstyle+xml"/>
  <Override PartName="/xl/charts/style10.xml" ContentType="application/vnd.ms-office.chartstyle+xml"/>
  <Override PartName="/xl/charts/chart10.xml" ContentType="application/vnd.openxmlformats-officedocument.drawingml.chart+xml"/>
  <Override PartName="/xl/charts/colors9.xml" ContentType="application/vnd.ms-office.chartcolorstyle+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harts/style7.xml" ContentType="application/vnd.ms-office.chartstyle+xml"/>
  <Override PartName="/xl/charts/chart7.xml" ContentType="application/vnd.openxmlformats-officedocument.drawingml.chart+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style9.xml" ContentType="application/vnd.ms-office.chartstyle+xml"/>
  <Override PartName="/xl/charts/chart9.xml" ContentType="application/vnd.openxmlformats-officedocument.drawingml.chart+xml"/>
  <Override PartName="/xl/drawings/drawing4.xml" ContentType="application/vnd.openxmlformats-officedocument.drawing+xml"/>
  <Override PartName="/xl/charts/colors8.xml" ContentType="application/vnd.ms-office.chartcolorstyle+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charts/colors1.xml" ContentType="application/vnd.ms-office.chartcolorstyle+xml"/>
  <Override PartName="/xl/charts/style1.xml" ContentType="application/vnd.ms-office.chart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olors4.xml" ContentType="application/vnd.ms-office.chartcolorstyle+xml"/>
  <Override PartName="/xl/charts/style4.xml" ContentType="application/vnd.ms-office.chartstyle+xml"/>
  <Override PartName="/xl/charts/chart4.xml" ContentType="application/vnd.openxmlformats-officedocument.drawingml.chart+xml"/>
  <Override PartName="/xl/charts/style28.xml" ContentType="application/vnd.ms-office.chartstyle+xml"/>
  <Override PartName="/xl/charts/style27.xml" ContentType="application/vnd.ms-office.chartstyle+xml"/>
  <Override PartName="/xl/charts/chart59.xml" ContentType="application/vnd.openxmlformats-officedocument.drawingml.chart+xml"/>
  <Override PartName="/xl/charts/chart48.xml" ContentType="application/vnd.openxmlformats-officedocument.drawingml.chart+xml"/>
  <Override PartName="/xl/charts/colors47.xml" ContentType="application/vnd.ms-office.chartcolorstyle+xml"/>
  <Override PartName="/xl/charts/style47.xml" ContentType="application/vnd.ms-office.chartstyle+xml"/>
  <Override PartName="/xl/charts/chart47.xml" ContentType="application/vnd.openxmlformats-officedocument.drawingml.chart+xml"/>
  <Override PartName="/xl/charts/colors46.xml" ContentType="application/vnd.ms-office.chartcolorstyle+xml"/>
  <Override PartName="/xl/charts/style48.xml" ContentType="application/vnd.ms-office.chartstyle+xml"/>
  <Override PartName="/xl/charts/colors48.xml" ContentType="application/vnd.ms-office.chartcolorstyle+xml"/>
  <Override PartName="/xl/drawings/drawing14.xml" ContentType="application/vnd.openxmlformats-officedocument.drawing+xml"/>
  <Override PartName="/xl/charts/chart50.xml" ContentType="application/vnd.openxmlformats-officedocument.drawingml.chart+xml"/>
  <Override PartName="/xl/charts/colors49.xml" ContentType="application/vnd.ms-office.chartcolorstyle+xml"/>
  <Override PartName="/xl/charts/style49.xml" ContentType="application/vnd.ms-office.chartstyle+xml"/>
  <Override PartName="/xl/charts/chart49.xml" ContentType="application/vnd.openxmlformats-officedocument.drawingml.chart+xml"/>
  <Override PartName="/xl/charts/style46.xml" ContentType="application/vnd.ms-office.chartstyle+xml"/>
  <Override PartName="/xl/charts/chart46.xml" ContentType="application/vnd.openxmlformats-officedocument.drawingml.chart+xml"/>
  <Override PartName="/xl/charts/colors45.xml" ContentType="application/vnd.ms-office.chartcolorstyle+xml"/>
  <Override PartName="/xl/charts/style43.xml" ContentType="application/vnd.ms-office.chartstyle+xml"/>
  <Override PartName="/xl/charts/chart43.xml" ContentType="application/vnd.openxmlformats-officedocument.drawingml.chart+xml"/>
  <Override PartName="/xl/charts/colors42.xml" ContentType="application/vnd.ms-office.chartcolorstyle+xml"/>
  <Override PartName="/xl/charts/style42.xml" ContentType="application/vnd.ms-office.chartstyle+xml"/>
  <Override PartName="/xl/charts/colors43.xml" ContentType="application/vnd.ms-office.chartcolorstyle+xml"/>
  <Override PartName="/xl/charts/colors28.xml" ContentType="application/vnd.ms-office.chartcolorstyle+xml"/>
  <Override PartName="/xl/charts/style44.xml" ContentType="application/vnd.ms-office.chartstyle+xml"/>
  <Override PartName="/xl/charts/style45.xml" ContentType="application/vnd.ms-office.chartstyle+xml"/>
  <Override PartName="/xl/charts/chart45.xml" ContentType="application/vnd.openxmlformats-officedocument.drawingml.chart+xml"/>
  <Override PartName="/xl/drawings/drawing13.xml" ContentType="application/vnd.openxmlformats-officedocument.drawing+xml"/>
  <Override PartName="/xl/charts/colors44.xml" ContentType="application/vnd.ms-office.chartcolorstyle+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colors56.xml" ContentType="application/vnd.ms-office.chartcolorstyle+xml"/>
  <Override PartName="/xl/charts/style56.xml" ContentType="application/vnd.ms-office.chartstyle+xml"/>
  <Override PartName="/xl/charts/chart56.xml" ContentType="application/vnd.openxmlformats-officedocument.drawingml.chart+xml"/>
  <Override PartName="/xl/charts/colors55.xml" ContentType="application/vnd.ms-office.chartcolorstyle+xml"/>
  <Override PartName="/xl/drawings/drawing16.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8.xml" ContentType="application/vnd.ms-office.chartcolorstyle+xml"/>
  <Override PartName="/xl/charts/style58.xml" ContentType="application/vnd.ms-office.chartstyle+xml"/>
  <Override PartName="/xl/charts/chart58.xml" ContentType="application/vnd.openxmlformats-officedocument.drawingml.chart+xml"/>
  <Override PartName="/xl/charts/colors57.xml" ContentType="application/vnd.ms-office.chartcolorstyle+xml"/>
  <Override PartName="/xl/charts/style55.xml" ContentType="application/vnd.ms-office.chartstyle+xml"/>
  <Override PartName="/xl/charts/chart55.xml" ContentType="application/vnd.openxmlformats-officedocument.drawingml.chart+xml"/>
  <Override PartName="/xl/charts/colors54.xml" ContentType="application/vnd.ms-office.chartcolorstyle+xml"/>
  <Override PartName="/xl/charts/style52.xml" ContentType="application/vnd.ms-office.chartstyle+xml"/>
  <Override PartName="/xl/charts/chart52.xml" ContentType="application/vnd.openxmlformats-officedocument.drawingml.chart+xml"/>
  <Override PartName="/xl/charts/colors51.xml" ContentType="application/vnd.ms-office.chartcolorstyle+xml"/>
  <Override PartName="/xl/charts/style51.xml" ContentType="application/vnd.ms-office.chartstyle+xml"/>
  <Override PartName="/xl/charts/colors52.xml" ContentType="application/vnd.ms-office.chartcolorstyle+xml"/>
  <Override PartName="/xl/drawings/drawing15.xml" ContentType="application/vnd.openxmlformats-officedocument.drawing+xml"/>
  <Override PartName="/xl/charts/chart53.xml" ContentType="application/vnd.openxmlformats-officedocument.drawingml.chart+xml"/>
  <Override PartName="/xl/charts/style54.xml" ContentType="application/vnd.ms-office.chartstyle+xml"/>
  <Override PartName="/xl/charts/chart54.xml" ContentType="application/vnd.openxmlformats-officedocument.drawingml.chart+xml"/>
  <Override PartName="/xl/charts/colors53.xml" ContentType="application/vnd.ms-office.chartcolorstyle+xml"/>
  <Override PartName="/xl/charts/style53.xml" ContentType="application/vnd.ms-office.chartstyle+xml"/>
  <Override PartName="/xl/charts/chart42.xml" ContentType="application/vnd.openxmlformats-officedocument.drawingml.chart+xml"/>
  <Override PartName="/xl/charts/chart44.xml" ContentType="application/vnd.openxmlformats-officedocument.drawingml.chart+xml"/>
  <Override PartName="/xl/charts/style41.xml" ContentType="application/vnd.ms-office.chartstyle+xml"/>
  <Override PartName="/xl/charts/chart34.xml" ContentType="application/vnd.openxmlformats-officedocument.drawingml.chart+xml"/>
  <Override PartName="/xl/charts/colors33.xml" ContentType="application/vnd.ms-office.chartcolorstyle+xml"/>
  <Override PartName="/xl/charts/style33.xml" ContentType="application/vnd.ms-office.chartstyle+xml"/>
  <Override PartName="/xl/charts/chart33.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6.xml" ContentType="application/vnd.ms-office.chartstyle+xml"/>
  <Override PartName="/xl/charts/chart36.xml" ContentType="application/vnd.openxmlformats-officedocument.drawingml.chart+xml"/>
  <Override PartName="/xl/charts/colors35.xml" ContentType="application/vnd.ms-office.chartcolorstyle+xml"/>
  <Override PartName="/xl/charts/style35.xml" ContentType="application/vnd.ms-office.chartstyle+xml"/>
  <Override PartName="/xl/drawings/drawing10.xml" ContentType="application/vnd.openxmlformats-officedocument.drawing+xml"/>
  <Override PartName="/xl/charts/colors32.xml" ContentType="application/vnd.ms-office.chartcolorstyle+xml"/>
  <Override PartName="/xl/charts/style32.xml" ContentType="application/vnd.ms-office.chartstyle+xml"/>
  <Override PartName="/xl/charts/colors29.xml" ContentType="application/vnd.ms-office.chartcolorstyle+xml"/>
  <Override PartName="/xl/charts/style29.xml" ContentType="application/vnd.ms-office.chartstyle+xml"/>
  <Override PartName="/xl/charts/chart29.xml" ContentType="application/vnd.openxmlformats-officedocument.drawingml.chart+xml"/>
  <Override PartName="/xl/drawings/drawing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colors31.xml" ContentType="application/vnd.ms-office.chartcolorstyle+xml"/>
  <Override PartName="/xl/charts/style31.xml" ContentType="application/vnd.ms-office.chartstyle+xml"/>
  <Override PartName="/xl/charts/chart31.xml" ContentType="application/vnd.openxmlformats-officedocument.drawingml.chart+xml"/>
  <Override PartName="/xl/charts/colors36.xml" ContentType="application/vnd.ms-office.chartcolorstyle+xml"/>
  <Override PartName="/xl/charts/colors41.xml" ContentType="application/vnd.ms-office.chartcolorstyle+xml"/>
  <Override PartName="/xl/charts/colors38.xml" ContentType="application/vnd.ms-office.chartcolorstyle+xml"/>
  <Override PartName="/xl/charts/style39.xml" ContentType="application/vnd.ms-office.chartstyle+xml"/>
  <Override PartName="/xl/charts/colors40.xml" ContentType="application/vnd.ms-office.chartcolorstyle+xml"/>
  <Override PartName="/xl/charts/chart40.xml" ContentType="application/vnd.openxmlformats-officedocument.drawingml.chart+xml"/>
  <Override PartName="/xl/charts/chart38.xml" ContentType="application/vnd.openxmlformats-officedocument.drawingml.chart+xml"/>
  <Override PartName="/xl/charts/style38.xml" ContentType="application/vnd.ms-office.chartstyle+xml"/>
  <Override PartName="/xl/charts/style40.xml" ContentType="application/vnd.ms-office.chartstyle+xml"/>
  <Override PartName="/xl/drawings/drawing12.xml" ContentType="application/vnd.openxmlformats-officedocument.drawing+xml"/>
  <Override PartName="/xl/charts/colors37.xml" ContentType="application/vnd.ms-office.chartcolorstyle+xml"/>
  <Override PartName="/xl/charts/chart41.xml" ContentType="application/vnd.openxmlformats-officedocument.drawingml.chart+xml"/>
  <Override PartName="/xl/charts/chart39.xml" ContentType="application/vnd.openxmlformats-officedocument.drawingml.chart+xml"/>
  <Override PartName="/xl/charts/colors39.xml" ContentType="application/vnd.ms-office.chartcolorstyle+xml"/>
  <Override PartName="/xl/drawings/drawing11.xml" ContentType="application/vnd.openxmlformats-officedocument.drawing+xml"/>
  <Override PartName="/xl/charts/style37.xml" ContentType="application/vnd.ms-office.chartstyle+xml"/>
  <Override PartName="/xl/charts/chart37.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Datos\YMoya\Desktop\"/>
    </mc:Choice>
  </mc:AlternateContent>
  <bookViews>
    <workbookView xWindow="120" yWindow="480" windowWidth="21840" windowHeight="8910" tabRatio="877" firstSheet="1" activeTab="1"/>
  </bookViews>
  <sheets>
    <sheet name="formulas" sheetId="91" state="hidden" r:id="rId1"/>
    <sheet name="Resumen Ejecutivo" sheetId="116" r:id="rId2"/>
    <sheet name="1" sheetId="172" r:id="rId3"/>
    <sheet name="2" sheetId="175" r:id="rId4"/>
    <sheet name="3" sheetId="176" r:id="rId5"/>
    <sheet name="4" sheetId="177" r:id="rId6"/>
    <sheet name="5" sheetId="179" r:id="rId7"/>
    <sheet name="6" sheetId="180" r:id="rId8"/>
    <sheet name="7" sheetId="198" r:id="rId9"/>
    <sheet name="8" sheetId="199" r:id="rId10"/>
    <sheet name="9" sheetId="200" r:id="rId11"/>
    <sheet name="10" sheetId="201" r:id="rId12"/>
    <sheet name="11" sheetId="202" r:id="rId13"/>
    <sheet name="12" sheetId="204" r:id="rId14"/>
    <sheet name="16" sheetId="207" r:id="rId15"/>
    <sheet name="17" sheetId="208" r:id="rId16"/>
    <sheet name="18" sheetId="209" r:id="rId17"/>
    <sheet name="19" sheetId="210" r:id="rId18"/>
    <sheet name="20" sheetId="211" r:id="rId19"/>
    <sheet name="Fonvivienda1" sheetId="212" r:id="rId20"/>
    <sheet name="Fonvivienda2" sheetId="213" r:id="rId21"/>
    <sheet name="CRA1" sheetId="203" r:id="rId22"/>
    <sheet name="CRA2" sheetId="205" r:id="rId23"/>
    <sheet name="CRA3" sheetId="206" r:id="rId24"/>
    <sheet name="Evolucion Fisica Gestion Finan" sheetId="11" state="hidden" r:id="rId25"/>
    <sheet name="Semaforo" sheetId="12" state="hidden" r:id="rId26"/>
    <sheet name="Hoja5" sheetId="14" state="hidden" r:id="rId27"/>
  </sheet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25" i="12" l="1"/>
  <c r="C25" i="12"/>
  <c r="N20" i="12"/>
  <c r="C18" i="12"/>
  <c r="L37" i="11"/>
  <c r="K37" i="11"/>
  <c r="J37" i="11"/>
  <c r="I37" i="11"/>
  <c r="H37" i="11"/>
  <c r="G37" i="11"/>
  <c r="F37" i="11"/>
  <c r="E37" i="11"/>
  <c r="D37" i="11"/>
  <c r="C37" i="11"/>
  <c r="B7" i="91"/>
  <c r="C6" i="91"/>
  <c r="A4" i="91"/>
</calcChain>
</file>

<file path=xl/sharedStrings.xml><?xml version="1.0" encoding="utf-8"?>
<sst xmlns="http://schemas.openxmlformats.org/spreadsheetml/2006/main" count="850" uniqueCount="266">
  <si>
    <t>Avance Gestión</t>
  </si>
  <si>
    <r>
      <rPr>
        <b/>
        <sz val="9"/>
        <color theme="1" tint="0.249977111117893"/>
        <rFont val="Bookman Old Style"/>
        <family val="1"/>
      </rPr>
      <t>Nota</t>
    </r>
    <r>
      <rPr>
        <sz val="9"/>
        <color theme="1" tint="0.249977111117893"/>
        <rFont val="Bookman Old Style"/>
        <family val="1"/>
      </rPr>
      <t>: La ejecución financiera esta definida en obligación sobre apropiación vigente.
El avance Físico y de Gestión hace referencia al avance los indicadores de la cadena de valor</t>
    </r>
  </si>
  <si>
    <t>Avance de Gestión 2015</t>
  </si>
  <si>
    <t>Avance de Gestión 2016</t>
  </si>
  <si>
    <t>Avance Financiero 2015</t>
  </si>
  <si>
    <t>Avance Financiero 2016</t>
  </si>
  <si>
    <t>Avance Presupuestal 2015</t>
  </si>
  <si>
    <t>Avance Presupuestal 2016</t>
  </si>
  <si>
    <t>Avance Físico del Producto 2015</t>
  </si>
  <si>
    <t>Avance Físico del Producto 2016</t>
  </si>
  <si>
    <t>Diciembre</t>
  </si>
  <si>
    <t>Noviembre</t>
  </si>
  <si>
    <t>Octubre</t>
  </si>
  <si>
    <t>Septiembre</t>
  </si>
  <si>
    <t>Agosto</t>
  </si>
  <si>
    <t>Julio</t>
  </si>
  <si>
    <t>Junio</t>
  </si>
  <si>
    <t>Mayo</t>
  </si>
  <si>
    <t>Abril</t>
  </si>
  <si>
    <t>Marzo</t>
  </si>
  <si>
    <t>Febrero</t>
  </si>
  <si>
    <t>Enero</t>
  </si>
  <si>
    <t>Reporte Trimestral</t>
  </si>
  <si>
    <t>Ministerio de Vivienda</t>
  </si>
  <si>
    <t>Fecha corte</t>
  </si>
  <si>
    <t>% Avance</t>
  </si>
  <si>
    <t>Analisis</t>
  </si>
  <si>
    <t xml:space="preserve">Meta </t>
  </si>
  <si>
    <t>Avance</t>
  </si>
  <si>
    <t>Indicador</t>
  </si>
  <si>
    <r>
      <rPr>
        <b/>
        <sz val="10"/>
        <rFont val="Arial"/>
        <family val="2"/>
      </rPr>
      <t>x</t>
    </r>
    <r>
      <rPr>
        <sz val="10"/>
        <rFont val="Arial"/>
        <family val="2"/>
      </rPr>
      <t>&lt;89%</t>
    </r>
  </si>
  <si>
    <r>
      <t>92%&lt;</t>
    </r>
    <r>
      <rPr>
        <b/>
        <sz val="10"/>
        <rFont val="Arial"/>
        <family val="2"/>
      </rPr>
      <t>x</t>
    </r>
    <r>
      <rPr>
        <sz val="10"/>
        <rFont val="Arial"/>
        <family val="2"/>
      </rPr>
      <t>&lt;90%</t>
    </r>
  </si>
  <si>
    <r>
      <t>96%&lt;</t>
    </r>
    <r>
      <rPr>
        <b/>
        <sz val="10"/>
        <rFont val="Arial"/>
        <family val="2"/>
      </rPr>
      <t>x</t>
    </r>
    <r>
      <rPr>
        <sz val="10"/>
        <rFont val="Arial"/>
        <family val="2"/>
      </rPr>
      <t>&lt;93%</t>
    </r>
  </si>
  <si>
    <r>
      <rPr>
        <b/>
        <sz val="10"/>
        <rFont val="Arial"/>
        <family val="2"/>
      </rPr>
      <t>x</t>
    </r>
    <r>
      <rPr>
        <sz val="10"/>
        <rFont val="Arial"/>
        <family val="2"/>
      </rPr>
      <t>&gt;97%</t>
    </r>
  </si>
  <si>
    <r>
      <rPr>
        <b/>
        <sz val="10"/>
        <rFont val="Arial"/>
        <family val="2"/>
      </rPr>
      <t>x</t>
    </r>
    <r>
      <rPr>
        <sz val="10"/>
        <rFont val="Arial"/>
        <family val="2"/>
      </rPr>
      <t>&lt;81%</t>
    </r>
  </si>
  <si>
    <r>
      <t>86%&lt;</t>
    </r>
    <r>
      <rPr>
        <b/>
        <sz val="10"/>
        <rFont val="Arial"/>
        <family val="2"/>
      </rPr>
      <t>x</t>
    </r>
    <r>
      <rPr>
        <sz val="10"/>
        <rFont val="Arial"/>
        <family val="2"/>
      </rPr>
      <t>&lt;82%</t>
    </r>
  </si>
  <si>
    <r>
      <t>91%&lt;</t>
    </r>
    <r>
      <rPr>
        <b/>
        <sz val="10"/>
        <rFont val="Arial"/>
        <family val="2"/>
      </rPr>
      <t>x</t>
    </r>
    <r>
      <rPr>
        <sz val="10"/>
        <rFont val="Arial"/>
        <family val="2"/>
      </rPr>
      <t>&lt;87%</t>
    </r>
  </si>
  <si>
    <r>
      <rPr>
        <b/>
        <sz val="10"/>
        <rFont val="Arial"/>
        <family val="2"/>
      </rPr>
      <t>x</t>
    </r>
    <r>
      <rPr>
        <sz val="10"/>
        <rFont val="Arial"/>
        <family val="2"/>
      </rPr>
      <t>&gt;92%</t>
    </r>
  </si>
  <si>
    <r>
      <rPr>
        <b/>
        <sz val="10"/>
        <rFont val="Arial"/>
        <family val="2"/>
      </rPr>
      <t>x</t>
    </r>
    <r>
      <rPr>
        <sz val="10"/>
        <rFont val="Arial"/>
        <family val="2"/>
      </rPr>
      <t>&lt;72%</t>
    </r>
  </si>
  <si>
    <r>
      <t>76%&lt;</t>
    </r>
    <r>
      <rPr>
        <b/>
        <sz val="10"/>
        <rFont val="Arial"/>
        <family val="2"/>
      </rPr>
      <t>x</t>
    </r>
    <r>
      <rPr>
        <sz val="10"/>
        <rFont val="Arial"/>
        <family val="2"/>
      </rPr>
      <t>&lt;73%</t>
    </r>
  </si>
  <si>
    <r>
      <t>82%&lt;</t>
    </r>
    <r>
      <rPr>
        <b/>
        <sz val="10"/>
        <rFont val="Arial"/>
        <family val="2"/>
      </rPr>
      <t>x</t>
    </r>
    <r>
      <rPr>
        <sz val="10"/>
        <rFont val="Arial"/>
        <family val="2"/>
      </rPr>
      <t>&lt;78%</t>
    </r>
  </si>
  <si>
    <r>
      <rPr>
        <b/>
        <sz val="10"/>
        <rFont val="Arial"/>
        <family val="2"/>
      </rPr>
      <t>x</t>
    </r>
    <r>
      <rPr>
        <sz val="10"/>
        <rFont val="Arial"/>
        <family val="2"/>
      </rPr>
      <t>&gt;83%</t>
    </r>
  </si>
  <si>
    <t>x&lt;64%</t>
  </si>
  <si>
    <t>69%&lt;x&lt;65%</t>
  </si>
  <si>
    <t>74%&lt;x&lt;70%</t>
  </si>
  <si>
    <t>x&gt;75%</t>
  </si>
  <si>
    <t>x&lt;56%</t>
  </si>
  <si>
    <t>61%&lt;x&lt;57%</t>
  </si>
  <si>
    <t>66%&lt;x&lt;62%</t>
  </si>
  <si>
    <t>x&gt;67%</t>
  </si>
  <si>
    <r>
      <rPr>
        <b/>
        <sz val="10"/>
        <rFont val="Arial"/>
        <family val="2"/>
      </rPr>
      <t>x</t>
    </r>
    <r>
      <rPr>
        <sz val="10"/>
        <rFont val="Arial"/>
        <family val="2"/>
      </rPr>
      <t>&lt;42%</t>
    </r>
  </si>
  <si>
    <r>
      <t>47%&lt;</t>
    </r>
    <r>
      <rPr>
        <b/>
        <sz val="10"/>
        <rFont val="Arial"/>
        <family val="2"/>
      </rPr>
      <t>x</t>
    </r>
    <r>
      <rPr>
        <sz val="10"/>
        <rFont val="Arial"/>
        <family val="2"/>
      </rPr>
      <t>&lt;43%</t>
    </r>
  </si>
  <si>
    <r>
      <t>57%&lt;</t>
    </r>
    <r>
      <rPr>
        <b/>
        <sz val="10"/>
        <rFont val="Arial"/>
        <family val="2"/>
      </rPr>
      <t>x</t>
    </r>
    <r>
      <rPr>
        <sz val="10"/>
        <rFont val="Arial"/>
        <family val="2"/>
      </rPr>
      <t>&lt;48%</t>
    </r>
  </si>
  <si>
    <r>
      <rPr>
        <b/>
        <sz val="10"/>
        <rFont val="Arial"/>
        <family val="2"/>
      </rPr>
      <t>x</t>
    </r>
    <r>
      <rPr>
        <sz val="10"/>
        <rFont val="Arial"/>
        <family val="2"/>
      </rPr>
      <t>&gt;58%</t>
    </r>
  </si>
  <si>
    <r>
      <rPr>
        <b/>
        <sz val="10"/>
        <rFont val="Arial"/>
        <family val="2"/>
      </rPr>
      <t>x</t>
    </r>
    <r>
      <rPr>
        <sz val="10"/>
        <rFont val="Arial"/>
        <family val="2"/>
      </rPr>
      <t>&lt;39%</t>
    </r>
  </si>
  <si>
    <r>
      <t>44%&lt;</t>
    </r>
    <r>
      <rPr>
        <b/>
        <sz val="10"/>
        <rFont val="Arial"/>
        <family val="2"/>
      </rPr>
      <t>x</t>
    </r>
    <r>
      <rPr>
        <sz val="10"/>
        <rFont val="Arial"/>
        <family val="2"/>
      </rPr>
      <t>&lt;40%</t>
    </r>
  </si>
  <si>
    <r>
      <t>49%&lt;</t>
    </r>
    <r>
      <rPr>
        <b/>
        <sz val="10"/>
        <rFont val="Arial"/>
        <family val="2"/>
      </rPr>
      <t>x</t>
    </r>
    <r>
      <rPr>
        <sz val="10"/>
        <rFont val="Arial"/>
        <family val="2"/>
      </rPr>
      <t>&lt;45%</t>
    </r>
  </si>
  <si>
    <r>
      <rPr>
        <b/>
        <sz val="10"/>
        <rFont val="Arial"/>
        <family val="2"/>
      </rPr>
      <t>x</t>
    </r>
    <r>
      <rPr>
        <sz val="10"/>
        <rFont val="Arial"/>
        <family val="2"/>
      </rPr>
      <t>&gt;50%</t>
    </r>
  </si>
  <si>
    <r>
      <rPr>
        <b/>
        <sz val="10"/>
        <rFont val="Arial"/>
        <family val="2"/>
      </rPr>
      <t>x</t>
    </r>
    <r>
      <rPr>
        <sz val="10"/>
        <rFont val="Arial"/>
        <family val="2"/>
      </rPr>
      <t>&lt;31%</t>
    </r>
  </si>
  <si>
    <r>
      <t>37%&lt;</t>
    </r>
    <r>
      <rPr>
        <b/>
        <sz val="10"/>
        <rFont val="Arial"/>
        <family val="2"/>
      </rPr>
      <t>x</t>
    </r>
    <r>
      <rPr>
        <sz val="10"/>
        <rFont val="Arial"/>
        <family val="2"/>
      </rPr>
      <t>&lt;32%</t>
    </r>
  </si>
  <si>
    <r>
      <t>41%&lt;</t>
    </r>
    <r>
      <rPr>
        <b/>
        <sz val="10"/>
        <rFont val="Arial"/>
        <family val="2"/>
      </rPr>
      <t>x</t>
    </r>
    <r>
      <rPr>
        <sz val="10"/>
        <rFont val="Arial"/>
        <family val="2"/>
      </rPr>
      <t>&lt;37%</t>
    </r>
  </si>
  <si>
    <r>
      <rPr>
        <b/>
        <sz val="10"/>
        <rFont val="Arial"/>
        <family val="2"/>
      </rPr>
      <t>x</t>
    </r>
    <r>
      <rPr>
        <sz val="10"/>
        <rFont val="Arial"/>
        <family val="2"/>
      </rPr>
      <t>&gt;42%</t>
    </r>
  </si>
  <si>
    <r>
      <rPr>
        <b/>
        <sz val="10"/>
        <rFont val="Arial"/>
        <family val="2"/>
      </rPr>
      <t>x</t>
    </r>
    <r>
      <rPr>
        <sz val="10"/>
        <rFont val="Arial"/>
        <family val="2"/>
      </rPr>
      <t>&lt;23%</t>
    </r>
  </si>
  <si>
    <r>
      <t>27%&lt;</t>
    </r>
    <r>
      <rPr>
        <b/>
        <sz val="10"/>
        <rFont val="Arial"/>
        <family val="2"/>
      </rPr>
      <t>x</t>
    </r>
    <r>
      <rPr>
        <sz val="10"/>
        <rFont val="Arial"/>
        <family val="2"/>
      </rPr>
      <t>&lt;23%</t>
    </r>
  </si>
  <si>
    <r>
      <t>32%&lt;</t>
    </r>
    <r>
      <rPr>
        <b/>
        <sz val="10"/>
        <rFont val="Arial"/>
        <family val="2"/>
      </rPr>
      <t>x</t>
    </r>
    <r>
      <rPr>
        <sz val="10"/>
        <rFont val="Arial"/>
        <family val="2"/>
      </rPr>
      <t>&lt;28%</t>
    </r>
  </si>
  <si>
    <r>
      <rPr>
        <b/>
        <sz val="10"/>
        <rFont val="Arial"/>
        <family val="2"/>
      </rPr>
      <t>x</t>
    </r>
    <r>
      <rPr>
        <sz val="10"/>
        <rFont val="Arial"/>
        <family val="2"/>
      </rPr>
      <t>&gt;33%</t>
    </r>
  </si>
  <si>
    <r>
      <rPr>
        <b/>
        <sz val="10"/>
        <rFont val="Arial"/>
        <family val="2"/>
      </rPr>
      <t>x</t>
    </r>
    <r>
      <rPr>
        <sz val="10"/>
        <rFont val="Arial"/>
        <family val="2"/>
      </rPr>
      <t>&lt;14%</t>
    </r>
  </si>
  <si>
    <r>
      <t>19%&lt;</t>
    </r>
    <r>
      <rPr>
        <b/>
        <sz val="10"/>
        <rFont val="Arial"/>
        <family val="2"/>
      </rPr>
      <t>x</t>
    </r>
    <r>
      <rPr>
        <sz val="10"/>
        <rFont val="Arial"/>
        <family val="2"/>
      </rPr>
      <t>&lt;15%</t>
    </r>
  </si>
  <si>
    <r>
      <t>24%&lt;</t>
    </r>
    <r>
      <rPr>
        <b/>
        <sz val="10"/>
        <rFont val="Arial"/>
        <family val="2"/>
      </rPr>
      <t>x</t>
    </r>
    <r>
      <rPr>
        <sz val="10"/>
        <rFont val="Arial"/>
        <family val="2"/>
      </rPr>
      <t>&lt;20%</t>
    </r>
  </si>
  <si>
    <r>
      <rPr>
        <b/>
        <sz val="10"/>
        <rFont val="Arial"/>
        <family val="2"/>
      </rPr>
      <t>x</t>
    </r>
    <r>
      <rPr>
        <sz val="10"/>
        <rFont val="Arial"/>
        <family val="2"/>
      </rPr>
      <t>&gt;25%</t>
    </r>
  </si>
  <si>
    <r>
      <rPr>
        <b/>
        <sz val="10"/>
        <rFont val="Arial"/>
        <family val="2"/>
      </rPr>
      <t>x</t>
    </r>
    <r>
      <rPr>
        <sz val="10"/>
        <rFont val="Arial"/>
        <family val="2"/>
      </rPr>
      <t>&lt;7%</t>
    </r>
  </si>
  <si>
    <r>
      <t>11%&lt;</t>
    </r>
    <r>
      <rPr>
        <b/>
        <sz val="10"/>
        <rFont val="Arial"/>
        <family val="2"/>
      </rPr>
      <t>x</t>
    </r>
    <r>
      <rPr>
        <sz val="10"/>
        <rFont val="Arial"/>
        <family val="2"/>
      </rPr>
      <t>&lt;7%</t>
    </r>
  </si>
  <si>
    <r>
      <t>16%&lt;</t>
    </r>
    <r>
      <rPr>
        <b/>
        <sz val="10"/>
        <rFont val="Arial"/>
        <family val="2"/>
      </rPr>
      <t>x</t>
    </r>
    <r>
      <rPr>
        <sz val="10"/>
        <rFont val="Arial"/>
        <family val="2"/>
      </rPr>
      <t>&lt;12%</t>
    </r>
  </si>
  <si>
    <r>
      <rPr>
        <b/>
        <sz val="10"/>
        <rFont val="Arial"/>
        <family val="2"/>
      </rPr>
      <t>x</t>
    </r>
    <r>
      <rPr>
        <sz val="10"/>
        <rFont val="Arial"/>
        <family val="2"/>
      </rPr>
      <t>&gt;17%</t>
    </r>
  </si>
  <si>
    <r>
      <rPr>
        <b/>
        <sz val="10"/>
        <rFont val="Arial"/>
        <family val="2"/>
      </rPr>
      <t>x</t>
    </r>
    <r>
      <rPr>
        <sz val="10"/>
        <rFont val="Arial"/>
        <family val="2"/>
      </rPr>
      <t>&lt;3%</t>
    </r>
  </si>
  <si>
    <r>
      <t>5,2%&lt;</t>
    </r>
    <r>
      <rPr>
        <b/>
        <sz val="10"/>
        <rFont val="Arial"/>
        <family val="2"/>
      </rPr>
      <t>x</t>
    </r>
    <r>
      <rPr>
        <sz val="10"/>
        <rFont val="Arial"/>
        <family val="2"/>
      </rPr>
      <t>&lt;3%</t>
    </r>
  </si>
  <si>
    <r>
      <t>8,2%&lt;</t>
    </r>
    <r>
      <rPr>
        <b/>
        <sz val="10"/>
        <rFont val="Arial"/>
        <family val="2"/>
      </rPr>
      <t>x</t>
    </r>
    <r>
      <rPr>
        <sz val="10"/>
        <rFont val="Arial"/>
        <family val="2"/>
      </rPr>
      <t>&lt;5,3%</t>
    </r>
  </si>
  <si>
    <r>
      <rPr>
        <b/>
        <sz val="10"/>
        <rFont val="Arial"/>
        <family val="2"/>
      </rPr>
      <t>x</t>
    </r>
    <r>
      <rPr>
        <sz val="10"/>
        <rFont val="Arial"/>
        <family val="2"/>
      </rPr>
      <t>&gt;8,3%</t>
    </r>
  </si>
  <si>
    <t>SEMAFOROS</t>
  </si>
  <si>
    <t>MES</t>
  </si>
  <si>
    <t>ENTIDAD</t>
  </si>
  <si>
    <t>NOMBRE DEL PROYECTO</t>
  </si>
  <si>
    <t>PROYECTO</t>
  </si>
  <si>
    <t>AVANCE FÍSICO DEL PRODUCTO</t>
  </si>
  <si>
    <t>AVANCE GESTION</t>
  </si>
  <si>
    <t>AVANCE FINANCIERO</t>
  </si>
  <si>
    <t>OBSERVACION</t>
  </si>
  <si>
    <t>No reportaron observacion en ninguna actividad</t>
  </si>
  <si>
    <t xml:space="preserve">Var </t>
  </si>
  <si>
    <t>MINISTERIO DE VIVIENDA, CIUDAD Y TERRITORIO - GESTIÓN GENERAL</t>
  </si>
  <si>
    <t>FONDO NACIONAL DE VIVIENDA - FONVIVIENDA</t>
  </si>
  <si>
    <t>Completitud</t>
  </si>
  <si>
    <t>Evidencia en Carpeta Virtual</t>
  </si>
  <si>
    <t>NA</t>
  </si>
  <si>
    <t>Comentarios o anexos que expliquen la regionalización</t>
  </si>
  <si>
    <t>Comentarios por no completitud</t>
  </si>
  <si>
    <t>Actividades con  observación mensual</t>
  </si>
  <si>
    <t>Ajusto la regionalización a la ejecución</t>
  </si>
  <si>
    <t>No fue reportado por DNP en las alertas</t>
  </si>
  <si>
    <t>Reviso las alertas del SPI</t>
  </si>
  <si>
    <t xml:space="preserve">Indicador de producto con observación
</t>
  </si>
  <si>
    <t xml:space="preserve">Indicador(es) de gestión con observación
</t>
  </si>
  <si>
    <t>verde mayor a 6</t>
  </si>
  <si>
    <t>amarillo si esta entre 3 y 6</t>
  </si>
  <si>
    <t>rojo de menor a 3</t>
  </si>
  <si>
    <t xml:space="preserve"> si(y(C6&gt;0&lt;2;"ROJO";SI(C6&gt;2&lt;4;"AMARILLO";si(c6&gt;5;"VERDE";0)))</t>
  </si>
  <si>
    <t>Na</t>
  </si>
  <si>
    <t>Convenios Interadministrativos Suscritos</t>
  </si>
  <si>
    <t>Desarrollos Informáticos Adquiridos O Actualizados</t>
  </si>
  <si>
    <t>INFORMES PRESENTADOS</t>
  </si>
  <si>
    <t>Asesorías Y Consultorías Contratadas</t>
  </si>
  <si>
    <t>Sedes adecuadas</t>
  </si>
  <si>
    <t>Contratos suscritos</t>
  </si>
  <si>
    <t>Documentos insumo elaborados</t>
  </si>
  <si>
    <t>Conceptos Jurídicos Socializados al interior de la Entidad</t>
  </si>
  <si>
    <t>Actividades De Soporte Realizadas</t>
  </si>
  <si>
    <t>Prestación De Servicios Informáticos Contratados.</t>
  </si>
  <si>
    <t>Programas De Capacitación Diseñados</t>
  </si>
  <si>
    <t>Jornadas de participación ciudadana desarrollados</t>
  </si>
  <si>
    <t>Productos comunicacionales elaborados</t>
  </si>
  <si>
    <t>Estrategia de arquitectura TI implementada</t>
  </si>
  <si>
    <t>Sistemas implementados</t>
  </si>
  <si>
    <t>Usuarios del sistema</t>
  </si>
  <si>
    <t>Informes de seguimiento elaborados </t>
  </si>
  <si>
    <t>Peticiones atendidas</t>
  </si>
  <si>
    <t>Prestadores con resolución de contribución notificada</t>
  </si>
  <si>
    <t>Sistema de gestión documental implementado</t>
  </si>
  <si>
    <t>Documentos tramitados</t>
  </si>
  <si>
    <t>Ciudadanos efectivamente atendidos en los diferentes canales de servicio</t>
  </si>
  <si>
    <t>Capacitaciones realizadas</t>
  </si>
  <si>
    <t>Estudios realizados </t>
  </si>
  <si>
    <t>Resoluciones expedidas </t>
  </si>
  <si>
    <t>Entidades territoriales asistidas técnicamente</t>
  </si>
  <si>
    <t>Predios incorporados al inventario del Ministerio</t>
  </si>
  <si>
    <t>Actividades de Saneamiento realizadas</t>
  </si>
  <si>
    <t>Solicitudes atendidas</t>
  </si>
  <si>
    <t>Registros de predios depurados</t>
  </si>
  <si>
    <t>Entidades Territoriales apoyadas financieramente para la ejecución de programas y proyectos de desarrollo urbano y territorial</t>
  </si>
  <si>
    <t>Municipios capacitados en la elaboración del inventario de asentamientos en zonas de alto riesgo</t>
  </si>
  <si>
    <t>Municipios asistidos en revisión de POT</t>
  </si>
  <si>
    <t>Instrumentos normativos formulados</t>
  </si>
  <si>
    <t>Requerimientos tecnológicos atendidos</t>
  </si>
  <si>
    <t>Asistencias técnicas realizadas</t>
  </si>
  <si>
    <t>Espacios de articulación institucional del sistema nacional de atención y reparación integral a víctimas atendidos.</t>
  </si>
  <si>
    <t>Informes de ejecución y avances de la política pública de vivienda urbana para población víctima de desplazamiento forzado presentados</t>
  </si>
  <si>
    <t>Proyectos normativos publicados</t>
  </si>
  <si>
    <t>Acompañamientos al proceso de Subsidio Familiar de Vivienda realizado</t>
  </si>
  <si>
    <t>PQR atendidas</t>
  </si>
  <si>
    <t>Informes de análisis económico realizados</t>
  </si>
  <si>
    <t>Reportes de seguimiento de los indicadores sectoriales generados</t>
  </si>
  <si>
    <t>Procesos disciplinarios tramitados</t>
  </si>
  <si>
    <t>Auditorias realizadas</t>
  </si>
  <si>
    <t>Sistemas de gestión implementados</t>
  </si>
  <si>
    <t>Archivos gestionados</t>
  </si>
  <si>
    <t>Fallos Favorables</t>
  </si>
  <si>
    <t>Tutelas Atendidas</t>
  </si>
  <si>
    <t>Consultas y reclamaciones Resueltas en termino </t>
  </si>
  <si>
    <t>Alertas de monitoreo preventivos entregados</t>
  </si>
  <si>
    <t>Informes de monitoreo nacional publicado</t>
  </si>
  <si>
    <t>Municipios asistidos técnicamente en Monitoreo a los recursos SGP-APSB</t>
  </si>
  <si>
    <t>Reportes presentados en el FUT</t>
  </si>
  <si>
    <t>Municipios asistidos técnicamente</t>
  </si>
  <si>
    <t>Instrumentos normativos proyectados</t>
  </si>
  <si>
    <t>Entidades territoriales capacitadas</t>
  </si>
  <si>
    <t>Proyectos evaluados</t>
  </si>
  <si>
    <t>Productos catastrales adquiridos</t>
  </si>
  <si>
    <t>Entidades territoriales asistidas técnica y jurídicamente</t>
  </si>
  <si>
    <t>Proyectos de acueducto y alcantarillado en área urbana financiados</t>
  </si>
  <si>
    <t>Conexiones Intradomiciliarias apoyadas financieramente</t>
  </si>
  <si>
    <t>Proyectos de acueducto y de manejo de aguas residuales en área rural financiados</t>
  </si>
  <si>
    <t>Proyectos apoyados financieramente</t>
  </si>
  <si>
    <t>Instrumentos técnicos generados</t>
  </si>
  <si>
    <t>APOYO FINANCIERO PARA FACILITAR EL ACCESO A LOS SERVICIOS DE AGUA POTABLE Y MANEJO DE AGUAS RESIDUALES A NIVEL NACIONAL</t>
  </si>
  <si>
    <t>DESARROLLO Y MEJORAMIENTO DEL SECTOR DE AGUA POTABLE Y SANEAMIENTO BÁSICO A NIVEL NACIONAL</t>
  </si>
  <si>
    <t>FORTALECIMIENTO EN LA IMPLEMENTACIÓN DE LINEAMIENTOS NORMATIVOS Y DE POLÍTICA PÚBLICA EN MATERIA DE DESARROLLO URBANO Y TERRITORIAL A NIVEL NACIONAL</t>
  </si>
  <si>
    <t>FORTALECIMIENTO DE LAS POLÍTICAS PÚBLICAS DE VIVIENDA URBANA A NIVEL NACIONAL</t>
  </si>
  <si>
    <t>SANEAMIENTO Y LEGALIZACIÓN DE LOS BIENES INMUEBLES DE LOS EXTINTOS ICT-INURBE A NIVEL NACIONAL</t>
  </si>
  <si>
    <t>FORTALECIMIENTO DE LAS CAPACIDADES ESTRATÉGICAS Y DE APOYO DEL MINISTERIO DE VIVIENDA, CIUDAD Y TERRITORIO A NIVEL NACIONAL</t>
  </si>
  <si>
    <t>FORTALECIMIENTO A LA PRESTACIÓN DE LOS SERVICIOS PÚBLICOS DE ACUEDUCTO, ALCANTARILLADO Y ASEO EN EL DEPARTAMENTO DE LA GUAJIRA. LA GUAJIRA</t>
  </si>
  <si>
    <t>FORTALECIMIENTO DE LAS TECNOLOGÍAS DE LA INFORMACIÓN Y LAS COMUNICACIONES EN EL MINISTERIO DE VIVIENDA, CIUDAD Y TERRITORIO A NIVEL NACIONAL</t>
  </si>
  <si>
    <t>FORTALECIMIENTO DE LA ACTIVIDAD DE MONITOREO A LOS RECURSOS DEL SGP-APSB Y LA ASISTENCIA TÉCNICA DE LAS ENTIDADES TERRITORIALES A NIVEL NACIONAL</t>
  </si>
  <si>
    <t>AMPLIACIÓN Y MEJORAMIENTO DE GESTIÓN INTEGRAL DE RESIDUOS SÓLIDOS EN EL TERRITORIO NACIONAL</t>
  </si>
  <si>
    <t>FORTALECIMIENTO DE LA GESTIÓN JURÍDICA DEL MINISTERIO DE VIVIENDA, CIUDAD Y TERRITORIO A NIVEL NACIONAL</t>
  </si>
  <si>
    <t>APOYO FINANCIERO PARA LA IMPLEMENTACIÓN DEL PLAN MAESTRO DE ALCANTARILLADO DEL MUNICIPIO DE MOCOA</t>
  </si>
  <si>
    <t>FORTALECIMIENTO DE LAS CAPACIDADES ADMINISTRATIVAS Y DE APOYO DE LA COMISIÓN DE REGULACIÓN DE AGUA POTABLE Y SANEAMIENTO BÁSICO – CRA - EN EL TERRITORIO NACIONAL</t>
  </si>
  <si>
    <t>DESARROLLO DE PROPUESTAS REGULATORIAS PARA EL SECTOR DE AGUA POTABLE Y SANEAMIENTO BÁSICO A NIVEL NACIONAL</t>
  </si>
  <si>
    <t>FORTALECIMIENTO DE LOS SERVICIOS TIC Y DE COMUNICACIONES EN LA COMISIÓN DE REGULACIÓN DE AGUA POTABLE Y SANEAMIENTO BÁSICO A NIVEL NACIONAL</t>
  </si>
  <si>
    <t>Detalle</t>
  </si>
  <si>
    <t>Proyecto:</t>
  </si>
  <si>
    <t xml:space="preserve">Avance Físico </t>
  </si>
  <si>
    <t xml:space="preserve">Cod Bpin: </t>
  </si>
  <si>
    <t>Primer Informe Trimestral SPI - Sector Vivienda</t>
  </si>
  <si>
    <t>PRODUCTO</t>
  </si>
  <si>
    <t>GESTIÓN</t>
  </si>
  <si>
    <t>SANEAMIENTO DE VERTIMIENTOS EN CUENCAS PRIORIZADAS DEL TERRITORIO NACIONAL</t>
  </si>
  <si>
    <t>Apoyo financiero para el fortalecimiento de la prestación del servicio de acueducto en los municipios de Cúcuta, Los Patios y Villa del Rosario Norte de Santander</t>
  </si>
  <si>
    <t>Apoyo financiero al plan de inversiones en infraestructura para fortalecer la prestación de los servicios de acueducto y alcantarillado en el municipio de Santiago de Cali</t>
  </si>
  <si>
    <t>Implementación del programa de cobertura condicionada para créditos de vivienda segunda generación Nacional</t>
  </si>
  <si>
    <t>Subsidio Familiar de Vivienda Nacional</t>
  </si>
  <si>
    <t>Términos De Referencia Elaborados Y Publicados</t>
  </si>
  <si>
    <t>Licitaciones abiertas adjudicadas</t>
  </si>
  <si>
    <t>Talleres De Capacitación Realizados</t>
  </si>
  <si>
    <t>Procesos Contractuales De Mayor Cuantía Abiertos Y Adjudicados</t>
  </si>
  <si>
    <t>Porcentaje de incidentes de seguridad resueltos</t>
  </si>
  <si>
    <t>Giros monetarios realizados a los beneficiarios</t>
  </si>
  <si>
    <t>Instrumentos de gobierno de TI desarrollados</t>
  </si>
  <si>
    <t>Procesos del modelo de gestión de seguridad de la información implementados</t>
  </si>
  <si>
    <t>Estudios e investigaciones para el desarrollo de lineamientos normativos y de política pública desarrollados</t>
  </si>
  <si>
    <t>Documentos técnicos en tratamiento de aguas residuales realizados</t>
  </si>
  <si>
    <t>Hogares beneficiados con adquisición de vivienda </t>
  </si>
  <si>
    <t>Hogares beneficiados con mejoramiento de una vivienda  </t>
  </si>
  <si>
    <t>Hogares beneficiados con construcción de vivienda en sitio propio</t>
  </si>
  <si>
    <t>Subsidios para adquisición de  vivienda asignados a población desplazada</t>
  </si>
  <si>
    <t>Subsidios de vivienda vinculados a los macroproyectos de interés social nacional urbanos asignados</t>
  </si>
  <si>
    <t>Subsidios para mejoramiento de  vivienda asignados a población desplazada</t>
  </si>
  <si>
    <t>Hogares beneficiados con arrendamiento de vivienda</t>
  </si>
  <si>
    <t>Subsidios para arrendamiento de  vivienda asignados a población desplazada</t>
  </si>
  <si>
    <t>Subsidios para construcción de  vivienda en sitio propio asignados a población desplazada</t>
  </si>
  <si>
    <t>Subsidios asignados por sentencias judiciales</t>
  </si>
  <si>
    <t>Resoluciones para la asignación de subsidios expedidas</t>
  </si>
  <si>
    <t>Año</t>
  </si>
  <si>
    <t>Avance Financiero</t>
  </si>
  <si>
    <t xml:space="preserve"> * El avance financiero el DNP lo mide por obligaciones </t>
  </si>
  <si>
    <t>RECOMENDACIONES  SOBRE LA INFORMACIÓN REPORTADA A MARZO 2019</t>
  </si>
  <si>
    <t>METAS DEL PROYECTO</t>
  </si>
  <si>
    <t>Meta 2019</t>
  </si>
  <si>
    <t>Meta Rezagada</t>
  </si>
  <si>
    <t>Avance Rezago</t>
  </si>
  <si>
    <t>PRIMER TRIMESTRE 2019 - SECTOR VIVIENDA</t>
  </si>
  <si>
    <t>DETALLE INDICADORES DEL PROYECTO</t>
  </si>
  <si>
    <t>% Avance de la Meta</t>
  </si>
  <si>
    <t>% Avance del Rezago</t>
  </si>
  <si>
    <t>Avance Producto</t>
  </si>
  <si>
    <t>BPIN</t>
  </si>
  <si>
    <t xml:space="preserve"> </t>
  </si>
  <si>
    <t>AVANCES DE LOS PROYECTOS DE INVERSIÓN EN SPI</t>
  </si>
  <si>
    <t>Acumulado 1 Trimestre</t>
  </si>
  <si>
    <t>Se presenta avance únicamente en los indicadores de gestión, se recomienda al gerente del proyecto, revisar la Regionalizacion del proyecto.
Por otra parte se recomienda revisar los proyectos potenciales a financiar en la presente vigencia con el fin de dar avances en los indicadores de producto en los tres segmentos del proyecto: a) conexiones Intradomiciliarias, b) acueducto en área urbana y c) acueductos en área rural.
Con respecto a la información reportada, se evidenció que presento relación de las evidencias y los documentos son consistentes con lo reportado en el trimestre.</t>
  </si>
  <si>
    <t>Se presenta avance únicamente en los indicadores de producto, sin embargo pasado el primer trimestre no hay evidencia en avances con los indicadores de gestión en el proyecto.
Por esta razón se recomienda al gerente del proyecto avanzar en la determinación de los avances o dificultades para iniciar la ejecución del proyecto de instrumento de asistencia técnica y en los estudios de consultoría previstos.
Con respecto a la información reportada, se evidenció que presento relación de las evidencias y los documentos son consistentes con lo reportado en el trimestre.</t>
  </si>
  <si>
    <t>Estudios y consultorías realizadas</t>
  </si>
  <si>
    <t>Instrumentos De Asistencia Técnica Desarrollados</t>
  </si>
  <si>
    <t>ASESORÍA EN LOS PROCESOS DE CESIÓN A TÍTULO GRATUITO DE LOS BIENES INMUEBLES FISCALES URBANOS A NIVEL NACIONAL</t>
  </si>
  <si>
    <t>Acumulado Trimestre</t>
  </si>
  <si>
    <t>Se presenta avance únicamente en los indicadores de gestión en el proyecto, se recomienda determinar los avances o dificultades para la no consecución de los indicadores de producto, así como mejorar las observaciones en el aplicativo SPI para determinar cuando se comenzarán a ejecutar.
Con respecto a la información reportada, se evidenció que presento relación de las evidencias y los documentos son consistentes con lo reportado en el trimestre.</t>
  </si>
  <si>
    <t>El proyecto presenta avances en los indicadores frente al recurso obligado. Se recomienda se revise la información reportada en la Regionalizacion acorde con la ejecución del proyecto.
Los avances presentados en el aplicativo SPI no se pudieron evidenciar, dado que no anexo información en la carpeta compartida o se remitió por correo después del cierre.
Se recomienda mejorar la consistencia de las metas con la Regionalizacion del proyecto.</t>
  </si>
  <si>
    <t xml:space="preserve">Se presenta avance únicamente en los  indicadores de gestión en el proyecto, se recomienda al gerente del proyecto, revisar las dificultades  para el próximo reporte trimestral.  
Se recomienda  revisar si  tan sólo con el 4% de los recursos el proyecto haya generado el 21% de los productos.  Es importante revisar cada componente y determinar si las metas están subestimadas y requieren ser ajustadas.
Con respecto a la información reportada, se evidencio que presento relación de las evidencias y los documentos son consistentes con lo reportado en el trimestre, sin embargo se recomienda revisar : 
a) No es clara que la evidencia de los reportes de seguimiento de los indicadores sectoriales, porque no hay ningún titulo que lo respalde.  
b)Revisar si la meta de informes trimestrales se cumplirá, dado que a marzo no se cumplió el primer trimestre.  
c) En el indicador de PQR se están contabilizando las que están en tramite, mas no la s que fueron Atendidas.  (ajustar para el próximo trimestre). </t>
  </si>
  <si>
    <t>Se recomienda revisar si con el 1% de los recursos obligados el proyecto avanzo el 30% de los indicadores productos, por lo cual se solicita determinar si  por la dinámica presentada en el primer trimestre el proyecto requiera ajustar metas de producto, dado que están subestimadas o por el contrario la ejecución se realizará cumpliendo con la meta establecida actualmente.
Con respecto a la información reportada, se evidenció que presento relación de las evidencias y los documentos son consistentes con lo reportado en el trimestre.</t>
  </si>
  <si>
    <t>Se recomienda revisar si con el 6% de los recursos obligados el proyecto avanzo el 21% de los indicadores de producto, por lo cual se solicita determinar si  por la dinámica presentada en el primer trimestre el proyecto requiera ajustar metas de producto, dado que están subestimadas o por el contrario la ejecución se realizará cumpliendo con la meta establecida actualmente.
Con respecto a la información reportada, se evidencio que presento relación de las evidencias y los documentos son consistentes con lo reportado en el trimestre.</t>
  </si>
  <si>
    <t xml:space="preserve">
Con la información reportada en el sistema, se evidencia que ningún producto o indicador de gestión se ha realizado en el proyecto, por lo cual se recomienda al gerente determinar un cronograma de trabajo para alcanzar las metas del proyecto y por otra parte determinar si las metas se pueden cumplir, teniendo en cuenta que ya se obligo el 7% de los recursos. 
Con respecto a la información reportada, no se evidencio el diligenciamiento del formato de relación de las evidencias.</t>
  </si>
  <si>
    <t>De acuerdo a lo reportado en el sistema, se puede determinar que el proyecto esta presentado dificultades para su ejecución, dado que presenta avances inferiores al 3%.
En el mismo sentido, con la información reportada en el sistema, se evidencia que ningún producto o indicador de gestión se ha realizado en el proyecto, por lo cual se recomienda al gerente determinar un cronograma de trabajo para alcanzar las metas del proyecto y por otra parte determinar si las metas se pueden cumplir.
Con respecto a la información reportada, no se evidencio el diligenciamiento del formato de relación de las evidencias y tampoco existen observaciones en el sistema que permitan determinar el estado del no inicio de metas.</t>
  </si>
  <si>
    <t>Con la información reportada en el sistema, se evidencia que ningún producto o indicador de gestión se ha realizado en el proyecto, por lo cual se recomienda al gerente determinar un cronograma de trabajo para alcanzar las metas del proyecto y por otra parte determinar si las metas se pueden cumplir, teniendo en cuenta que ya se obligo el 4% de los recursos.
Con respecto a la información reportada, no se evidencio el diligenciamiento del formato de relación de las evidencias.</t>
  </si>
  <si>
    <t>Con la información reportada en el sistema y las observaciones, se puede determinar que el proyecto va acorde a lo programado,  dado que es lo que se tenia previsto, sin embargo se espera ejecución para el segundo semestre.
Con respecto a la información reportada,  no se evidencio el diligenciamiento del formato de relación de las evidencias.</t>
  </si>
  <si>
    <t>Se recomienda revisar porque el proyecto presenta un avance de metas del 20% con tan solo el 3% de los recursos obligados.
Por otra lado el gerente del proyecto menciono que las metas de los indicadores no reflejaban lo que el área hacia, dado que las tutelas deberían ser enfocadas al resultado de garantizar el cumplimiento de ellas  y no a la cantidad recibida, por lo cual se recomienda revisar y solicitar los ajustes que consideren pertinentes. 
Con respecto a la información reportada,  no se evidenció el diligenciamiento del formato de relación de las evidencias por lo cual no se puede determinar la consistencia de la información reportada.</t>
  </si>
  <si>
    <t>El proyecto al finalizar el primer trimestre no presenta avances en ninguno de sus indicadores, sin embargo dentro del formato de evidencias se explico que se encontraban en proceso de planeación y contratación de la unidad coordinadora y definiendo la ejecución de  la asistencia técnica general que se efectuará en el proyecto de alcantarillado de Mocoa.
Si bien no se presento  información reportada en el sistema, se presento el diligenciamiento del formato de relación de las evidencias.</t>
  </si>
  <si>
    <t>El proyecto al finalizar el primer trimestre no presenta avances en ninguno de sus indicadores, sin embargo dentro del formato de evidencias se explico que el proyecto se encontraba en fase de planeación. Por tal motivo no se reportaron avances en los indicadores de producto o de gestión.
Si bien no se presento información reportada en el sistema, se presento el diligenciamiento del formato de relación de las evidencias.</t>
  </si>
  <si>
    <t>El proyecto al finalizar el primer trimestre no presenta avances en ninguno de sus indicadores, sin embargo dentro del formato de evidencias se explico que el proyecto se encuentra en proceso de planeación de todos los procedimientos. 
Si bien no se presento  información reportada en el sistema, se presento el diligenciamiento del formato de relación de las evidencias.</t>
  </si>
  <si>
    <t>El proyecto al finalizar el primer trimestre no presenta avances en ninguno de sus indicadores, sin embargo dentro del formato de evidencias se explico que el proyecto se encuentra en proceso de planeación de todos los procedimientos. 
Por tal motivo no se reportaron avances en el indicador de producto o de gestión.
Si bien no se presento información reportada en el sistema, se presento el diligenciamiento del formato de relación de las evidencias.</t>
  </si>
  <si>
    <t>Con la información reportada en el sistema y las observaciones, se puede determinar que el proyecto va acorde a lo programado, dado que es lo que se tenia previsto, sin embargo se espera ejecución  para el segundo semestre.
Con respecto a la información reportada,  se evidenció el diligenciamiento del formato de relación de las evidencias y se determino que en el segundo trimestre es factible comenzar la ejecución de las metas del proyecto..</t>
  </si>
  <si>
    <t>El proyecto presenta genera avances acordes a sus obligaciones y por otra parte da cumplimiento del 100% de sus indicadores de gestión; se recomienda revisar si la meta debe ser ajustada.
Con respecto a la información reportada, se evidencio que falta  presentar la relación de las evidencias con el fin de determinar la si la información reportada es confiable.</t>
  </si>
  <si>
    <t>Resoluciones Expedidas Para La Distribución Y Asignación De Los Recursos Para El Subsidio</t>
  </si>
  <si>
    <t>El proyecto presenta genera avances que no son consistentes con el proyecto, por lo cual se recomienda revisar las metas planteadas inicialmente,  ya que se esta dando cumplimiento del 100% de sus indicadores de gestión.
Con respecto a la información reportada, se evidencio que falta  presentar la relación de las evidencias con el fin de determinar la si la información reportada es confiable.</t>
  </si>
  <si>
    <t>Sistema de Información Implementado</t>
  </si>
  <si>
    <t>Actividades De Capacitación</t>
  </si>
  <si>
    <t>EVENTOS DE PARTICIPACIÓN REALIZADOS</t>
  </si>
  <si>
    <t>Avance Físico</t>
  </si>
  <si>
    <t>COMISIÓN DE REGULACIÓN DE AGUA POTABLE Y SANEAMIENTO BÁSICO CRA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</si>
</sst>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quot;$&quot;\ * #,##0.00_);_(&quot;$&quot;\ * \(#,##0.00\);_(&quot;$&quot;\ * &quot;-&quot;??_);_(@_)"/>
    <numFmt numFmtId="165" formatCode="_(* #,##0.00_);_(* \(#,##0.00\);_(* &quot;-&quot;??_);_(@_)"/>
    <numFmt numFmtId="166" formatCode="_-&quot;$&quot;* #,##0.00_-;\-&quot;$&quot;* #,##0.00_-;_-&quot;$&quot;* &quot;-&quot;??_-;_-@_-"/>
    <numFmt numFmtId="167" formatCode="_(* #,##0_);_(* \(#,##0\);_(* &quot;-&quot;??_);_(@_)"/>
    <numFmt numFmtId="168" formatCode="0.0%"/>
    <numFmt numFmtId="169" formatCode="0_);\(0\)"/>
  </numFmts>
  <fonts count="6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b/>
      <i/>
      <sz val="10"/>
      <name val="Bookman Old Style"/>
      <family val="1"/>
    </font>
    <font>
      <sz val="10"/>
      <name val="Bookman Old Style"/>
      <family val="1"/>
    </font>
    <font>
      <sz val="10"/>
      <color theme="1"/>
      <name val="Calibri"/>
      <family val="2"/>
      <scheme val="minor"/>
    </font>
    <font>
      <sz val="9"/>
      <color theme="1"/>
      <name val="Calibri"/>
      <family val="2"/>
      <scheme val="minor"/>
    </font>
    <font>
      <sz val="9"/>
      <color theme="1" tint="0.249977111117893"/>
      <name val="Bookman Old Style"/>
      <family val="1"/>
    </font>
    <font>
      <b/>
      <sz val="9"/>
      <color theme="1" tint="0.249977111117893"/>
      <name val="Bookman Old Style"/>
      <family val="1"/>
    </font>
    <font>
      <sz val="9"/>
      <color rgb="FF000000"/>
      <name val="Calibri"/>
      <family val="2"/>
      <scheme val="minor"/>
    </font>
    <font>
      <sz val="9"/>
      <name val="Calibri"/>
      <family val="2"/>
    </font>
    <font>
      <b/>
      <sz val="9"/>
      <name val="Calibri"/>
      <family val="2"/>
    </font>
    <font>
      <sz val="9"/>
      <color rgb="FFC00000"/>
      <name val="Calibri"/>
      <family val="2"/>
      <scheme val="minor"/>
    </font>
    <font>
      <b/>
      <sz val="11"/>
      <color rgb="FFC00000"/>
      <name val="Calibri"/>
      <family val="2"/>
      <scheme val="minor"/>
    </font>
    <font>
      <sz val="9"/>
      <name val="Bookman Old Style"/>
      <family val="1"/>
    </font>
    <font>
      <b/>
      <sz val="9"/>
      <color theme="1" tint="4.9989318521683403E-2"/>
      <name val="Bookman Old Style"/>
      <family val="1"/>
    </font>
    <font>
      <b/>
      <sz val="9"/>
      <color theme="0"/>
      <name val="Bookman Old Style"/>
      <family val="1"/>
    </font>
    <font>
      <b/>
      <sz val="9"/>
      <name val="Bookman Old Style"/>
      <family val="1"/>
    </font>
    <font>
      <sz val="9"/>
      <color theme="1" tint="4.9989318521683403E-2"/>
      <name val="Bookman Old Style"/>
      <family val="1"/>
    </font>
    <font>
      <sz val="9"/>
      <color theme="0"/>
      <name val="Bookman Old Style"/>
      <family val="1"/>
    </font>
    <font>
      <sz val="11"/>
      <color rgb="FFC00000"/>
      <name val="Calibri"/>
      <family val="2"/>
      <scheme val="minor"/>
    </font>
    <font>
      <b/>
      <sz val="10"/>
      <name val="Arial"/>
      <family val="2"/>
    </font>
    <font>
      <sz val="10"/>
      <color rgb="FFC00000"/>
      <name val="Arial"/>
      <family val="2"/>
    </font>
    <font>
      <b/>
      <sz val="10"/>
      <color rgb="FFC00000"/>
      <name val="Arial"/>
      <family val="2"/>
    </font>
    <font>
      <b/>
      <sz val="14"/>
      <color rgb="FFC00000"/>
      <name val="Calibri"/>
      <family val="2"/>
      <scheme val="minor"/>
    </font>
    <font>
      <b/>
      <sz val="8"/>
      <color rgb="FF000000"/>
      <name val="Calibri"/>
      <family val="2"/>
    </font>
    <font>
      <sz val="8"/>
      <color rgb="FF000000"/>
      <name val="Calibri"/>
      <family val="2"/>
    </font>
    <font>
      <b/>
      <sz val="9"/>
      <color theme="0"/>
      <name val="Calibri"/>
      <family val="2"/>
    </font>
    <font>
      <b/>
      <sz val="8"/>
      <color theme="0"/>
      <name val="Calibri"/>
      <family val="2"/>
    </font>
    <font>
      <sz val="7"/>
      <name val="Arial"/>
      <family val="2"/>
    </font>
    <font>
      <sz val="14"/>
      <color theme="1"/>
      <name val="Calibri"/>
      <family val="2"/>
      <scheme val="minor"/>
    </font>
    <font>
      <sz val="11"/>
      <color rgb="FFFF0000"/>
      <name val="Calibri"/>
      <family val="2"/>
      <scheme val="minor"/>
    </font>
    <font>
      <sz val="11"/>
      <color theme="1"/>
      <name val="Verdana"/>
      <family val="2"/>
    </font>
    <font>
      <sz val="10"/>
      <name val="Verdana"/>
      <family val="2"/>
    </font>
    <font>
      <b/>
      <sz val="16"/>
      <color theme="0"/>
      <name val="Verdana"/>
      <family val="2"/>
    </font>
    <font>
      <b/>
      <u/>
      <sz val="10"/>
      <color theme="0"/>
      <name val="Verdana"/>
      <family val="2"/>
    </font>
    <font>
      <sz val="11"/>
      <color theme="0"/>
      <name val="Verdana"/>
      <family val="2"/>
    </font>
    <font>
      <b/>
      <sz val="12"/>
      <color theme="0"/>
      <name val="Verdana"/>
      <family val="2"/>
    </font>
    <font>
      <b/>
      <sz val="14"/>
      <color theme="0"/>
      <name val="Verdana"/>
      <family val="2"/>
    </font>
    <font>
      <b/>
      <sz val="26"/>
      <color theme="3"/>
      <name val="Verdana"/>
      <family val="2"/>
    </font>
    <font>
      <b/>
      <sz val="16"/>
      <color theme="3"/>
      <name val="Verdana"/>
      <family val="2"/>
    </font>
    <font>
      <sz val="10"/>
      <color theme="0"/>
      <name val="Verdana"/>
      <family val="2"/>
    </font>
    <font>
      <b/>
      <sz val="18"/>
      <color theme="4"/>
      <name val="Verdana"/>
      <family val="2"/>
    </font>
    <font>
      <sz val="20"/>
      <color theme="1"/>
      <name val="Verdana"/>
      <family val="2"/>
    </font>
    <font>
      <sz val="11"/>
      <color theme="1"/>
      <name val="Tw Cen MT"/>
      <family val="2"/>
    </font>
    <font>
      <b/>
      <sz val="26"/>
      <color theme="3"/>
      <name val="Tw Cen MT"/>
      <family val="2"/>
    </font>
    <font>
      <b/>
      <sz val="16"/>
      <color theme="3"/>
      <name val="Tw Cen MT"/>
      <family val="2"/>
    </font>
    <font>
      <b/>
      <sz val="20"/>
      <color theme="0"/>
      <name val="Tw Cen MT"/>
      <family val="2"/>
    </font>
    <font>
      <b/>
      <sz val="18"/>
      <color theme="1"/>
      <name val="Tw Cen MT"/>
      <family val="2"/>
    </font>
    <font>
      <sz val="20"/>
      <color theme="1"/>
      <name val="Tw Cen MT"/>
      <family val="2"/>
    </font>
    <font>
      <sz val="10"/>
      <name val="Tw Cen MT"/>
      <family val="2"/>
    </font>
    <font>
      <b/>
      <u/>
      <sz val="22"/>
      <color theme="0"/>
      <name val="Tw Cen MT"/>
      <family val="2"/>
    </font>
    <font>
      <b/>
      <sz val="18"/>
      <color rgb="FFFFFF00"/>
      <name val="Tw Cen MT"/>
      <family val="2"/>
    </font>
    <font>
      <b/>
      <sz val="20"/>
      <color theme="8"/>
      <name val="Verdana"/>
      <family val="2"/>
    </font>
    <font>
      <sz val="11"/>
      <color theme="0"/>
      <name val="Calibri"/>
      <family val="2"/>
      <scheme val="minor"/>
    </font>
    <font>
      <b/>
      <sz val="26"/>
      <color theme="0"/>
      <name val="Verdana"/>
      <family val="2"/>
    </font>
    <font>
      <b/>
      <sz val="18"/>
      <color theme="0"/>
      <name val="Verdana"/>
      <family val="2"/>
    </font>
    <font>
      <sz val="16"/>
      <color theme="0"/>
      <name val="Verdana"/>
      <family val="2"/>
    </font>
    <font>
      <u/>
      <sz val="16"/>
      <color theme="0"/>
      <name val="Verdana"/>
      <family val="2"/>
    </font>
    <font>
      <i/>
      <u/>
      <sz val="16"/>
      <color theme="0"/>
      <name val="Verdana"/>
      <family val="2"/>
    </font>
    <font>
      <b/>
      <sz val="16"/>
      <color theme="1"/>
      <name val="Tw Cen MT"/>
      <family val="2"/>
    </font>
    <font>
      <sz val="16"/>
      <color theme="1"/>
      <name val="Tw Cen MT"/>
      <family val="2"/>
    </font>
    <font>
      <sz val="11"/>
      <color rgb="FF006100"/>
      <name val="Calibri"/>
      <family val="2"/>
      <scheme val="minor"/>
    </font>
    <font>
      <sz val="18"/>
      <color theme="1"/>
      <name val="Arial Narrow"/>
      <family val="2"/>
    </font>
    <font>
      <b/>
      <sz val="10"/>
      <color rgb="FFFF0000"/>
      <name val="Verdana"/>
      <family val="2"/>
    </font>
  </fonts>
  <fills count="24">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bgColor indexed="64"/>
      </patternFill>
    </fill>
    <fill>
      <patternFill patternType="solid">
        <fgColor theme="6" tint="0.79998168889431442"/>
        <bgColor indexed="64"/>
      </patternFill>
    </fill>
    <fill>
      <patternFill patternType="solid">
        <fgColor theme="1"/>
        <bgColor indexed="64"/>
      </patternFill>
    </fill>
    <fill>
      <patternFill patternType="solid">
        <fgColor rgb="FFFF0000"/>
        <bgColor indexed="64"/>
      </patternFill>
    </fill>
    <fill>
      <patternFill patternType="solid">
        <fgColor rgb="FFFFFF00"/>
        <bgColor indexed="64"/>
      </patternFill>
    </fill>
    <fill>
      <patternFill patternType="solid">
        <fgColor rgb="FF00FF00"/>
        <bgColor indexed="64"/>
      </patternFill>
    </fill>
    <fill>
      <patternFill patternType="solid">
        <fgColor rgb="FFC00000"/>
        <bgColor indexed="64"/>
      </patternFill>
    </fill>
    <fill>
      <patternFill patternType="solid">
        <fgColor theme="5"/>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249977111117893"/>
        <bgColor indexed="64"/>
      </patternFill>
    </fill>
    <fill>
      <patternFill patternType="solid">
        <fgColor rgb="FFEAF0F6"/>
        <bgColor indexed="64"/>
      </patternFill>
    </fill>
    <fill>
      <patternFill patternType="solid">
        <fgColor rgb="FF00B0F0"/>
        <bgColor indexed="64"/>
      </patternFill>
    </fill>
    <fill>
      <patternFill patternType="solid">
        <fgColor theme="4" tint="0.39997558519241921"/>
        <bgColor indexed="64"/>
      </patternFill>
    </fill>
    <fill>
      <patternFill patternType="solid">
        <fgColor rgb="FFC6EFCE"/>
      </patternFill>
    </fill>
  </fills>
  <borders count="63">
    <border>
      <left/>
      <right/>
      <top/>
      <bottom/>
      <diagonal/>
    </border>
    <border>
      <left style="thin">
        <color indexed="64"/>
      </left>
      <right style="thin">
        <color indexed="64"/>
      </right>
      <top style="thin">
        <color indexed="64"/>
      </top>
      <bottom style="thin">
        <color indexed="64"/>
      </bottom>
      <diagonal/>
    </border>
    <border>
      <left style="dashed">
        <color auto="1"/>
      </left>
      <right style="dashed">
        <color auto="1"/>
      </right>
      <top style="dashed">
        <color auto="1"/>
      </top>
      <bottom style="double">
        <color auto="1"/>
      </bottom>
      <diagonal/>
    </border>
    <border>
      <left style="dashed">
        <color auto="1"/>
      </left>
      <right style="double">
        <color auto="1"/>
      </right>
      <top style="dashed">
        <color auto="1"/>
      </top>
      <bottom style="dashed">
        <color auto="1"/>
      </bottom>
      <diagonal/>
    </border>
    <border>
      <left/>
      <right style="double">
        <color auto="1"/>
      </right>
      <top style="dashed">
        <color auto="1"/>
      </top>
      <bottom style="double">
        <color auto="1"/>
      </bottom>
      <diagonal/>
    </border>
    <border>
      <left style="double">
        <color auto="1"/>
      </left>
      <right style="dashed">
        <color auto="1"/>
      </right>
      <top style="dashed">
        <color auto="1"/>
      </top>
      <bottom style="double">
        <color auto="1"/>
      </bottom>
      <diagonal/>
    </border>
    <border>
      <left style="dashed">
        <color indexed="64"/>
      </left>
      <right style="dashed">
        <color indexed="64"/>
      </right>
      <top style="medium">
        <color theme="5"/>
      </top>
      <bottom/>
      <diagonal/>
    </border>
    <border>
      <left/>
      <right style="double">
        <color auto="1"/>
      </right>
      <top style="medium">
        <color theme="5"/>
      </top>
      <bottom/>
      <diagonal/>
    </border>
    <border>
      <left style="double">
        <color auto="1"/>
      </left>
      <right style="dashed">
        <color auto="1"/>
      </right>
      <top style="medium">
        <color theme="5"/>
      </top>
      <bottom/>
      <diagonal/>
    </border>
    <border>
      <left style="dashed">
        <color indexed="64"/>
      </left>
      <right style="dashed">
        <color indexed="64"/>
      </right>
      <top style="dashed">
        <color indexed="64"/>
      </top>
      <bottom/>
      <diagonal/>
    </border>
    <border>
      <left/>
      <right style="double">
        <color auto="1"/>
      </right>
      <top style="dashed">
        <color auto="1"/>
      </top>
      <bottom/>
      <diagonal/>
    </border>
    <border>
      <left style="double">
        <color auto="1"/>
      </left>
      <right style="dashed">
        <color auto="1"/>
      </right>
      <top style="dashed">
        <color auto="1"/>
      </top>
      <bottom/>
      <diagonal/>
    </border>
    <border>
      <left style="dashed">
        <color indexed="64"/>
      </left>
      <right style="dashed">
        <color indexed="64"/>
      </right>
      <top/>
      <bottom style="dashed">
        <color indexed="64"/>
      </bottom>
      <diagonal/>
    </border>
    <border>
      <left/>
      <right style="double">
        <color auto="1"/>
      </right>
      <top/>
      <bottom style="dashed">
        <color auto="1"/>
      </bottom>
      <diagonal/>
    </border>
    <border>
      <left style="double">
        <color auto="1"/>
      </left>
      <right style="dashed">
        <color auto="1"/>
      </right>
      <top/>
      <bottom style="dashed">
        <color auto="1"/>
      </bottom>
      <diagonal/>
    </border>
    <border>
      <left style="dashed">
        <color indexed="64"/>
      </left>
      <right style="dashed">
        <color indexed="64"/>
      </right>
      <top style="dashed">
        <color auto="1"/>
      </top>
      <bottom style="medium">
        <color theme="5"/>
      </bottom>
      <diagonal/>
    </border>
    <border>
      <left/>
      <right style="double">
        <color auto="1"/>
      </right>
      <top style="dashed">
        <color auto="1"/>
      </top>
      <bottom style="medium">
        <color theme="5"/>
      </bottom>
      <diagonal/>
    </border>
    <border>
      <left style="double">
        <color auto="1"/>
      </left>
      <right style="dashed">
        <color auto="1"/>
      </right>
      <top style="dashed">
        <color auto="1"/>
      </top>
      <bottom style="medium">
        <color theme="5"/>
      </bottom>
      <diagonal/>
    </border>
    <border>
      <left style="dashed">
        <color indexed="64"/>
      </left>
      <right style="dashed">
        <color indexed="64"/>
      </right>
      <top style="medium">
        <color theme="5"/>
      </top>
      <bottom style="dashed">
        <color auto="1"/>
      </bottom>
      <diagonal/>
    </border>
    <border>
      <left/>
      <right style="double">
        <color auto="1"/>
      </right>
      <top style="medium">
        <color theme="5"/>
      </top>
      <bottom style="dashed">
        <color auto="1"/>
      </bottom>
      <diagonal/>
    </border>
    <border>
      <left style="double">
        <color auto="1"/>
      </left>
      <right style="dashed">
        <color auto="1"/>
      </right>
      <top style="medium">
        <color theme="5"/>
      </top>
      <bottom style="dashed">
        <color auto="1"/>
      </bottom>
      <diagonal/>
    </border>
    <border>
      <left style="dashed">
        <color auto="1"/>
      </left>
      <right style="dashed">
        <color auto="1"/>
      </right>
      <top style="double">
        <color auto="1"/>
      </top>
      <bottom style="dashed">
        <color auto="1"/>
      </bottom>
      <diagonal/>
    </border>
    <border>
      <left style="dashed">
        <color auto="1"/>
      </left>
      <right style="double">
        <color auto="1"/>
      </right>
      <top style="double">
        <color auto="1"/>
      </top>
      <bottom style="dashed">
        <color auto="1"/>
      </bottom>
      <diagonal/>
    </border>
    <border>
      <left/>
      <right style="double">
        <color auto="1"/>
      </right>
      <top style="double">
        <color auto="1"/>
      </top>
      <bottom style="dashed">
        <color auto="1"/>
      </bottom>
      <diagonal/>
    </border>
    <border>
      <left style="double">
        <color auto="1"/>
      </left>
      <right style="dashed">
        <color auto="1"/>
      </right>
      <top style="double">
        <color auto="1"/>
      </top>
      <bottom style="dashed">
        <color auto="1"/>
      </bottom>
      <diagonal/>
    </border>
    <border>
      <left style="double">
        <color theme="9"/>
      </left>
      <right style="double">
        <color theme="9"/>
      </right>
      <top/>
      <bottom style="double">
        <color theme="9"/>
      </bottom>
      <diagonal/>
    </border>
    <border>
      <left style="double">
        <color theme="5"/>
      </left>
      <right style="double">
        <color theme="5"/>
      </right>
      <top style="double">
        <color theme="5"/>
      </top>
      <bottom style="double">
        <color theme="9"/>
      </bottom>
      <diagonal/>
    </border>
    <border>
      <left/>
      <right style="double">
        <color theme="5"/>
      </right>
      <top style="double">
        <color theme="5"/>
      </top>
      <bottom style="double">
        <color theme="9"/>
      </bottom>
      <diagonal/>
    </border>
    <border>
      <left style="double">
        <color theme="5"/>
      </left>
      <right/>
      <top style="double">
        <color theme="5"/>
      </top>
      <bottom style="double">
        <color theme="9"/>
      </bottom>
      <diagonal/>
    </border>
    <border>
      <left/>
      <right/>
      <top style="double">
        <color theme="5"/>
      </top>
      <bottom style="double">
        <color theme="9"/>
      </bottom>
      <diagonal/>
    </border>
    <border>
      <left style="double">
        <color theme="9"/>
      </left>
      <right/>
      <top style="double">
        <color theme="5"/>
      </top>
      <bottom style="double">
        <color theme="9"/>
      </bottom>
      <diagonal/>
    </border>
    <border>
      <left style="double">
        <color theme="9"/>
      </left>
      <right style="double">
        <color theme="9"/>
      </right>
      <top/>
      <bottom/>
      <diagonal/>
    </border>
    <border>
      <left style="thin">
        <color theme="9"/>
      </left>
      <right style="thin">
        <color theme="9"/>
      </right>
      <top style="thin">
        <color theme="9"/>
      </top>
      <bottom/>
      <diagonal/>
    </border>
    <border>
      <left/>
      <right style="thin">
        <color theme="9"/>
      </right>
      <top style="thin">
        <color theme="9"/>
      </top>
      <bottom style="double">
        <color theme="5"/>
      </bottom>
      <diagonal/>
    </border>
    <border>
      <left style="thin">
        <color theme="9"/>
      </left>
      <right/>
      <top style="thin">
        <color theme="9"/>
      </top>
      <bottom style="double">
        <color theme="5"/>
      </bottom>
      <diagonal/>
    </border>
    <border>
      <left/>
      <right/>
      <top style="thin">
        <color theme="9"/>
      </top>
      <bottom style="double">
        <color theme="5"/>
      </bottom>
      <diagonal/>
    </border>
    <border>
      <left style="double">
        <color theme="9"/>
      </left>
      <right/>
      <top style="thin">
        <color theme="9"/>
      </top>
      <bottom style="double">
        <color theme="5"/>
      </bottom>
      <diagonal/>
    </border>
    <border>
      <left style="thin">
        <color theme="9"/>
      </left>
      <right style="thin">
        <color theme="9"/>
      </right>
      <top style="thin">
        <color theme="9"/>
      </top>
      <bottom style="thin">
        <color theme="9"/>
      </bottom>
      <diagonal/>
    </border>
    <border>
      <left/>
      <right style="thin">
        <color theme="9"/>
      </right>
      <top style="thin">
        <color theme="9"/>
      </top>
      <bottom style="thin">
        <color theme="9"/>
      </bottom>
      <diagonal/>
    </border>
    <border>
      <left style="thin">
        <color theme="9"/>
      </left>
      <right/>
      <top style="thin">
        <color theme="9"/>
      </top>
      <bottom style="thin">
        <color theme="9"/>
      </bottom>
      <diagonal/>
    </border>
    <border>
      <left/>
      <right/>
      <top style="thin">
        <color theme="9"/>
      </top>
      <bottom style="thin">
        <color theme="9"/>
      </bottom>
      <diagonal/>
    </border>
    <border>
      <left style="double">
        <color theme="9"/>
      </left>
      <right/>
      <top style="thin">
        <color theme="9"/>
      </top>
      <bottom style="thin">
        <color theme="9"/>
      </bottom>
      <diagonal/>
    </border>
    <border>
      <left style="double">
        <color theme="9"/>
      </left>
      <right style="double">
        <color theme="9"/>
      </right>
      <top style="double">
        <color theme="9"/>
      </top>
      <bottom/>
      <diagonal/>
    </border>
    <border>
      <left style="thin">
        <color theme="9"/>
      </left>
      <right style="double">
        <color theme="9"/>
      </right>
      <top style="double">
        <color theme="9"/>
      </top>
      <bottom/>
      <diagonal/>
    </border>
    <border>
      <left style="thin">
        <color theme="9"/>
      </left>
      <right style="thin">
        <color theme="9"/>
      </right>
      <top style="double">
        <color theme="9"/>
      </top>
      <bottom style="thin">
        <color theme="9"/>
      </bottom>
      <diagonal/>
    </border>
    <border>
      <left/>
      <right style="thin">
        <color theme="9"/>
      </right>
      <top style="double">
        <color theme="9"/>
      </top>
      <bottom style="thin">
        <color theme="9"/>
      </bottom>
      <diagonal/>
    </border>
    <border>
      <left style="thin">
        <color theme="9"/>
      </left>
      <right/>
      <top style="double">
        <color theme="9"/>
      </top>
      <bottom style="thin">
        <color theme="9"/>
      </bottom>
      <diagonal/>
    </border>
    <border>
      <left/>
      <right/>
      <top style="double">
        <color theme="9"/>
      </top>
      <bottom style="thin">
        <color theme="9"/>
      </bottom>
      <diagonal/>
    </border>
    <border>
      <left style="double">
        <color theme="9"/>
      </left>
      <right/>
      <top style="double">
        <color theme="9"/>
      </top>
      <bottom style="thin">
        <color theme="9"/>
      </bottom>
      <diagonal/>
    </border>
    <border>
      <left style="thin">
        <color theme="9"/>
      </left>
      <right style="thin">
        <color theme="9"/>
      </right>
      <top style="thin">
        <color theme="9"/>
      </top>
      <bottom style="double">
        <color theme="9"/>
      </bottom>
      <diagonal/>
    </border>
    <border>
      <left style="double">
        <color theme="9"/>
      </left>
      <right style="thin">
        <color theme="9"/>
      </right>
      <top style="thin">
        <color theme="9"/>
      </top>
      <bottom style="double">
        <color theme="9"/>
      </bottom>
      <diagonal/>
    </border>
    <border>
      <left style="double">
        <color theme="9"/>
      </left>
      <right style="thin">
        <color theme="9"/>
      </right>
      <top style="thin">
        <color theme="9"/>
      </top>
      <bottom style="thin">
        <color theme="9"/>
      </bottom>
      <diagonal/>
    </border>
    <border>
      <left style="double">
        <color theme="9"/>
      </left>
      <right style="thin">
        <color theme="9"/>
      </right>
      <top style="double">
        <color theme="9"/>
      </top>
      <bottom style="thin">
        <color theme="9"/>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6" tint="-0.24994659260841701"/>
      </left>
      <right style="medium">
        <color theme="6" tint="-0.24994659260841701"/>
      </right>
      <top style="medium">
        <color theme="6" tint="-0.24994659260841701"/>
      </top>
      <bottom style="medium">
        <color theme="6" tint="-0.24994659260841701"/>
      </bottom>
      <diagonal/>
    </border>
  </borders>
  <cellStyleXfs count="9">
    <xf numFmtId="0" fontId="0"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6" fontId="1" fillId="0" borderId="0" applyFont="0" applyFill="0" applyBorder="0" applyAlignment="0" applyProtection="0"/>
    <xf numFmtId="0" fontId="6" fillId="0" borderId="0"/>
    <xf numFmtId="165" fontId="1" fillId="0" borderId="0" applyFont="0" applyFill="0" applyBorder="0" applyAlignment="0" applyProtection="0"/>
    <xf numFmtId="9" fontId="1" fillId="0" borderId="0" applyFont="0" applyFill="0" applyBorder="0" applyAlignment="0" applyProtection="0"/>
    <xf numFmtId="0" fontId="63" fillId="23" borderId="0" applyNumberFormat="0" applyBorder="0" applyAlignment="0" applyProtection="0"/>
  </cellStyleXfs>
  <cellXfs count="193">
    <xf numFmtId="0" fontId="0" fillId="0" borderId="0" xfId="0"/>
    <xf numFmtId="167" fontId="0" fillId="0" borderId="0" xfId="6" applyNumberFormat="1" applyFont="1"/>
    <xf numFmtId="0" fontId="7" fillId="0" borderId="0" xfId="0" applyFont="1"/>
    <xf numFmtId="0" fontId="10" fillId="0" borderId="0" xfId="1" applyFont="1"/>
    <xf numFmtId="10" fontId="8" fillId="2" borderId="2" xfId="3" applyNumberFormat="1" applyFont="1" applyFill="1" applyBorder="1" applyAlignment="1">
      <alignment vertical="center"/>
    </xf>
    <xf numFmtId="168" fontId="11" fillId="4" borderId="3" xfId="3" applyNumberFormat="1" applyFont="1" applyFill="1" applyBorder="1" applyAlignment="1">
      <alignment vertical="center"/>
    </xf>
    <xf numFmtId="10" fontId="8" fillId="5" borderId="4" xfId="3" applyNumberFormat="1" applyFont="1" applyFill="1" applyBorder="1" applyAlignment="1">
      <alignment vertical="center"/>
    </xf>
    <xf numFmtId="0" fontId="8" fillId="2" borderId="5" xfId="1" applyFont="1" applyFill="1" applyBorder="1" applyAlignment="1">
      <alignment vertical="center"/>
    </xf>
    <xf numFmtId="10" fontId="8" fillId="2" borderId="6" xfId="3" applyNumberFormat="1" applyFont="1" applyFill="1" applyBorder="1" applyAlignment="1">
      <alignment vertical="center"/>
    </xf>
    <xf numFmtId="168" fontId="11" fillId="2" borderId="3" xfId="3" applyNumberFormat="1" applyFont="1" applyFill="1" applyBorder="1" applyAlignment="1">
      <alignment vertical="center"/>
    </xf>
    <xf numFmtId="10" fontId="8" fillId="5" borderId="7" xfId="3" applyNumberFormat="1" applyFont="1" applyFill="1" applyBorder="1" applyAlignment="1">
      <alignment vertical="center"/>
    </xf>
    <xf numFmtId="0" fontId="8" fillId="2" borderId="8" xfId="1" applyFont="1" applyFill="1" applyBorder="1" applyAlignment="1">
      <alignment vertical="center"/>
    </xf>
    <xf numFmtId="10" fontId="8" fillId="6" borderId="9" xfId="3" applyNumberFormat="1" applyFont="1" applyFill="1" applyBorder="1" applyAlignment="1">
      <alignment vertical="center"/>
    </xf>
    <xf numFmtId="10" fontId="8" fillId="5" borderId="10" xfId="3" applyNumberFormat="1" applyFont="1" applyFill="1" applyBorder="1" applyAlignment="1">
      <alignment vertical="center"/>
    </xf>
    <xf numFmtId="0" fontId="8" fillId="6" borderId="11" xfId="1" applyFont="1" applyFill="1" applyBorder="1" applyAlignment="1">
      <alignment vertical="center"/>
    </xf>
    <xf numFmtId="10" fontId="8" fillId="2" borderId="12" xfId="3" applyNumberFormat="1" applyFont="1" applyFill="1" applyBorder="1" applyAlignment="1">
      <alignment vertical="center"/>
    </xf>
    <xf numFmtId="10" fontId="8" fillId="5" borderId="13" xfId="3" applyNumberFormat="1" applyFont="1" applyFill="1" applyBorder="1" applyAlignment="1">
      <alignment vertical="center"/>
    </xf>
    <xf numFmtId="0" fontId="8" fillId="2" borderId="14" xfId="1" applyFont="1" applyFill="1" applyBorder="1" applyAlignment="1">
      <alignment vertical="center"/>
    </xf>
    <xf numFmtId="10" fontId="8" fillId="6" borderId="15" xfId="3" applyNumberFormat="1" applyFont="1" applyFill="1" applyBorder="1" applyAlignment="1">
      <alignment vertical="center"/>
    </xf>
    <xf numFmtId="10" fontId="8" fillId="5" borderId="16" xfId="3" applyNumberFormat="1" applyFont="1" applyFill="1" applyBorder="1" applyAlignment="1">
      <alignment vertical="center"/>
    </xf>
    <xf numFmtId="0" fontId="8" fillId="6" borderId="17" xfId="1" applyFont="1" applyFill="1" applyBorder="1" applyAlignment="1">
      <alignment vertical="center"/>
    </xf>
    <xf numFmtId="10" fontId="8" fillId="2" borderId="18" xfId="3" applyNumberFormat="1" applyFont="1" applyFill="1" applyBorder="1" applyAlignment="1">
      <alignment vertical="center"/>
    </xf>
    <xf numFmtId="10" fontId="8" fillId="5" borderId="19" xfId="3" applyNumberFormat="1" applyFont="1" applyFill="1" applyBorder="1" applyAlignment="1">
      <alignment vertical="center"/>
    </xf>
    <xf numFmtId="0" fontId="8" fillId="2" borderId="20" xfId="1" applyFont="1" applyFill="1" applyBorder="1" applyAlignment="1">
      <alignment vertical="center" wrapText="1"/>
    </xf>
    <xf numFmtId="0" fontId="8" fillId="6" borderId="11" xfId="1" applyFont="1" applyFill="1" applyBorder="1" applyAlignment="1">
      <alignment vertical="center" wrapText="1"/>
    </xf>
    <xf numFmtId="10" fontId="8" fillId="2" borderId="9" xfId="3" applyNumberFormat="1" applyFont="1" applyFill="1" applyBorder="1" applyAlignment="1">
      <alignment vertical="center"/>
    </xf>
    <xf numFmtId="0" fontId="8" fillId="2" borderId="11" xfId="1" applyFont="1" applyFill="1" applyBorder="1" applyAlignment="1">
      <alignment vertical="center" wrapText="1"/>
    </xf>
    <xf numFmtId="0" fontId="9" fillId="6" borderId="21" xfId="1" applyFont="1" applyFill="1" applyBorder="1" applyAlignment="1">
      <alignment horizontal="center" vertical="center"/>
    </xf>
    <xf numFmtId="0" fontId="12" fillId="6" borderId="22" xfId="1" applyFont="1" applyFill="1" applyBorder="1" applyAlignment="1">
      <alignment horizontal="center" vertical="center"/>
    </xf>
    <xf numFmtId="0" fontId="9" fillId="7" borderId="23" xfId="1" applyFont="1" applyFill="1" applyBorder="1" applyAlignment="1">
      <alignment horizontal="center" vertical="center"/>
    </xf>
    <xf numFmtId="0" fontId="8" fillId="2" borderId="24" xfId="1" applyFont="1" applyFill="1" applyBorder="1" applyAlignment="1">
      <alignment vertical="center"/>
    </xf>
    <xf numFmtId="0" fontId="13" fillId="0" borderId="0" xfId="0" applyFont="1"/>
    <xf numFmtId="0" fontId="14" fillId="0" borderId="0" xfId="0" applyFont="1"/>
    <xf numFmtId="0" fontId="5" fillId="0" borderId="0" xfId="1" applyFont="1" applyFill="1" applyBorder="1" applyAlignment="1">
      <alignment horizontal="justify" vertical="center" wrapText="1"/>
    </xf>
    <xf numFmtId="0" fontId="2" fillId="0" borderId="0" xfId="1"/>
    <xf numFmtId="10" fontId="16" fillId="0" borderId="26" xfId="1" applyNumberFormat="1" applyFont="1" applyFill="1" applyBorder="1" applyAlignment="1">
      <alignment horizontal="center" vertical="center"/>
    </xf>
    <xf numFmtId="9" fontId="17" fillId="0" borderId="26" xfId="3" applyFont="1" applyFill="1" applyBorder="1" applyAlignment="1">
      <alignment horizontal="center" vertical="center"/>
    </xf>
    <xf numFmtId="10" fontId="19" fillId="0" borderId="32" xfId="1" applyNumberFormat="1" applyFont="1" applyFill="1" applyBorder="1" applyAlignment="1">
      <alignment horizontal="center" vertical="center"/>
    </xf>
    <xf numFmtId="9" fontId="20" fillId="3" borderId="32" xfId="3" applyFont="1" applyFill="1" applyBorder="1" applyAlignment="1">
      <alignment horizontal="center" vertical="center"/>
    </xf>
    <xf numFmtId="10" fontId="19" fillId="0" borderId="37" xfId="1" applyNumberFormat="1" applyFont="1" applyFill="1" applyBorder="1" applyAlignment="1">
      <alignment horizontal="center" vertical="center"/>
    </xf>
    <xf numFmtId="9" fontId="20" fillId="0" borderId="37" xfId="3" applyFont="1" applyFill="1" applyBorder="1" applyAlignment="1">
      <alignment horizontal="center" vertical="center"/>
    </xf>
    <xf numFmtId="10" fontId="19" fillId="2" borderId="37" xfId="1" applyNumberFormat="1" applyFont="1" applyFill="1" applyBorder="1" applyAlignment="1">
      <alignment horizontal="center" vertical="center"/>
    </xf>
    <xf numFmtId="9" fontId="20" fillId="2" borderId="37" xfId="3" applyFont="1" applyFill="1" applyBorder="1" applyAlignment="1">
      <alignment horizontal="center" vertical="center"/>
    </xf>
    <xf numFmtId="9" fontId="20" fillId="3" borderId="37" xfId="3" applyFont="1" applyFill="1" applyBorder="1" applyAlignment="1">
      <alignment horizontal="center" vertical="center" shrinkToFit="1"/>
    </xf>
    <xf numFmtId="9" fontId="20" fillId="0" borderId="37" xfId="3" applyFont="1" applyFill="1" applyBorder="1" applyAlignment="1">
      <alignment horizontal="center" vertical="center" shrinkToFit="1"/>
    </xf>
    <xf numFmtId="0" fontId="18" fillId="5" borderId="43" xfId="1" applyFont="1" applyFill="1" applyBorder="1" applyAlignment="1">
      <alignment horizontal="center" vertical="center"/>
    </xf>
    <xf numFmtId="0" fontId="18" fillId="5" borderId="44" xfId="1" applyFont="1" applyFill="1" applyBorder="1" applyAlignment="1">
      <alignment horizontal="center" vertical="center"/>
    </xf>
    <xf numFmtId="0" fontId="14" fillId="0" borderId="0" xfId="1" applyFont="1"/>
    <xf numFmtId="0" fontId="21" fillId="0" borderId="0" xfId="1" applyFont="1"/>
    <xf numFmtId="0" fontId="3" fillId="8" borderId="49" xfId="1" applyFont="1" applyFill="1" applyBorder="1" applyAlignment="1">
      <alignment horizontal="center" vertical="center"/>
    </xf>
    <xf numFmtId="0" fontId="23" fillId="8" borderId="50" xfId="1" applyFont="1" applyFill="1" applyBorder="1" applyAlignment="1">
      <alignment horizontal="justify" vertical="center"/>
    </xf>
    <xf numFmtId="0" fontId="3" fillId="0" borderId="37" xfId="1" applyFont="1" applyFill="1" applyBorder="1" applyAlignment="1">
      <alignment horizontal="center" vertical="center"/>
    </xf>
    <xf numFmtId="0" fontId="23" fillId="0" borderId="51" xfId="1" applyFont="1" applyFill="1" applyBorder="1" applyAlignment="1">
      <alignment horizontal="justify" vertical="center"/>
    </xf>
    <xf numFmtId="0" fontId="3" fillId="0" borderId="0" xfId="1" applyFont="1" applyFill="1" applyBorder="1" applyAlignment="1">
      <alignment horizontal="center" vertical="center"/>
    </xf>
    <xf numFmtId="0" fontId="3" fillId="8" borderId="37" xfId="1" applyFont="1" applyFill="1" applyBorder="1" applyAlignment="1">
      <alignment horizontal="center" vertical="center"/>
    </xf>
    <xf numFmtId="0" fontId="23" fillId="8" borderId="51" xfId="1" applyFont="1" applyFill="1" applyBorder="1" applyAlignment="1">
      <alignment horizontal="justify" vertical="center"/>
    </xf>
    <xf numFmtId="0" fontId="22" fillId="5" borderId="37" xfId="1" applyFont="1" applyFill="1" applyBorder="1" applyAlignment="1">
      <alignment horizontal="center" vertical="center"/>
    </xf>
    <xf numFmtId="0" fontId="24" fillId="5" borderId="51" xfId="1" applyFont="1" applyFill="1" applyBorder="1" applyAlignment="1">
      <alignment horizontal="justify" vertical="center"/>
    </xf>
    <xf numFmtId="0" fontId="3" fillId="9" borderId="37" xfId="1" applyFont="1" applyFill="1" applyBorder="1" applyAlignment="1">
      <alignment horizontal="center" vertical="center"/>
    </xf>
    <xf numFmtId="0" fontId="3" fillId="10" borderId="37" xfId="1" applyFont="1" applyFill="1" applyBorder="1" applyAlignment="1">
      <alignment horizontal="center" vertical="center"/>
    </xf>
    <xf numFmtId="0" fontId="3" fillId="11" borderId="37" xfId="1" applyFont="1" applyFill="1" applyBorder="1" applyAlignment="1">
      <alignment horizontal="center" vertical="center"/>
    </xf>
    <xf numFmtId="0" fontId="3" fillId="12" borderId="37" xfId="1" applyFont="1" applyFill="1" applyBorder="1" applyAlignment="1">
      <alignment horizontal="center" vertical="center"/>
    </xf>
    <xf numFmtId="0" fontId="25" fillId="0" borderId="0" xfId="0" applyFont="1"/>
    <xf numFmtId="0" fontId="27" fillId="0" borderId="53" xfId="0" applyFont="1" applyBorder="1" applyAlignment="1">
      <alignment horizontal="left" vertical="center" wrapText="1" readingOrder="1"/>
    </xf>
    <xf numFmtId="0" fontId="26" fillId="0" borderId="1" xfId="0" applyFont="1" applyBorder="1" applyAlignment="1">
      <alignment horizontal="center" vertical="center" wrapText="1" readingOrder="1"/>
    </xf>
    <xf numFmtId="10" fontId="0" fillId="0" borderId="1" xfId="0" applyNumberFormat="1" applyBorder="1" applyAlignment="1">
      <alignment horizontal="center" vertical="center"/>
    </xf>
    <xf numFmtId="168" fontId="0" fillId="0" borderId="1" xfId="7" applyNumberFormat="1" applyFont="1" applyBorder="1" applyAlignment="1">
      <alignment horizontal="center" vertical="center"/>
    </xf>
    <xf numFmtId="17" fontId="26" fillId="0" borderId="1" xfId="0" applyNumberFormat="1" applyFont="1" applyBorder="1" applyAlignment="1">
      <alignment horizontal="center" vertical="center" wrapText="1" readingOrder="1"/>
    </xf>
    <xf numFmtId="0" fontId="0" fillId="0" borderId="0" xfId="0"/>
    <xf numFmtId="0" fontId="30" fillId="15" borderId="1" xfId="1" applyFont="1" applyFill="1" applyBorder="1" applyAlignment="1">
      <alignment horizontal="center" vertical="center" textRotation="90" wrapText="1"/>
    </xf>
    <xf numFmtId="0" fontId="3" fillId="3" borderId="1" xfId="1" applyFont="1" applyFill="1" applyBorder="1" applyAlignment="1">
      <alignment horizontal="center" vertical="center"/>
    </xf>
    <xf numFmtId="167" fontId="3" fillId="3" borderId="1" xfId="6" applyNumberFormat="1" applyFont="1" applyFill="1" applyBorder="1" applyAlignment="1">
      <alignment horizontal="center" vertical="center"/>
    </xf>
    <xf numFmtId="0" fontId="30" fillId="16" borderId="1" xfId="1" applyFont="1" applyFill="1" applyBorder="1" applyAlignment="1">
      <alignment horizontal="center" vertical="center" textRotation="90" wrapText="1"/>
    </xf>
    <xf numFmtId="0" fontId="31" fillId="0" borderId="1" xfId="0" applyFont="1" applyBorder="1" applyAlignment="1">
      <alignment horizontal="center" vertical="center"/>
    </xf>
    <xf numFmtId="0" fontId="32" fillId="18" borderId="0" xfId="0" applyFont="1" applyFill="1"/>
    <xf numFmtId="10" fontId="0" fillId="0" borderId="0" xfId="7" applyNumberFormat="1" applyFont="1"/>
    <xf numFmtId="167" fontId="0" fillId="0" borderId="0" xfId="0" applyNumberFormat="1"/>
    <xf numFmtId="0" fontId="33" fillId="0" borderId="0" xfId="0" applyFont="1"/>
    <xf numFmtId="0" fontId="33" fillId="2" borderId="0" xfId="0" applyFont="1" applyFill="1"/>
    <xf numFmtId="0" fontId="34" fillId="2" borderId="0" xfId="1" applyFont="1" applyFill="1" applyBorder="1" applyAlignment="1">
      <alignment horizontal="center" vertical="center" wrapText="1"/>
    </xf>
    <xf numFmtId="0" fontId="34" fillId="2" borderId="0" xfId="1" applyFont="1" applyFill="1" applyBorder="1"/>
    <xf numFmtId="0" fontId="37" fillId="2" borderId="0" xfId="0" applyFont="1" applyFill="1" applyBorder="1" applyAlignment="1">
      <alignment horizontal="center" vertical="center" wrapText="1"/>
    </xf>
    <xf numFmtId="0" fontId="33" fillId="2" borderId="0" xfId="0" applyFont="1" applyFill="1" applyAlignment="1">
      <alignment wrapText="1"/>
    </xf>
    <xf numFmtId="0" fontId="38" fillId="19" borderId="62" xfId="0" applyFont="1" applyFill="1" applyBorder="1" applyAlignment="1">
      <alignment horizontal="center" vertical="center" wrapText="1"/>
    </xf>
    <xf numFmtId="0" fontId="40" fillId="0" borderId="0" xfId="0" applyFont="1" applyAlignment="1">
      <alignment vertical="top"/>
    </xf>
    <xf numFmtId="0" fontId="43" fillId="0" borderId="0" xfId="0" applyFont="1" applyAlignment="1">
      <alignment vertical="top"/>
    </xf>
    <xf numFmtId="9" fontId="41" fillId="0" borderId="0" xfId="7" applyFont="1" applyAlignment="1">
      <alignment vertical="top"/>
    </xf>
    <xf numFmtId="0" fontId="44" fillId="0" borderId="0" xfId="0" applyFont="1"/>
    <xf numFmtId="0" fontId="45" fillId="2" borderId="0" xfId="0" applyFont="1" applyFill="1"/>
    <xf numFmtId="9" fontId="47" fillId="0" borderId="0" xfId="7" applyFont="1" applyAlignment="1">
      <alignment vertical="top"/>
    </xf>
    <xf numFmtId="0" fontId="45" fillId="0" borderId="0" xfId="0" applyFont="1"/>
    <xf numFmtId="0" fontId="48" fillId="21" borderId="0" xfId="0" applyFont="1" applyFill="1" applyAlignment="1">
      <alignment horizontal="center" vertical="center"/>
    </xf>
    <xf numFmtId="0" fontId="49" fillId="16" borderId="0" xfId="0" applyFont="1" applyFill="1" applyAlignment="1">
      <alignment horizontal="center" vertical="center"/>
    </xf>
    <xf numFmtId="0" fontId="49" fillId="16" borderId="0" xfId="0" applyFont="1" applyFill="1" applyAlignment="1">
      <alignment horizontal="center" vertical="center" wrapText="1"/>
    </xf>
    <xf numFmtId="0" fontId="50" fillId="0" borderId="0" xfId="0" applyFont="1" applyAlignment="1">
      <alignment horizontal="left" vertical="center"/>
    </xf>
    <xf numFmtId="167" fontId="50" fillId="0" borderId="0" xfId="6" applyNumberFormat="1" applyFont="1"/>
    <xf numFmtId="9" fontId="50" fillId="0" borderId="0" xfId="7" applyFont="1"/>
    <xf numFmtId="0" fontId="51" fillId="2" borderId="0" xfId="1" applyFont="1" applyFill="1" applyBorder="1"/>
    <xf numFmtId="0" fontId="50" fillId="0" borderId="0" xfId="0" applyFont="1"/>
    <xf numFmtId="0" fontId="54" fillId="0" borderId="0" xfId="0" applyFont="1"/>
    <xf numFmtId="0" fontId="34" fillId="4" borderId="62" xfId="0" applyFont="1" applyFill="1" applyBorder="1" applyAlignment="1">
      <alignment horizontal="center" vertical="center" wrapText="1"/>
    </xf>
    <xf numFmtId="0" fontId="34" fillId="4" borderId="62" xfId="0" applyFont="1" applyFill="1" applyBorder="1" applyAlignment="1">
      <alignment vertical="center" wrapText="1"/>
    </xf>
    <xf numFmtId="169" fontId="34" fillId="4" borderId="62" xfId="6" quotePrefix="1" applyNumberFormat="1" applyFont="1" applyFill="1" applyBorder="1" applyAlignment="1">
      <alignment horizontal="center" vertical="center" wrapText="1"/>
    </xf>
    <xf numFmtId="0" fontId="37" fillId="2" borderId="0" xfId="0" applyFont="1" applyFill="1" applyAlignment="1">
      <alignment wrapText="1"/>
    </xf>
    <xf numFmtId="0" fontId="37" fillId="2" borderId="0" xfId="0" applyFont="1" applyFill="1"/>
    <xf numFmtId="0" fontId="56" fillId="2" borderId="0" xfId="0" applyFont="1" applyFill="1" applyAlignment="1">
      <alignment vertical="top"/>
    </xf>
    <xf numFmtId="0" fontId="57" fillId="2" borderId="0" xfId="0" applyFont="1" applyFill="1" applyAlignment="1">
      <alignment vertical="top"/>
    </xf>
    <xf numFmtId="9" fontId="35" fillId="2" borderId="0" xfId="7" applyFont="1" applyFill="1" applyAlignment="1">
      <alignment vertical="top"/>
    </xf>
    <xf numFmtId="0" fontId="38" fillId="2" borderId="0" xfId="1" applyFont="1" applyFill="1" applyBorder="1" applyAlignment="1">
      <alignment vertical="center" wrapText="1"/>
    </xf>
    <xf numFmtId="0" fontId="38" fillId="2" borderId="0" xfId="1" applyFont="1" applyFill="1" applyBorder="1" applyAlignment="1">
      <alignment horizontal="left" vertical="center" wrapText="1"/>
    </xf>
    <xf numFmtId="0" fontId="42" fillId="2" borderId="0" xfId="1" applyFont="1" applyFill="1" applyBorder="1"/>
    <xf numFmtId="0" fontId="35" fillId="2" borderId="0" xfId="1" applyFont="1" applyFill="1" applyBorder="1" applyAlignment="1">
      <alignment horizontal="left" vertical="center" wrapText="1"/>
    </xf>
    <xf numFmtId="169" fontId="59" fillId="2" borderId="0" xfId="6" applyNumberFormat="1" applyFont="1" applyFill="1" applyBorder="1" applyAlignment="1">
      <alignment horizontal="left" vertical="center"/>
    </xf>
    <xf numFmtId="0" fontId="39" fillId="2" borderId="0" xfId="1" applyFont="1" applyFill="1" applyBorder="1" applyAlignment="1">
      <alignment horizontal="justify" vertical="center" wrapText="1"/>
    </xf>
    <xf numFmtId="0" fontId="36" fillId="2" borderId="0" xfId="0" applyFont="1" applyFill="1" applyBorder="1" applyAlignment="1">
      <alignment horizontal="center" vertical="center"/>
    </xf>
    <xf numFmtId="0" fontId="35" fillId="2" borderId="0" xfId="1" applyFont="1" applyFill="1" applyBorder="1" applyAlignment="1">
      <alignment horizontal="center" vertical="center" wrapText="1"/>
    </xf>
    <xf numFmtId="0" fontId="58" fillId="2" borderId="0" xfId="1" applyFont="1" applyFill="1" applyBorder="1" applyAlignment="1">
      <alignment vertical="center" wrapText="1"/>
    </xf>
    <xf numFmtId="10" fontId="58" fillId="2" borderId="0" xfId="1" applyNumberFormat="1" applyFont="1" applyFill="1" applyBorder="1" applyAlignment="1">
      <alignment horizontal="center" vertical="center" wrapText="1"/>
    </xf>
    <xf numFmtId="10" fontId="42" fillId="2" borderId="0" xfId="1" applyNumberFormat="1" applyFont="1" applyFill="1" applyBorder="1"/>
    <xf numFmtId="0" fontId="55" fillId="2" borderId="0" xfId="0" applyFont="1" applyFill="1"/>
    <xf numFmtId="0" fontId="61" fillId="6" borderId="0" xfId="0" applyFont="1" applyFill="1" applyAlignment="1">
      <alignment horizontal="left" vertical="center"/>
    </xf>
    <xf numFmtId="0" fontId="62" fillId="0" borderId="0" xfId="0" applyFont="1" applyAlignment="1">
      <alignment horizontal="left" vertical="center"/>
    </xf>
    <xf numFmtId="167" fontId="61" fillId="6" borderId="0" xfId="6" applyNumberFormat="1" applyFont="1" applyFill="1" applyAlignment="1">
      <alignment horizontal="center"/>
    </xf>
    <xf numFmtId="167" fontId="62" fillId="0" borderId="0" xfId="6" applyNumberFormat="1" applyFont="1" applyAlignment="1">
      <alignment horizontal="center"/>
    </xf>
    <xf numFmtId="9" fontId="62" fillId="0" borderId="0" xfId="7" applyFont="1" applyAlignment="1">
      <alignment horizontal="center"/>
    </xf>
    <xf numFmtId="167" fontId="33" fillId="0" borderId="0" xfId="6" applyNumberFormat="1" applyFont="1"/>
    <xf numFmtId="167" fontId="33" fillId="0" borderId="0" xfId="0" applyNumberFormat="1" applyFont="1"/>
    <xf numFmtId="9" fontId="38" fillId="19" borderId="62" xfId="7" applyFont="1" applyFill="1" applyBorder="1" applyAlignment="1">
      <alignment horizontal="center" vertical="center" wrapText="1"/>
    </xf>
    <xf numFmtId="9" fontId="34" fillId="4" borderId="62" xfId="7" applyFont="1" applyFill="1" applyBorder="1" applyAlignment="1">
      <alignment horizontal="center" vertical="center" wrapText="1"/>
    </xf>
    <xf numFmtId="9" fontId="33" fillId="0" borderId="0" xfId="7" applyFont="1" applyAlignment="1">
      <alignment horizontal="center" vertical="center"/>
    </xf>
    <xf numFmtId="0" fontId="62" fillId="0" borderId="0" xfId="0" applyFont="1" applyAlignment="1">
      <alignment horizontal="left" vertical="center" wrapText="1"/>
    </xf>
    <xf numFmtId="0" fontId="63" fillId="23" borderId="0" xfId="8"/>
    <xf numFmtId="0" fontId="31" fillId="0" borderId="60" xfId="0" applyFont="1" applyBorder="1" applyAlignment="1">
      <alignment horizontal="center" vertical="center"/>
    </xf>
    <xf numFmtId="0" fontId="31" fillId="0" borderId="61" xfId="0" applyFont="1" applyBorder="1" applyAlignment="1">
      <alignment horizontal="center" vertical="center"/>
    </xf>
    <xf numFmtId="0" fontId="3" fillId="17" borderId="60" xfId="1" applyFont="1" applyFill="1" applyBorder="1" applyAlignment="1">
      <alignment horizontal="center" vertical="center"/>
    </xf>
    <xf numFmtId="0" fontId="3" fillId="17" borderId="61" xfId="1" applyFont="1" applyFill="1" applyBorder="1" applyAlignment="1">
      <alignment horizontal="center" vertical="center"/>
    </xf>
    <xf numFmtId="0" fontId="58" fillId="2" borderId="0" xfId="1" applyFont="1" applyFill="1" applyBorder="1" applyAlignment="1">
      <alignment horizontal="left" vertical="center" wrapText="1"/>
    </xf>
    <xf numFmtId="0" fontId="48" fillId="21" borderId="0" xfId="0" applyFont="1" applyFill="1" applyAlignment="1">
      <alignment horizontal="center" vertical="center"/>
    </xf>
    <xf numFmtId="0" fontId="60" fillId="2" borderId="0" xfId="1" applyFont="1" applyFill="1" applyBorder="1" applyAlignment="1">
      <alignment horizontal="left" vertical="center" wrapText="1"/>
    </xf>
    <xf numFmtId="0" fontId="46" fillId="0" borderId="0" xfId="0" applyFont="1" applyAlignment="1">
      <alignment horizontal="left" vertical="top"/>
    </xf>
    <xf numFmtId="0" fontId="52" fillId="21" borderId="0" xfId="0" applyFont="1" applyFill="1" applyAlignment="1">
      <alignment horizontal="left" vertical="center" wrapText="1"/>
    </xf>
    <xf numFmtId="0" fontId="53" fillId="22" borderId="0" xfId="1" applyFont="1" applyFill="1" applyBorder="1" applyAlignment="1">
      <alignment horizontal="center" vertical="center" wrapText="1"/>
    </xf>
    <xf numFmtId="0" fontId="35" fillId="2" borderId="0" xfId="1" applyFont="1" applyFill="1" applyBorder="1" applyAlignment="1">
      <alignment vertical="center" wrapText="1"/>
    </xf>
    <xf numFmtId="0" fontId="64" fillId="20" borderId="0" xfId="0" applyFont="1" applyFill="1" applyBorder="1" applyAlignment="1">
      <alignment horizontal="center" vertical="center" wrapText="1"/>
    </xf>
    <xf numFmtId="0" fontId="8" fillId="0" borderId="0" xfId="1" applyFont="1" applyFill="1" applyBorder="1" applyAlignment="1">
      <alignment horizontal="justify" vertical="center" wrapText="1"/>
    </xf>
    <xf numFmtId="0" fontId="29" fillId="14" borderId="54" xfId="0" applyFont="1" applyFill="1" applyBorder="1" applyAlignment="1">
      <alignment horizontal="center" vertical="center" wrapText="1" readingOrder="1"/>
    </xf>
    <xf numFmtId="0" fontId="29" fillId="14" borderId="55" xfId="0" applyFont="1" applyFill="1" applyBorder="1" applyAlignment="1">
      <alignment horizontal="center" vertical="center" wrapText="1" readingOrder="1"/>
    </xf>
    <xf numFmtId="0" fontId="29" fillId="13" borderId="56" xfId="0" applyFont="1" applyFill="1" applyBorder="1" applyAlignment="1">
      <alignment horizontal="center" vertical="center" wrapText="1" readingOrder="1"/>
    </xf>
    <xf numFmtId="0" fontId="29" fillId="13" borderId="57" xfId="0" applyFont="1" applyFill="1" applyBorder="1" applyAlignment="1">
      <alignment horizontal="center" vertical="center" wrapText="1" readingOrder="1"/>
    </xf>
    <xf numFmtId="0" fontId="29" fillId="13" borderId="58" xfId="0" applyFont="1" applyFill="1" applyBorder="1" applyAlignment="1">
      <alignment horizontal="center" vertical="center" wrapText="1" readingOrder="1"/>
    </xf>
    <xf numFmtId="0" fontId="29" fillId="13" borderId="59" xfId="0" applyFont="1" applyFill="1" applyBorder="1" applyAlignment="1">
      <alignment horizontal="center" vertical="center" wrapText="1" readingOrder="1"/>
    </xf>
    <xf numFmtId="0" fontId="29" fillId="13" borderId="0" xfId="0" applyFont="1" applyFill="1" applyBorder="1" applyAlignment="1">
      <alignment horizontal="center" vertical="center" wrapText="1" readingOrder="1"/>
    </xf>
    <xf numFmtId="0" fontId="28" fillId="14" borderId="0" xfId="0" applyFont="1" applyFill="1" applyBorder="1" applyAlignment="1">
      <alignment horizontal="center" vertical="center" wrapText="1" readingOrder="1"/>
    </xf>
    <xf numFmtId="0" fontId="27" fillId="0" borderId="1" xfId="0" applyFont="1" applyBorder="1" applyAlignment="1">
      <alignment horizontal="center" vertical="center" wrapText="1" readingOrder="1"/>
    </xf>
    <xf numFmtId="164" fontId="15" fillId="0" borderId="37" xfId="2" applyFont="1" applyFill="1" applyBorder="1" applyAlignment="1">
      <alignment horizontal="center" vertical="center"/>
    </xf>
    <xf numFmtId="164" fontId="15" fillId="2" borderId="39" xfId="2" applyFont="1" applyFill="1" applyBorder="1" applyAlignment="1">
      <alignment horizontal="center" vertical="center"/>
    </xf>
    <xf numFmtId="164" fontId="15" fillId="2" borderId="38" xfId="2" applyFont="1" applyFill="1" applyBorder="1" applyAlignment="1">
      <alignment horizontal="center" vertical="center"/>
    </xf>
    <xf numFmtId="164" fontId="15" fillId="2" borderId="37" xfId="2" applyFont="1" applyFill="1" applyBorder="1" applyAlignment="1">
      <alignment horizontal="center" vertical="center"/>
    </xf>
    <xf numFmtId="0" fontId="24" fillId="0" borderId="52" xfId="1" applyFont="1" applyFill="1" applyBorder="1" applyAlignment="1">
      <alignment horizontal="center" vertical="center"/>
    </xf>
    <xf numFmtId="0" fontId="24" fillId="0" borderId="51" xfId="1" applyFont="1" applyFill="1" applyBorder="1" applyAlignment="1">
      <alignment horizontal="center" vertical="center"/>
    </xf>
    <xf numFmtId="0" fontId="22" fillId="3" borderId="44" xfId="1" applyFont="1" applyFill="1" applyBorder="1" applyAlignment="1">
      <alignment horizontal="center" vertical="center"/>
    </xf>
    <xf numFmtId="0" fontId="18" fillId="5" borderId="48" xfId="1" applyFont="1" applyFill="1" applyBorder="1" applyAlignment="1">
      <alignment horizontal="center" vertical="center"/>
    </xf>
    <xf numFmtId="0" fontId="18" fillId="5" borderId="47" xfId="1" applyFont="1" applyFill="1" applyBorder="1" applyAlignment="1">
      <alignment horizontal="center" vertical="center"/>
    </xf>
    <xf numFmtId="0" fontId="18" fillId="5" borderId="46" xfId="1" applyFont="1" applyFill="1" applyBorder="1" applyAlignment="1">
      <alignment horizontal="center" vertical="center"/>
    </xf>
    <xf numFmtId="0" fontId="18" fillId="5" borderId="45" xfId="1" applyFont="1" applyFill="1" applyBorder="1" applyAlignment="1">
      <alignment horizontal="center" vertical="center"/>
    </xf>
    <xf numFmtId="0" fontId="18" fillId="5" borderId="44" xfId="1" applyFont="1" applyFill="1" applyBorder="1" applyAlignment="1">
      <alignment horizontal="center" vertical="center"/>
    </xf>
    <xf numFmtId="14" fontId="15" fillId="0" borderId="42" xfId="1" applyNumberFormat="1" applyFont="1" applyFill="1" applyBorder="1" applyAlignment="1">
      <alignment horizontal="center" vertical="center"/>
    </xf>
    <xf numFmtId="14" fontId="15" fillId="0" borderId="31" xfId="1" applyNumberFormat="1" applyFont="1" applyFill="1" applyBorder="1" applyAlignment="1">
      <alignment horizontal="center" vertical="center"/>
    </xf>
    <xf numFmtId="14" fontId="15" fillId="0" borderId="25" xfId="1" applyNumberFormat="1" applyFont="1" applyFill="1" applyBorder="1" applyAlignment="1">
      <alignment horizontal="center" vertical="center"/>
    </xf>
    <xf numFmtId="0" fontId="15" fillId="3" borderId="41" xfId="1" applyFont="1" applyFill="1" applyBorder="1" applyAlignment="1">
      <alignment horizontal="justify" vertical="center" wrapText="1"/>
    </xf>
    <xf numFmtId="0" fontId="15" fillId="3" borderId="40" xfId="1" applyFont="1" applyFill="1" applyBorder="1" applyAlignment="1">
      <alignment horizontal="justify" vertical="center" wrapText="1"/>
    </xf>
    <xf numFmtId="164" fontId="15" fillId="3" borderId="39" xfId="2" applyFont="1" applyFill="1" applyBorder="1" applyAlignment="1">
      <alignment horizontal="center" vertical="center"/>
    </xf>
    <xf numFmtId="164" fontId="15" fillId="3" borderId="38" xfId="2" applyFont="1" applyFill="1" applyBorder="1" applyAlignment="1">
      <alignment horizontal="center" vertical="center"/>
    </xf>
    <xf numFmtId="164" fontId="15" fillId="3" borderId="37" xfId="2" applyFont="1" applyFill="1" applyBorder="1" applyAlignment="1">
      <alignment horizontal="center" vertical="center"/>
    </xf>
    <xf numFmtId="0" fontId="15" fillId="2" borderId="41" xfId="1" applyFont="1" applyFill="1" applyBorder="1" applyAlignment="1">
      <alignment horizontal="justify" vertical="center" wrapText="1"/>
    </xf>
    <xf numFmtId="0" fontId="15" fillId="2" borderId="40" xfId="1" applyFont="1" applyFill="1" applyBorder="1" applyAlignment="1">
      <alignment horizontal="justify" vertical="center" wrapText="1"/>
    </xf>
    <xf numFmtId="0" fontId="15" fillId="3" borderId="36" xfId="1" applyFont="1" applyFill="1" applyBorder="1" applyAlignment="1">
      <alignment horizontal="justify" vertical="center" wrapText="1"/>
    </xf>
    <xf numFmtId="0" fontId="15" fillId="3" borderId="35" xfId="1" applyFont="1" applyFill="1" applyBorder="1" applyAlignment="1">
      <alignment horizontal="justify" vertical="center" wrapText="1"/>
    </xf>
    <xf numFmtId="164" fontId="15" fillId="3" borderId="34" xfId="2" applyFont="1" applyFill="1" applyBorder="1" applyAlignment="1">
      <alignment horizontal="center" vertical="center"/>
    </xf>
    <xf numFmtId="164" fontId="15" fillId="3" borderId="33" xfId="2" applyFont="1" applyFill="1" applyBorder="1" applyAlignment="1">
      <alignment horizontal="center" vertical="center"/>
    </xf>
    <xf numFmtId="164" fontId="15" fillId="3" borderId="32" xfId="2" applyFont="1" applyFill="1" applyBorder="1" applyAlignment="1">
      <alignment horizontal="center" vertical="center"/>
    </xf>
    <xf numFmtId="0" fontId="18" fillId="0" borderId="30" xfId="1" applyFont="1" applyFill="1" applyBorder="1" applyAlignment="1">
      <alignment horizontal="center" vertical="center" wrapText="1"/>
    </xf>
    <xf numFmtId="0" fontId="18" fillId="0" borderId="29" xfId="1" applyFont="1" applyFill="1" applyBorder="1" applyAlignment="1">
      <alignment horizontal="center" vertical="center" wrapText="1"/>
    </xf>
    <xf numFmtId="10" fontId="18" fillId="0" borderId="28" xfId="2" applyNumberFormat="1" applyFont="1" applyFill="1" applyBorder="1" applyAlignment="1">
      <alignment horizontal="center" vertical="center"/>
    </xf>
    <xf numFmtId="164" fontId="18" fillId="0" borderId="27" xfId="2" applyFont="1" applyFill="1" applyBorder="1" applyAlignment="1">
      <alignment horizontal="center" vertical="center"/>
    </xf>
    <xf numFmtId="164" fontId="18" fillId="0" borderId="26" xfId="2" applyFont="1" applyFill="1" applyBorder="1" applyAlignment="1">
      <alignment horizontal="center" vertical="center"/>
    </xf>
    <xf numFmtId="0" fontId="15" fillId="0" borderId="41" xfId="1" applyFont="1" applyFill="1" applyBorder="1" applyAlignment="1">
      <alignment horizontal="justify" vertical="center" wrapText="1"/>
    </xf>
    <xf numFmtId="0" fontId="15" fillId="0" borderId="40" xfId="1" applyFont="1" applyFill="1" applyBorder="1" applyAlignment="1">
      <alignment horizontal="justify" vertical="center" wrapText="1"/>
    </xf>
    <xf numFmtId="164" fontId="15" fillId="0" borderId="39" xfId="2" applyFont="1" applyFill="1" applyBorder="1" applyAlignment="1">
      <alignment horizontal="center" vertical="center"/>
    </xf>
    <xf numFmtId="164" fontId="15" fillId="0" borderId="38" xfId="2" applyFont="1" applyFill="1" applyBorder="1" applyAlignment="1">
      <alignment horizontal="center" vertical="center"/>
    </xf>
    <xf numFmtId="0" fontId="4" fillId="0" borderId="0" xfId="1" applyFont="1" applyFill="1" applyBorder="1" applyAlignment="1">
      <alignment horizontal="justify" vertical="center" wrapText="1"/>
    </xf>
    <xf numFmtId="0" fontId="5" fillId="0" borderId="0" xfId="1" applyFont="1" applyFill="1" applyBorder="1" applyAlignment="1">
      <alignment horizontal="justify" vertical="center" wrapText="1"/>
    </xf>
    <xf numFmtId="9" fontId="65" fillId="4" borderId="62" xfId="7" applyFont="1" applyFill="1" applyBorder="1" applyAlignment="1">
      <alignment horizontal="center" vertical="center" wrapText="1"/>
    </xf>
  </cellXfs>
  <cellStyles count="9">
    <cellStyle name="Bueno" xfId="8" builtinId="26"/>
    <cellStyle name="Millares" xfId="6" builtinId="3"/>
    <cellStyle name="Moneda 2" xfId="2"/>
    <cellStyle name="Moneda 3" xfId="4"/>
    <cellStyle name="Normal" xfId="0" builtinId="0"/>
    <cellStyle name="Normal 2" xfId="1"/>
    <cellStyle name="Normal 4" xfId="5"/>
    <cellStyle name="Porcentaje" xfId="7" builtinId="5"/>
    <cellStyle name="Porcentaje 2" xfId="3"/>
  </cellStyles>
  <dxfs count="4">
    <dxf>
      <fill>
        <gradientFill degree="90">
          <stop position="0">
            <color theme="0"/>
          </stop>
          <stop position="0.5">
            <color rgb="FF00FF00"/>
          </stop>
          <stop position="1">
            <color theme="0"/>
          </stop>
        </gradientFill>
      </fill>
    </dxf>
    <dxf>
      <fill>
        <gradientFill degree="90">
          <stop position="0">
            <color theme="0"/>
          </stop>
          <stop position="0.5">
            <color rgb="FFFFFF00"/>
          </stop>
          <stop position="1">
            <color theme="0"/>
          </stop>
        </gradientFill>
      </fill>
    </dxf>
    <dxf>
      <fill>
        <gradientFill degree="90">
          <stop position="0">
            <color theme="0"/>
          </stop>
          <stop position="0.5">
            <color rgb="FFFF0000"/>
          </stop>
          <stop position="1">
            <color theme="0"/>
          </stop>
        </gradientFill>
      </fill>
    </dxf>
    <dxf>
      <fill>
        <gradientFill degree="90">
          <stop position="0">
            <color theme="0"/>
          </stop>
          <stop position="0.5">
            <color theme="1" tint="0.49803155613879818"/>
          </stop>
          <stop position="1">
            <color theme="0"/>
          </stop>
        </gradientFill>
      </fill>
    </dxf>
  </dxfs>
  <tableStyles count="0" defaultTableStyle="TableStyleMedium2" defaultPivotStyle="PivotStyleLight16"/>
  <colors>
    <mruColors>
      <color rgb="FFF0F8FA"/>
      <color rgb="FFFFFF6B"/>
      <color rgb="FFEAF0F6"/>
      <color rgb="FFF4F7ED"/>
      <color rgb="FFFEFB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3579-403D-AA8C-DBBDF7AEE934}"/>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3579-403D-AA8C-DBBDF7AEE934}"/>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3579-403D-AA8C-DBBDF7AEE934}"/>
                </c:ext>
              </c:extLst>
            </c:dLbl>
            <c:dLbl>
              <c:idx val="1"/>
              <c:delete val="1"/>
              <c:extLst>
                <c:ext xmlns:c15="http://schemas.microsoft.com/office/drawing/2012/chart" uri="{CE6537A1-D6FC-4f65-9D91-7224C49458BB}"/>
                <c:ext xmlns:c16="http://schemas.microsoft.com/office/drawing/2014/chart" uri="{C3380CC4-5D6E-409C-BE32-E72D297353CC}">
                  <c16:uniqueId val="{00000003-3579-403D-AA8C-DBBDF7AEE9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'1'!$AP$10:$AQ$10</c:f>
              <c:strCache>
                <c:ptCount val="2"/>
                <c:pt idx="0">
                  <c:v>Acumulado 1 Trimestre</c:v>
                </c:pt>
                <c:pt idx="1">
                  <c:v>Año</c:v>
                </c:pt>
              </c:strCache>
            </c:strRef>
          </c:cat>
          <c:val>
            <c:numRef>
              <c:f>'1'!$AP$11:$AQ$11</c:f>
              <c:numCache>
                <c:formatCode>0.00%</c:formatCode>
                <c:ptCount val="2"/>
                <c:pt idx="0">
                  <c:v>2.8899999999999998E-4</c:v>
                </c:pt>
                <c:pt idx="1">
                  <c:v>-0.99971100000000002</c:v>
                </c:pt>
              </c:numCache>
            </c:numRef>
          </c:val>
          <c:extLst>
            <c:ext xmlns:c16="http://schemas.microsoft.com/office/drawing/2014/chart" uri="{C3380CC4-5D6E-409C-BE32-E72D297353CC}">
              <c16:uniqueId val="{00000004-3579-403D-AA8C-DBBDF7AEE934}"/>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46A4-4894-9373-C1669A47AA55}"/>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46A4-4894-9373-C1669A47AA55}"/>
              </c:ext>
            </c:extLst>
          </c:dPt>
          <c:dLbls>
            <c:dLbl>
              <c:idx val="0"/>
              <c:layout>
                <c:manualLayout>
                  <c:x val="-3.6151636619730513E-3"/>
                  <c:y val="0.31692937052393882"/>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46A4-4894-9373-C1669A47AA55}"/>
                </c:ext>
              </c:extLst>
            </c:dLbl>
            <c:dLbl>
              <c:idx val="1"/>
              <c:delete val="1"/>
              <c:extLst>
                <c:ext xmlns:c15="http://schemas.microsoft.com/office/drawing/2012/chart" uri="{CE6537A1-D6FC-4f65-9D91-7224C49458BB}"/>
                <c:ext xmlns:c16="http://schemas.microsoft.com/office/drawing/2014/chart" uri="{C3380CC4-5D6E-409C-BE32-E72D297353CC}">
                  <c16:uniqueId val="{00000003-46A4-4894-9373-C1669A47AA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'3'!$AP$10:$AQ$10</c:f>
              <c:strCache>
                <c:ptCount val="2"/>
                <c:pt idx="0">
                  <c:v>Acumulado Trimestre</c:v>
                </c:pt>
                <c:pt idx="1">
                  <c:v>Año</c:v>
                </c:pt>
              </c:strCache>
            </c:strRef>
          </c:cat>
          <c:val>
            <c:numRef>
              <c:f>'3'!$AP$12:$AQ$12</c:f>
              <c:numCache>
                <c:formatCode>0.00%</c:formatCode>
                <c:ptCount val="2"/>
                <c:pt idx="0">
                  <c:v>0</c:v>
                </c:pt>
                <c:pt idx="1">
                  <c:v>-1</c:v>
                </c:pt>
              </c:numCache>
            </c:numRef>
          </c:val>
          <c:extLst>
            <c:ext xmlns:c16="http://schemas.microsoft.com/office/drawing/2014/chart" uri="{C3380CC4-5D6E-409C-BE32-E72D297353CC}">
              <c16:uniqueId val="{00000004-46A4-4894-9373-C1669A47AA55}"/>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A59E-421D-BA71-AF64C30C11B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A59E-421D-BA71-AF64C30C11BC}"/>
              </c:ext>
            </c:extLst>
          </c:dPt>
          <c:dLbls>
            <c:dLbl>
              <c:idx val="0"/>
              <c:layout>
                <c:manualLayout>
                  <c:x val="-8.33231216376914E-2"/>
                  <c:y val="0.3025758904072329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A59E-421D-BA71-AF64C30C11BC}"/>
                </c:ext>
              </c:extLst>
            </c:dLbl>
            <c:dLbl>
              <c:idx val="1"/>
              <c:delete val="1"/>
              <c:extLst>
                <c:ext xmlns:c15="http://schemas.microsoft.com/office/drawing/2012/chart" uri="{CE6537A1-D6FC-4f65-9D91-7224C49458BB}"/>
                <c:ext xmlns:c16="http://schemas.microsoft.com/office/drawing/2014/chart" uri="{C3380CC4-5D6E-409C-BE32-E72D297353CC}">
                  <c16:uniqueId val="{00000003-A59E-421D-BA71-AF64C30C11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'3'!$AP$10:$AQ$10</c:f>
              <c:strCache>
                <c:ptCount val="2"/>
                <c:pt idx="0">
                  <c:v>Acumulado Trimestre</c:v>
                </c:pt>
                <c:pt idx="1">
                  <c:v>Año</c:v>
                </c:pt>
              </c:strCache>
            </c:strRef>
          </c:cat>
          <c:val>
            <c:numRef>
              <c:f>'3'!$AP$13:$AQ$13</c:f>
              <c:numCache>
                <c:formatCode>0.00%</c:formatCode>
                <c:ptCount val="2"/>
                <c:pt idx="0">
                  <c:v>8.5000000000000006E-2</c:v>
                </c:pt>
                <c:pt idx="1">
                  <c:v>-0.91500000000000004</c:v>
                </c:pt>
              </c:numCache>
            </c:numRef>
          </c:val>
          <c:extLst>
            <c:ext xmlns:c16="http://schemas.microsoft.com/office/drawing/2014/chart" uri="{C3380CC4-5D6E-409C-BE32-E72D297353CC}">
              <c16:uniqueId val="{00000004-A59E-421D-BA71-AF64C30C11BC}"/>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7E80-478F-98BC-9DE12AC69CE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7E80-478F-98BC-9DE12AC69CEC}"/>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7E80-478F-98BC-9DE12AC69CEC}"/>
                </c:ext>
              </c:extLst>
            </c:dLbl>
            <c:dLbl>
              <c:idx val="1"/>
              <c:delete val="1"/>
              <c:extLst>
                <c:ext xmlns:c15="http://schemas.microsoft.com/office/drawing/2012/chart" uri="{CE6537A1-D6FC-4f65-9D91-7224C49458BB}"/>
                <c:ext xmlns:c16="http://schemas.microsoft.com/office/drawing/2014/chart" uri="{C3380CC4-5D6E-409C-BE32-E72D297353CC}">
                  <c16:uniqueId val="{00000003-7E80-478F-98BC-9DE12AC69C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'4'!$AP$10:$AQ$10</c:f>
              <c:strCache>
                <c:ptCount val="2"/>
                <c:pt idx="0">
                  <c:v>Acumulado 1 Trimestre</c:v>
                </c:pt>
                <c:pt idx="1">
                  <c:v>Año</c:v>
                </c:pt>
              </c:strCache>
            </c:strRef>
          </c:cat>
          <c:val>
            <c:numRef>
              <c:f>'4'!$AP$11:$AQ$11</c:f>
              <c:numCache>
                <c:formatCode>0.00%</c:formatCode>
                <c:ptCount val="2"/>
                <c:pt idx="0">
                  <c:v>6.5159999999999992E-3</c:v>
                </c:pt>
                <c:pt idx="1">
                  <c:v>-0.99348400000000003</c:v>
                </c:pt>
              </c:numCache>
            </c:numRef>
          </c:val>
          <c:extLst>
            <c:ext xmlns:c16="http://schemas.microsoft.com/office/drawing/2014/chart" uri="{C3380CC4-5D6E-409C-BE32-E72D297353CC}">
              <c16:uniqueId val="{00000004-7E80-478F-98BC-9DE12AC69CEC}"/>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516D-48AC-B40F-C64F33979DBA}"/>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516D-48AC-B40F-C64F33979DBA}"/>
              </c:ext>
            </c:extLst>
          </c:dPt>
          <c:dLbls>
            <c:dLbl>
              <c:idx val="0"/>
              <c:layout>
                <c:manualLayout>
                  <c:x val="-4.6480139943265594E-2"/>
                  <c:y val="0.30769429115973251"/>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516D-48AC-B40F-C64F33979DBA}"/>
                </c:ext>
              </c:extLst>
            </c:dLbl>
            <c:dLbl>
              <c:idx val="1"/>
              <c:delete val="1"/>
              <c:extLst>
                <c:ext xmlns:c15="http://schemas.microsoft.com/office/drawing/2012/chart" uri="{CE6537A1-D6FC-4f65-9D91-7224C49458BB}"/>
                <c:ext xmlns:c16="http://schemas.microsoft.com/office/drawing/2014/chart" uri="{C3380CC4-5D6E-409C-BE32-E72D297353CC}">
                  <c16:uniqueId val="{00000003-516D-48AC-B40F-C64F33979DB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'4'!$AP$10:$AQ$10</c:f>
              <c:strCache>
                <c:ptCount val="2"/>
                <c:pt idx="0">
                  <c:v>Acumulado 1 Trimestre</c:v>
                </c:pt>
                <c:pt idx="1">
                  <c:v>Año</c:v>
                </c:pt>
              </c:strCache>
            </c:strRef>
          </c:cat>
          <c:val>
            <c:numRef>
              <c:f>'4'!$AP$12:$AQ$12</c:f>
              <c:numCache>
                <c:formatCode>0.00%</c:formatCode>
                <c:ptCount val="2"/>
                <c:pt idx="0">
                  <c:v>0.06</c:v>
                </c:pt>
                <c:pt idx="1">
                  <c:v>-0.94</c:v>
                </c:pt>
              </c:numCache>
            </c:numRef>
          </c:val>
          <c:extLst>
            <c:ext xmlns:c16="http://schemas.microsoft.com/office/drawing/2014/chart" uri="{C3380CC4-5D6E-409C-BE32-E72D297353CC}">
              <c16:uniqueId val="{00000004-516D-48AC-B40F-C64F33979DBA}"/>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7C5B-46D6-A081-B22D623113EA}"/>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7C5B-46D6-A081-B22D623113EA}"/>
              </c:ext>
            </c:extLst>
          </c:dPt>
          <c:dLbls>
            <c:dLbl>
              <c:idx val="0"/>
              <c:layout>
                <c:manualLayout>
                  <c:x val="-0.3095635495566626"/>
                  <c:y val="0.13548458609687519"/>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7C5B-46D6-A081-B22D623113EA}"/>
                </c:ext>
              </c:extLst>
            </c:dLbl>
            <c:dLbl>
              <c:idx val="1"/>
              <c:delete val="1"/>
              <c:extLst>
                <c:ext xmlns:c15="http://schemas.microsoft.com/office/drawing/2012/chart" uri="{CE6537A1-D6FC-4f65-9D91-7224C49458BB}"/>
                <c:ext xmlns:c16="http://schemas.microsoft.com/office/drawing/2014/chart" uri="{C3380CC4-5D6E-409C-BE32-E72D297353CC}">
                  <c16:uniqueId val="{00000003-7C5B-46D6-A081-B22D623113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'4'!$AP$10:$AQ$10</c:f>
              <c:strCache>
                <c:ptCount val="2"/>
                <c:pt idx="0">
                  <c:v>Acumulado 1 Trimestre</c:v>
                </c:pt>
                <c:pt idx="1">
                  <c:v>Año</c:v>
                </c:pt>
              </c:strCache>
            </c:strRef>
          </c:cat>
          <c:val>
            <c:numRef>
              <c:f>'4'!$AP$13:$AQ$13</c:f>
              <c:numCache>
                <c:formatCode>0.00%</c:formatCode>
                <c:ptCount val="2"/>
                <c:pt idx="0">
                  <c:v>0.37</c:v>
                </c:pt>
                <c:pt idx="1">
                  <c:v>-0.63</c:v>
                </c:pt>
              </c:numCache>
            </c:numRef>
          </c:val>
          <c:extLst>
            <c:ext xmlns:c16="http://schemas.microsoft.com/office/drawing/2014/chart" uri="{C3380CC4-5D6E-409C-BE32-E72D297353CC}">
              <c16:uniqueId val="{00000004-7C5B-46D6-A081-B22D623113EA}"/>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1D16-48F5-903B-144C4C287395}"/>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1D16-48F5-903B-144C4C287395}"/>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1D16-48F5-903B-144C4C287395}"/>
                </c:ext>
              </c:extLst>
            </c:dLbl>
            <c:dLbl>
              <c:idx val="1"/>
              <c:delete val="1"/>
              <c:extLst>
                <c:ext xmlns:c15="http://schemas.microsoft.com/office/drawing/2012/chart" uri="{CE6537A1-D6FC-4f65-9D91-7224C49458BB}"/>
                <c:ext xmlns:c16="http://schemas.microsoft.com/office/drawing/2014/chart" uri="{C3380CC4-5D6E-409C-BE32-E72D297353CC}">
                  <c16:uniqueId val="{00000003-1D16-48F5-903B-144C4C2873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'5'!$AP$10:$AQ$10</c:f>
              <c:strCache>
                <c:ptCount val="2"/>
                <c:pt idx="0">
                  <c:v>Acumulado 1 Trimestre</c:v>
                </c:pt>
                <c:pt idx="1">
                  <c:v>Año</c:v>
                </c:pt>
              </c:strCache>
            </c:strRef>
          </c:cat>
          <c:val>
            <c:numRef>
              <c:f>'5'!$AP$11:$AQ$11</c:f>
              <c:numCache>
                <c:formatCode>0.00%</c:formatCode>
                <c:ptCount val="2"/>
                <c:pt idx="0">
                  <c:v>3.8526999999999999E-2</c:v>
                </c:pt>
                <c:pt idx="1">
                  <c:v>-0.96147300000000002</c:v>
                </c:pt>
              </c:numCache>
            </c:numRef>
          </c:val>
          <c:extLst>
            <c:ext xmlns:c16="http://schemas.microsoft.com/office/drawing/2014/chart" uri="{C3380CC4-5D6E-409C-BE32-E72D297353CC}">
              <c16:uniqueId val="{00000004-1D16-48F5-903B-144C4C287395}"/>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97C3-407A-8177-71236CDA2D81}"/>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97C3-407A-8177-71236CDA2D81}"/>
              </c:ext>
            </c:extLst>
          </c:dPt>
          <c:dLbls>
            <c:dLbl>
              <c:idx val="0"/>
              <c:layout>
                <c:manualLayout>
                  <c:x val="-0.18535295502322419"/>
                  <c:y val="0.26497421682109423"/>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97C3-407A-8177-71236CDA2D81}"/>
                </c:ext>
              </c:extLst>
            </c:dLbl>
            <c:dLbl>
              <c:idx val="1"/>
              <c:delete val="1"/>
              <c:extLst>
                <c:ext xmlns:c15="http://schemas.microsoft.com/office/drawing/2012/chart" uri="{CE6537A1-D6FC-4f65-9D91-7224C49458BB}"/>
                <c:ext xmlns:c16="http://schemas.microsoft.com/office/drawing/2014/chart" uri="{C3380CC4-5D6E-409C-BE32-E72D297353CC}">
                  <c16:uniqueId val="{00000003-97C3-407A-8177-71236CDA2D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'5'!$AP$10:$AQ$10</c:f>
              <c:strCache>
                <c:ptCount val="2"/>
                <c:pt idx="0">
                  <c:v>Acumulado 1 Trimestre</c:v>
                </c:pt>
                <c:pt idx="1">
                  <c:v>Año</c:v>
                </c:pt>
              </c:strCache>
            </c:strRef>
          </c:cat>
          <c:val>
            <c:numRef>
              <c:f>'5'!$AP$12:$AQ$12</c:f>
              <c:numCache>
                <c:formatCode>0.00%</c:formatCode>
                <c:ptCount val="2"/>
                <c:pt idx="0">
                  <c:v>0.21</c:v>
                </c:pt>
                <c:pt idx="1">
                  <c:v>-0.79</c:v>
                </c:pt>
              </c:numCache>
            </c:numRef>
          </c:val>
          <c:extLst>
            <c:ext xmlns:c16="http://schemas.microsoft.com/office/drawing/2014/chart" uri="{C3380CC4-5D6E-409C-BE32-E72D297353CC}">
              <c16:uniqueId val="{00000004-97C3-407A-8177-71236CDA2D81}"/>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CCF2-4933-8D0C-95AA401DB324}"/>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CCF2-4933-8D0C-95AA401DB324}"/>
              </c:ext>
            </c:extLst>
          </c:dPt>
          <c:dLbls>
            <c:dLbl>
              <c:idx val="0"/>
              <c:layout>
                <c:manualLayout>
                  <c:x val="-0.24677523935571283"/>
                  <c:y val="-0.25296159681534819"/>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CCF2-4933-8D0C-95AA401DB324}"/>
                </c:ext>
              </c:extLst>
            </c:dLbl>
            <c:dLbl>
              <c:idx val="1"/>
              <c:delete val="1"/>
              <c:extLst>
                <c:ext xmlns:c15="http://schemas.microsoft.com/office/drawing/2012/chart" uri="{CE6537A1-D6FC-4f65-9D91-7224C49458BB}"/>
                <c:ext xmlns:c16="http://schemas.microsoft.com/office/drawing/2014/chart" uri="{C3380CC4-5D6E-409C-BE32-E72D297353CC}">
                  <c16:uniqueId val="{00000003-CCF2-4933-8D0C-95AA401DB3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'5'!$AP$10:$AQ$10</c:f>
              <c:strCache>
                <c:ptCount val="2"/>
                <c:pt idx="0">
                  <c:v>Acumulado 1 Trimestre</c:v>
                </c:pt>
                <c:pt idx="1">
                  <c:v>Año</c:v>
                </c:pt>
              </c:strCache>
            </c:strRef>
          </c:cat>
          <c:val>
            <c:numRef>
              <c:f>'5'!$AP$13:$AQ$13</c:f>
              <c:numCache>
                <c:formatCode>0.00%</c:formatCode>
                <c:ptCount val="2"/>
                <c:pt idx="0">
                  <c:v>0.74</c:v>
                </c:pt>
                <c:pt idx="1">
                  <c:v>-0.26</c:v>
                </c:pt>
              </c:numCache>
            </c:numRef>
          </c:val>
          <c:extLst>
            <c:ext xmlns:c16="http://schemas.microsoft.com/office/drawing/2014/chart" uri="{C3380CC4-5D6E-409C-BE32-E72D297353CC}">
              <c16:uniqueId val="{00000004-CCF2-4933-8D0C-95AA401DB324}"/>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9AA5-446C-9071-E3EB8A33B750}"/>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9AA5-446C-9071-E3EB8A33B750}"/>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9AA5-446C-9071-E3EB8A33B750}"/>
                </c:ext>
              </c:extLst>
            </c:dLbl>
            <c:dLbl>
              <c:idx val="1"/>
              <c:delete val="1"/>
              <c:extLst>
                <c:ext xmlns:c15="http://schemas.microsoft.com/office/drawing/2012/chart" uri="{CE6537A1-D6FC-4f65-9D91-7224C49458BB}"/>
                <c:ext xmlns:c16="http://schemas.microsoft.com/office/drawing/2014/chart" uri="{C3380CC4-5D6E-409C-BE32-E72D297353CC}">
                  <c16:uniqueId val="{00000003-9AA5-446C-9071-E3EB8A33B7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'6'!$AP$10:$AQ$10</c:f>
              <c:strCache>
                <c:ptCount val="2"/>
                <c:pt idx="0">
                  <c:v>Acumulado 1 Trimestre</c:v>
                </c:pt>
                <c:pt idx="1">
                  <c:v>Año</c:v>
                </c:pt>
              </c:strCache>
            </c:strRef>
          </c:cat>
          <c:val>
            <c:numRef>
              <c:f>'6'!$AP$11:$AQ$11</c:f>
              <c:numCache>
                <c:formatCode>0.00%</c:formatCode>
                <c:ptCount val="2"/>
                <c:pt idx="0">
                  <c:v>5.0549999999999996E-3</c:v>
                </c:pt>
                <c:pt idx="1">
                  <c:v>-0.99494499999999997</c:v>
                </c:pt>
              </c:numCache>
            </c:numRef>
          </c:val>
          <c:extLst>
            <c:ext xmlns:c16="http://schemas.microsoft.com/office/drawing/2014/chart" uri="{C3380CC4-5D6E-409C-BE32-E72D297353CC}">
              <c16:uniqueId val="{00000004-9AA5-446C-9071-E3EB8A33B750}"/>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4A88-493C-A958-EE63D93A777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4A88-493C-A958-EE63D93A777C}"/>
              </c:ext>
            </c:extLst>
          </c:dPt>
          <c:dLbls>
            <c:dLbl>
              <c:idx val="0"/>
              <c:layout>
                <c:manualLayout>
                  <c:x val="-0.24245845886393749"/>
                  <c:y val="0.2165585193527945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4A88-493C-A958-EE63D93A777C}"/>
                </c:ext>
              </c:extLst>
            </c:dLbl>
            <c:dLbl>
              <c:idx val="1"/>
              <c:delete val="1"/>
              <c:extLst>
                <c:ext xmlns:c15="http://schemas.microsoft.com/office/drawing/2012/chart" uri="{CE6537A1-D6FC-4f65-9D91-7224C49458BB}"/>
                <c:ext xmlns:c16="http://schemas.microsoft.com/office/drawing/2014/chart" uri="{C3380CC4-5D6E-409C-BE32-E72D297353CC}">
                  <c16:uniqueId val="{00000003-4A88-493C-A958-EE63D93A77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'6'!$AP$10:$AQ$10</c:f>
              <c:strCache>
                <c:ptCount val="2"/>
                <c:pt idx="0">
                  <c:v>Acumulado 1 Trimestre</c:v>
                </c:pt>
                <c:pt idx="1">
                  <c:v>Año</c:v>
                </c:pt>
              </c:strCache>
            </c:strRef>
          </c:cat>
          <c:val>
            <c:numRef>
              <c:f>'6'!$AP$12:$AQ$12</c:f>
              <c:numCache>
                <c:formatCode>0.00%</c:formatCode>
                <c:ptCount val="2"/>
                <c:pt idx="0">
                  <c:v>0.3</c:v>
                </c:pt>
                <c:pt idx="1">
                  <c:v>-0.7</c:v>
                </c:pt>
              </c:numCache>
            </c:numRef>
          </c:val>
          <c:extLst>
            <c:ext xmlns:c16="http://schemas.microsoft.com/office/drawing/2014/chart" uri="{C3380CC4-5D6E-409C-BE32-E72D297353CC}">
              <c16:uniqueId val="{00000004-4A88-493C-A958-EE63D93A777C}"/>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0EA6-438E-8417-46EBC9B8301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0EA6-438E-8417-46EBC9B8301C}"/>
              </c:ext>
            </c:extLst>
          </c:dPt>
          <c:dLbls>
            <c:dLbl>
              <c:idx val="0"/>
              <c:layout>
                <c:manualLayout>
                  <c:x val="-0.15259277405428814"/>
                  <c:y val="0.3085468964153960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0EA6-438E-8417-46EBC9B8301C}"/>
                </c:ext>
              </c:extLst>
            </c:dLbl>
            <c:dLbl>
              <c:idx val="1"/>
              <c:delete val="1"/>
              <c:extLst>
                <c:ext xmlns:c15="http://schemas.microsoft.com/office/drawing/2012/chart" uri="{CE6537A1-D6FC-4f65-9D91-7224C49458BB}"/>
                <c:ext xmlns:c16="http://schemas.microsoft.com/office/drawing/2014/chart" uri="{C3380CC4-5D6E-409C-BE32-E72D297353CC}">
                  <c16:uniqueId val="{00000003-0EA6-438E-8417-46EBC9B830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'6'!$AP$10:$AQ$10</c:f>
              <c:strCache>
                <c:ptCount val="2"/>
                <c:pt idx="0">
                  <c:v>Acumulado 1 Trimestre</c:v>
                </c:pt>
                <c:pt idx="1">
                  <c:v>Año</c:v>
                </c:pt>
              </c:strCache>
            </c:strRef>
          </c:cat>
          <c:val>
            <c:numRef>
              <c:f>'6'!$AP$13:$AQ$13</c:f>
              <c:numCache>
                <c:formatCode>0.00%</c:formatCode>
                <c:ptCount val="2"/>
                <c:pt idx="0">
                  <c:v>0.15</c:v>
                </c:pt>
                <c:pt idx="1">
                  <c:v>-0.85</c:v>
                </c:pt>
              </c:numCache>
            </c:numRef>
          </c:val>
          <c:extLst>
            <c:ext xmlns:c16="http://schemas.microsoft.com/office/drawing/2014/chart" uri="{C3380CC4-5D6E-409C-BE32-E72D297353CC}">
              <c16:uniqueId val="{00000004-0EA6-438E-8417-46EBC9B8301C}"/>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DA36-477B-9932-D807437EE28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DA36-477B-9932-D807437EE28C}"/>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DA36-477B-9932-D807437EE28C}"/>
                </c:ext>
              </c:extLst>
            </c:dLbl>
            <c:dLbl>
              <c:idx val="1"/>
              <c:delete val="1"/>
              <c:extLst>
                <c:ext xmlns:c15="http://schemas.microsoft.com/office/drawing/2012/chart" uri="{CE6537A1-D6FC-4f65-9D91-7224C49458BB}"/>
                <c:ext xmlns:c16="http://schemas.microsoft.com/office/drawing/2014/chart" uri="{C3380CC4-5D6E-409C-BE32-E72D297353CC}">
                  <c16:uniqueId val="{00000003-DA36-477B-9932-D807437EE28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'7'!$AP$10:$AQ$10</c:f>
              <c:strCache>
                <c:ptCount val="2"/>
                <c:pt idx="0">
                  <c:v>Acumulado 1 Trimestre</c:v>
                </c:pt>
                <c:pt idx="1">
                  <c:v>Año</c:v>
                </c:pt>
              </c:strCache>
            </c:strRef>
          </c:cat>
          <c:val>
            <c:numRef>
              <c:f>'7'!$AP$11:$AQ$11</c:f>
              <c:numCache>
                <c:formatCode>0.00%</c:formatCode>
                <c:ptCount val="2"/>
                <c:pt idx="0">
                  <c:v>5.3116999999999998E-2</c:v>
                </c:pt>
                <c:pt idx="1">
                  <c:v>-0.94688300000000003</c:v>
                </c:pt>
              </c:numCache>
            </c:numRef>
          </c:val>
          <c:extLst>
            <c:ext xmlns:c16="http://schemas.microsoft.com/office/drawing/2014/chart" uri="{C3380CC4-5D6E-409C-BE32-E72D297353CC}">
              <c16:uniqueId val="{00000004-DA36-477B-9932-D807437EE28C}"/>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54A5-4F96-BA27-CC2A6C4E5311}"/>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54A5-4F96-BA27-CC2A6C4E5311}"/>
              </c:ext>
            </c:extLst>
          </c:dPt>
          <c:dLbls>
            <c:dLbl>
              <c:idx val="0"/>
              <c:layout>
                <c:manualLayout>
                  <c:x val="-0.24245845886393749"/>
                  <c:y val="0.2165585193527945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54A5-4F96-BA27-CC2A6C4E5311}"/>
                </c:ext>
              </c:extLst>
            </c:dLbl>
            <c:dLbl>
              <c:idx val="1"/>
              <c:delete val="1"/>
              <c:extLst>
                <c:ext xmlns:c15="http://schemas.microsoft.com/office/drawing/2012/chart" uri="{CE6537A1-D6FC-4f65-9D91-7224C49458BB}"/>
                <c:ext xmlns:c16="http://schemas.microsoft.com/office/drawing/2014/chart" uri="{C3380CC4-5D6E-409C-BE32-E72D297353CC}">
                  <c16:uniqueId val="{00000003-54A5-4F96-BA27-CC2A6C4E53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'7'!$AP$10:$AQ$10</c:f>
              <c:strCache>
                <c:ptCount val="2"/>
                <c:pt idx="0">
                  <c:v>Acumulado 1 Trimestre</c:v>
                </c:pt>
                <c:pt idx="1">
                  <c:v>Año</c:v>
                </c:pt>
              </c:strCache>
            </c:strRef>
          </c:cat>
          <c:val>
            <c:numRef>
              <c:f>'7'!$AP$12:$AQ$12</c:f>
              <c:numCache>
                <c:formatCode>0.00%</c:formatCode>
                <c:ptCount val="2"/>
                <c:pt idx="0">
                  <c:v>0.21</c:v>
                </c:pt>
                <c:pt idx="1">
                  <c:v>-0.79</c:v>
                </c:pt>
              </c:numCache>
            </c:numRef>
          </c:val>
          <c:extLst>
            <c:ext xmlns:c16="http://schemas.microsoft.com/office/drawing/2014/chart" uri="{C3380CC4-5D6E-409C-BE32-E72D297353CC}">
              <c16:uniqueId val="{00000004-54A5-4F96-BA27-CC2A6C4E5311}"/>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6EA3-4A1E-B786-54E11A748326}"/>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6EA3-4A1E-B786-54E11A748326}"/>
              </c:ext>
            </c:extLst>
          </c:dPt>
          <c:dLbls>
            <c:dLbl>
              <c:idx val="0"/>
              <c:layout>
                <c:manualLayout>
                  <c:x val="-0.34047141308040874"/>
                  <c:y val="-6.8874512765867965E-2"/>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87561732487"/>
                      <c:h val="0.20291984112332889"/>
                    </c:manualLayout>
                  </c15:layout>
                </c:ext>
                <c:ext xmlns:c16="http://schemas.microsoft.com/office/drawing/2014/chart" uri="{C3380CC4-5D6E-409C-BE32-E72D297353CC}">
                  <c16:uniqueId val="{00000001-6EA3-4A1E-B786-54E11A748326}"/>
                </c:ext>
              </c:extLst>
            </c:dLbl>
            <c:dLbl>
              <c:idx val="1"/>
              <c:delete val="1"/>
              <c:extLst>
                <c:ext xmlns:c15="http://schemas.microsoft.com/office/drawing/2012/chart" uri="{CE6537A1-D6FC-4f65-9D91-7224C49458BB}"/>
                <c:ext xmlns:c16="http://schemas.microsoft.com/office/drawing/2014/chart" uri="{C3380CC4-5D6E-409C-BE32-E72D297353CC}">
                  <c16:uniqueId val="{00000003-6EA3-4A1E-B786-54E11A7483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'7'!$AP$10:$AQ$10</c:f>
              <c:strCache>
                <c:ptCount val="2"/>
                <c:pt idx="0">
                  <c:v>Acumulado 1 Trimestre</c:v>
                </c:pt>
                <c:pt idx="1">
                  <c:v>Año</c:v>
                </c:pt>
              </c:strCache>
            </c:strRef>
          </c:cat>
          <c:val>
            <c:numRef>
              <c:f>'7'!$AP$13:$AQ$13</c:f>
              <c:numCache>
                <c:formatCode>0.00%</c:formatCode>
                <c:ptCount val="2"/>
                <c:pt idx="0">
                  <c:v>0.54400000000000004</c:v>
                </c:pt>
                <c:pt idx="1">
                  <c:v>-0.45599999999999996</c:v>
                </c:pt>
              </c:numCache>
            </c:numRef>
          </c:val>
          <c:extLst>
            <c:ext xmlns:c16="http://schemas.microsoft.com/office/drawing/2014/chart" uri="{C3380CC4-5D6E-409C-BE32-E72D297353CC}">
              <c16:uniqueId val="{00000004-6EA3-4A1E-B786-54E11A748326}"/>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30F3-4DBA-9146-B36623BF9A07}"/>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30F3-4DBA-9146-B36623BF9A07}"/>
              </c:ext>
            </c:extLst>
          </c:dPt>
          <c:dLbls>
            <c:dLbl>
              <c:idx val="0"/>
              <c:layout>
                <c:manualLayout>
                  <c:x val="-8.0213176913218429E-2"/>
                  <c:y val="0.28170226156914646"/>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30F3-4DBA-9146-B36623BF9A07}"/>
                </c:ext>
              </c:extLst>
            </c:dLbl>
            <c:dLbl>
              <c:idx val="1"/>
              <c:delete val="1"/>
              <c:extLst>
                <c:ext xmlns:c15="http://schemas.microsoft.com/office/drawing/2012/chart" uri="{CE6537A1-D6FC-4f65-9D91-7224C49458BB}"/>
                <c:ext xmlns:c16="http://schemas.microsoft.com/office/drawing/2014/chart" uri="{C3380CC4-5D6E-409C-BE32-E72D297353CC}">
                  <c16:uniqueId val="{00000003-30F3-4DBA-9146-B36623BF9A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'8'!$AP$10:$AQ$10</c:f>
              <c:strCache>
                <c:ptCount val="2"/>
                <c:pt idx="0">
                  <c:v>Acumulado 1 Trimestre</c:v>
                </c:pt>
                <c:pt idx="1">
                  <c:v>Año</c:v>
                </c:pt>
              </c:strCache>
            </c:strRef>
          </c:cat>
          <c:val>
            <c:numRef>
              <c:f>'8'!$AP$11:$AQ$11</c:f>
              <c:numCache>
                <c:formatCode>0.00%</c:formatCode>
                <c:ptCount val="2"/>
                <c:pt idx="0">
                  <c:v>7.1171999999999999E-2</c:v>
                </c:pt>
                <c:pt idx="1">
                  <c:v>-0.92882799999999999</c:v>
                </c:pt>
              </c:numCache>
            </c:numRef>
          </c:val>
          <c:extLst>
            <c:ext xmlns:c16="http://schemas.microsoft.com/office/drawing/2014/chart" uri="{C3380CC4-5D6E-409C-BE32-E72D297353CC}">
              <c16:uniqueId val="{00000004-30F3-4DBA-9146-B36623BF9A07}"/>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3579-403D-AA8C-DBBDF7AEE934}"/>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3579-403D-AA8C-DBBDF7AEE934}"/>
              </c:ext>
            </c:extLst>
          </c:dPt>
          <c:dLbls>
            <c:dLbl>
              <c:idx val="0"/>
              <c:layout>
                <c:manualLayout>
                  <c:x val="-6.6720194242409995E-3"/>
                  <c:y val="0.30769429115973246"/>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3579-403D-AA8C-DBBDF7AEE934}"/>
                </c:ext>
              </c:extLst>
            </c:dLbl>
            <c:dLbl>
              <c:idx val="1"/>
              <c:delete val="1"/>
              <c:extLst>
                <c:ext xmlns:c15="http://schemas.microsoft.com/office/drawing/2012/chart" uri="{CE6537A1-D6FC-4f65-9D91-7224C49458BB}"/>
                <c:ext xmlns:c16="http://schemas.microsoft.com/office/drawing/2014/chart" uri="{C3380CC4-5D6E-409C-BE32-E72D297353CC}">
                  <c16:uniqueId val="{00000003-3579-403D-AA8C-DBBDF7AEE9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'1'!$AP$10:$AQ$10</c:f>
              <c:strCache>
                <c:ptCount val="2"/>
                <c:pt idx="0">
                  <c:v>Acumulado 1 Trimestre</c:v>
                </c:pt>
                <c:pt idx="1">
                  <c:v>Año</c:v>
                </c:pt>
              </c:strCache>
            </c:strRef>
          </c:cat>
          <c:val>
            <c:numRef>
              <c:f>'1'!$AP$12:$AQ$12</c:f>
              <c:numCache>
                <c:formatCode>0.00%</c:formatCode>
                <c:ptCount val="2"/>
                <c:pt idx="0">
                  <c:v>0</c:v>
                </c:pt>
                <c:pt idx="1">
                  <c:v>-1</c:v>
                </c:pt>
              </c:numCache>
            </c:numRef>
          </c:val>
          <c:extLst>
            <c:ext xmlns:c16="http://schemas.microsoft.com/office/drawing/2014/chart" uri="{C3380CC4-5D6E-409C-BE32-E72D297353CC}">
              <c16:uniqueId val="{00000004-3579-403D-AA8C-DBBDF7AEE934}"/>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89E9-40B1-AFB0-1049A85B0ACD}"/>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89E9-40B1-AFB0-1049A85B0ACD}"/>
              </c:ext>
            </c:extLst>
          </c:dPt>
          <c:dLbls>
            <c:dLbl>
              <c:idx val="0"/>
              <c:layout>
                <c:manualLayout>
                  <c:x val="-1.6257886809273883E-2"/>
                  <c:y val="0.32430146418981382"/>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89E9-40B1-AFB0-1049A85B0ACD}"/>
                </c:ext>
              </c:extLst>
            </c:dLbl>
            <c:dLbl>
              <c:idx val="1"/>
              <c:delete val="1"/>
              <c:extLst>
                <c:ext xmlns:c15="http://schemas.microsoft.com/office/drawing/2012/chart" uri="{CE6537A1-D6FC-4f65-9D91-7224C49458BB}"/>
                <c:ext xmlns:c16="http://schemas.microsoft.com/office/drawing/2014/chart" uri="{C3380CC4-5D6E-409C-BE32-E72D297353CC}">
                  <c16:uniqueId val="{00000003-89E9-40B1-AFB0-1049A85B0A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'8'!$AP$10:$AQ$10</c:f>
              <c:strCache>
                <c:ptCount val="2"/>
                <c:pt idx="0">
                  <c:v>Acumulado 1 Trimestre</c:v>
                </c:pt>
                <c:pt idx="1">
                  <c:v>Año</c:v>
                </c:pt>
              </c:strCache>
            </c:strRef>
          </c:cat>
          <c:val>
            <c:numRef>
              <c:f>'8'!$AP$12:$AQ$12</c:f>
              <c:numCache>
                <c:formatCode>0.00%</c:formatCode>
                <c:ptCount val="2"/>
                <c:pt idx="0">
                  <c:v>0</c:v>
                </c:pt>
                <c:pt idx="1">
                  <c:v>-1</c:v>
                </c:pt>
              </c:numCache>
            </c:numRef>
          </c:val>
          <c:extLst>
            <c:ext xmlns:c16="http://schemas.microsoft.com/office/drawing/2014/chart" uri="{C3380CC4-5D6E-409C-BE32-E72D297353CC}">
              <c16:uniqueId val="{00000004-89E9-40B1-AFB0-1049A85B0ACD}"/>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A3E7-44BD-BAFD-9FFA1A62A2A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A3E7-44BD-BAFD-9FFA1A62A2AC}"/>
              </c:ext>
            </c:extLst>
          </c:dPt>
          <c:dLbls>
            <c:dLbl>
              <c:idx val="0"/>
              <c:layout>
                <c:manualLayout>
                  <c:x val="-5.4209926655780219E-3"/>
                  <c:y val="0.34053186058524254"/>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A3E7-44BD-BAFD-9FFA1A62A2AC}"/>
                </c:ext>
              </c:extLst>
            </c:dLbl>
            <c:dLbl>
              <c:idx val="1"/>
              <c:delete val="1"/>
              <c:extLst>
                <c:ext xmlns:c15="http://schemas.microsoft.com/office/drawing/2012/chart" uri="{CE6537A1-D6FC-4f65-9D91-7224C49458BB}"/>
                <c:ext xmlns:c16="http://schemas.microsoft.com/office/drawing/2014/chart" uri="{C3380CC4-5D6E-409C-BE32-E72D297353CC}">
                  <c16:uniqueId val="{00000003-A3E7-44BD-BAFD-9FFA1A62A2A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'8'!$AP$10:$AQ$10</c:f>
              <c:strCache>
                <c:ptCount val="2"/>
                <c:pt idx="0">
                  <c:v>Acumulado 1 Trimestre</c:v>
                </c:pt>
                <c:pt idx="1">
                  <c:v>Año</c:v>
                </c:pt>
              </c:strCache>
            </c:strRef>
          </c:cat>
          <c:val>
            <c:numRef>
              <c:f>'8'!$AP$13:$AQ$13</c:f>
              <c:numCache>
                <c:formatCode>0.00%</c:formatCode>
                <c:ptCount val="2"/>
                <c:pt idx="0">
                  <c:v>0</c:v>
                </c:pt>
                <c:pt idx="1">
                  <c:v>-1</c:v>
                </c:pt>
              </c:numCache>
            </c:numRef>
          </c:val>
          <c:extLst>
            <c:ext xmlns:c16="http://schemas.microsoft.com/office/drawing/2014/chart" uri="{C3380CC4-5D6E-409C-BE32-E72D297353CC}">
              <c16:uniqueId val="{00000004-A3E7-44BD-BAFD-9FFA1A62A2AC}"/>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5E79-4C7D-BD5C-E0A7678A9FA8}"/>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5E79-4C7D-BD5C-E0A7678A9FA8}"/>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5E79-4C7D-BD5C-E0A7678A9FA8}"/>
                </c:ext>
              </c:extLst>
            </c:dLbl>
            <c:dLbl>
              <c:idx val="1"/>
              <c:delete val="1"/>
              <c:extLst>
                <c:ext xmlns:c15="http://schemas.microsoft.com/office/drawing/2012/chart" uri="{CE6537A1-D6FC-4f65-9D91-7224C49458BB}"/>
                <c:ext xmlns:c16="http://schemas.microsoft.com/office/drawing/2014/chart" uri="{C3380CC4-5D6E-409C-BE32-E72D297353CC}">
                  <c16:uniqueId val="{00000003-5E79-4C7D-BD5C-E0A7678A9FA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'9'!$AP$10:$AQ$10</c:f>
              <c:strCache>
                <c:ptCount val="2"/>
                <c:pt idx="0">
                  <c:v>Acumulado 1 Trimestre</c:v>
                </c:pt>
                <c:pt idx="1">
                  <c:v>Año</c:v>
                </c:pt>
              </c:strCache>
            </c:strRef>
          </c:cat>
          <c:val>
            <c:numRef>
              <c:f>'9'!$AP$11:$AQ$11</c:f>
              <c:numCache>
                <c:formatCode>0.00%</c:formatCode>
                <c:ptCount val="2"/>
                <c:pt idx="0">
                  <c:v>2.4870000000000001E-3</c:v>
                </c:pt>
                <c:pt idx="1">
                  <c:v>-0.99751299999999998</c:v>
                </c:pt>
              </c:numCache>
            </c:numRef>
          </c:val>
          <c:extLst>
            <c:ext xmlns:c16="http://schemas.microsoft.com/office/drawing/2014/chart" uri="{C3380CC4-5D6E-409C-BE32-E72D297353CC}">
              <c16:uniqueId val="{00000004-5E79-4C7D-BD5C-E0A7678A9FA8}"/>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E80B-4A10-95A5-89A6B7569678}"/>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E80B-4A10-95A5-89A6B7569678}"/>
              </c:ext>
            </c:extLst>
          </c:dPt>
          <c:dLbls>
            <c:dLbl>
              <c:idx val="0"/>
              <c:layout>
                <c:manualLayout>
                  <c:x val="-1.6257886809273883E-2"/>
                  <c:y val="0.30275286397621853"/>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E80B-4A10-95A5-89A6B7569678}"/>
                </c:ext>
              </c:extLst>
            </c:dLbl>
            <c:dLbl>
              <c:idx val="1"/>
              <c:delete val="1"/>
              <c:extLst>
                <c:ext xmlns:c15="http://schemas.microsoft.com/office/drawing/2012/chart" uri="{CE6537A1-D6FC-4f65-9D91-7224C49458BB}"/>
                <c:ext xmlns:c16="http://schemas.microsoft.com/office/drawing/2014/chart" uri="{C3380CC4-5D6E-409C-BE32-E72D297353CC}">
                  <c16:uniqueId val="{00000003-E80B-4A10-95A5-89A6B75696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'9'!$AP$10:$AQ$10</c:f>
              <c:strCache>
                <c:ptCount val="2"/>
                <c:pt idx="0">
                  <c:v>Acumulado 1 Trimestre</c:v>
                </c:pt>
                <c:pt idx="1">
                  <c:v>Año</c:v>
                </c:pt>
              </c:strCache>
            </c:strRef>
          </c:cat>
          <c:val>
            <c:numRef>
              <c:f>'9'!$AP$12:$AQ$12</c:f>
              <c:numCache>
                <c:formatCode>0.00%</c:formatCode>
                <c:ptCount val="2"/>
                <c:pt idx="0">
                  <c:v>0</c:v>
                </c:pt>
                <c:pt idx="1">
                  <c:v>-1</c:v>
                </c:pt>
              </c:numCache>
            </c:numRef>
          </c:val>
          <c:extLst>
            <c:ext xmlns:c16="http://schemas.microsoft.com/office/drawing/2014/chart" uri="{C3380CC4-5D6E-409C-BE32-E72D297353CC}">
              <c16:uniqueId val="{00000004-E80B-4A10-95A5-89A6B7569678}"/>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3F2B-4831-8165-B53E930979CD}"/>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3F2B-4831-8165-B53E930979CD}"/>
              </c:ext>
            </c:extLst>
          </c:dPt>
          <c:dLbls>
            <c:dLbl>
              <c:idx val="0"/>
              <c:layout>
                <c:manualLayout>
                  <c:x val="-3.6734119744849789E-2"/>
                  <c:y val="0.32453942412621484"/>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3F2B-4831-8165-B53E930979CD}"/>
                </c:ext>
              </c:extLst>
            </c:dLbl>
            <c:dLbl>
              <c:idx val="1"/>
              <c:delete val="1"/>
              <c:extLst>
                <c:ext xmlns:c15="http://schemas.microsoft.com/office/drawing/2012/chart" uri="{CE6537A1-D6FC-4f65-9D91-7224C49458BB}"/>
                <c:ext xmlns:c16="http://schemas.microsoft.com/office/drawing/2014/chart" uri="{C3380CC4-5D6E-409C-BE32-E72D297353CC}">
                  <c16:uniqueId val="{00000003-3F2B-4831-8165-B53E930979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'9'!$AP$10:$AQ$10</c:f>
              <c:strCache>
                <c:ptCount val="2"/>
                <c:pt idx="0">
                  <c:v>Acumulado 1 Trimestre</c:v>
                </c:pt>
                <c:pt idx="1">
                  <c:v>Año</c:v>
                </c:pt>
              </c:strCache>
            </c:strRef>
          </c:cat>
          <c:val>
            <c:numRef>
              <c:f>'9'!$AP$13:$AQ$13</c:f>
              <c:numCache>
                <c:formatCode>0.00%</c:formatCode>
                <c:ptCount val="2"/>
                <c:pt idx="0">
                  <c:v>2.7000000000000003E-2</c:v>
                </c:pt>
                <c:pt idx="1">
                  <c:v>-0.97299999999999998</c:v>
                </c:pt>
              </c:numCache>
            </c:numRef>
          </c:val>
          <c:extLst>
            <c:ext xmlns:c16="http://schemas.microsoft.com/office/drawing/2014/chart" uri="{C3380CC4-5D6E-409C-BE32-E72D297353CC}">
              <c16:uniqueId val="{00000004-3F2B-4831-8165-B53E930979CD}"/>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B6EE-48EC-BB66-B9F782C9D132}"/>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B6EE-48EC-BB66-B9F782C9D132}"/>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B6EE-48EC-BB66-B9F782C9D132}"/>
                </c:ext>
              </c:extLst>
            </c:dLbl>
            <c:dLbl>
              <c:idx val="1"/>
              <c:delete val="1"/>
              <c:extLst>
                <c:ext xmlns:c15="http://schemas.microsoft.com/office/drawing/2012/chart" uri="{CE6537A1-D6FC-4f65-9D91-7224C49458BB}"/>
                <c:ext xmlns:c16="http://schemas.microsoft.com/office/drawing/2014/chart" uri="{C3380CC4-5D6E-409C-BE32-E72D297353CC}">
                  <c16:uniqueId val="{00000003-B6EE-48EC-BB66-B9F782C9D1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'10'!$AP$10:$AQ$10</c:f>
              <c:strCache>
                <c:ptCount val="2"/>
                <c:pt idx="0">
                  <c:v>Acumulado 1 Trimestre</c:v>
                </c:pt>
                <c:pt idx="1">
                  <c:v>Año</c:v>
                </c:pt>
              </c:strCache>
            </c:strRef>
          </c:cat>
          <c:val>
            <c:numRef>
              <c:f>'10'!$AP$11:$AQ$11</c:f>
              <c:numCache>
                <c:formatCode>0.00%</c:formatCode>
                <c:ptCount val="2"/>
                <c:pt idx="0">
                  <c:v>3.8294000000000002E-2</c:v>
                </c:pt>
                <c:pt idx="1">
                  <c:v>-0.96170599999999995</c:v>
                </c:pt>
              </c:numCache>
            </c:numRef>
          </c:val>
          <c:extLst>
            <c:ext xmlns:c16="http://schemas.microsoft.com/office/drawing/2014/chart" uri="{C3380CC4-5D6E-409C-BE32-E72D297353CC}">
              <c16:uniqueId val="{00000004-B6EE-48EC-BB66-B9F782C9D13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60180969992"/>
          <c:y val="0.1063116795352289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FCC3-4CE2-88F3-6C33F0508DE4}"/>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FCC3-4CE2-88F3-6C33F0508DE4}"/>
              </c:ext>
            </c:extLst>
          </c:dPt>
          <c:dLbls>
            <c:dLbl>
              <c:idx val="0"/>
              <c:layout>
                <c:manualLayout>
                  <c:x val="-1.9314649692566729E-2"/>
                  <c:y val="0.30275286397621853"/>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FCC3-4CE2-88F3-6C33F0508DE4}"/>
                </c:ext>
              </c:extLst>
            </c:dLbl>
            <c:dLbl>
              <c:idx val="1"/>
              <c:delete val="1"/>
              <c:extLst>
                <c:ext xmlns:c15="http://schemas.microsoft.com/office/drawing/2012/chart" uri="{CE6537A1-D6FC-4f65-9D91-7224C49458BB}"/>
                <c:ext xmlns:c16="http://schemas.microsoft.com/office/drawing/2014/chart" uri="{C3380CC4-5D6E-409C-BE32-E72D297353CC}">
                  <c16:uniqueId val="{00000003-FCC3-4CE2-88F3-6C33F0508D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'10'!$AP$10:$AQ$10</c:f>
              <c:strCache>
                <c:ptCount val="2"/>
                <c:pt idx="0">
                  <c:v>Acumulado 1 Trimestre</c:v>
                </c:pt>
                <c:pt idx="1">
                  <c:v>Año</c:v>
                </c:pt>
              </c:strCache>
            </c:strRef>
          </c:cat>
          <c:val>
            <c:numRef>
              <c:f>'10'!$AP$12:$AQ$12</c:f>
              <c:numCache>
                <c:formatCode>0.00%</c:formatCode>
                <c:ptCount val="2"/>
                <c:pt idx="0">
                  <c:v>0</c:v>
                </c:pt>
                <c:pt idx="1">
                  <c:v>-1</c:v>
                </c:pt>
              </c:numCache>
            </c:numRef>
          </c:val>
          <c:extLst>
            <c:ext xmlns:c16="http://schemas.microsoft.com/office/drawing/2014/chart" uri="{C3380CC4-5D6E-409C-BE32-E72D297353CC}">
              <c16:uniqueId val="{00000004-FCC3-4CE2-88F3-6C33F0508DE4}"/>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3579-403D-AA8C-DBBDF7AEE934}"/>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3579-403D-AA8C-DBBDF7AEE934}"/>
              </c:ext>
            </c:extLst>
          </c:dPt>
          <c:dLbls>
            <c:dLbl>
              <c:idx val="0"/>
              <c:layout>
                <c:manualLayout>
                  <c:x val="-0.25305407037580779"/>
                  <c:y val="0.20611194613513639"/>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3579-403D-AA8C-DBBDF7AEE934}"/>
                </c:ext>
              </c:extLst>
            </c:dLbl>
            <c:dLbl>
              <c:idx val="1"/>
              <c:delete val="1"/>
              <c:extLst>
                <c:ext xmlns:c15="http://schemas.microsoft.com/office/drawing/2012/chart" uri="{CE6537A1-D6FC-4f65-9D91-7224C49458BB}"/>
                <c:ext xmlns:c16="http://schemas.microsoft.com/office/drawing/2014/chart" uri="{C3380CC4-5D6E-409C-BE32-E72D297353CC}">
                  <c16:uniqueId val="{00000003-3579-403D-AA8C-DBBDF7AEE9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'1'!$AP$10:$AQ$10</c:f>
              <c:strCache>
                <c:ptCount val="2"/>
                <c:pt idx="0">
                  <c:v>Acumulado 1 Trimestre</c:v>
                </c:pt>
                <c:pt idx="1">
                  <c:v>Año</c:v>
                </c:pt>
              </c:strCache>
            </c:strRef>
          </c:cat>
          <c:val>
            <c:numRef>
              <c:f>'1'!$AP$13:$AQ$13</c:f>
              <c:numCache>
                <c:formatCode>0.00%</c:formatCode>
                <c:ptCount val="2"/>
                <c:pt idx="0">
                  <c:v>0.25600000000000001</c:v>
                </c:pt>
                <c:pt idx="1">
                  <c:v>-0.74399999999999999</c:v>
                </c:pt>
              </c:numCache>
            </c:numRef>
          </c:val>
          <c:extLst>
            <c:ext xmlns:c16="http://schemas.microsoft.com/office/drawing/2014/chart" uri="{C3380CC4-5D6E-409C-BE32-E72D297353CC}">
              <c16:uniqueId val="{00000004-3579-403D-AA8C-DBBDF7AEE934}"/>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7C97-45BC-B02E-33B7998CB089}"/>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7C97-45BC-B02E-33B7998CB089}"/>
              </c:ext>
            </c:extLst>
          </c:dPt>
          <c:dLbls>
            <c:dLbl>
              <c:idx val="0"/>
              <c:layout>
                <c:manualLayout>
                  <c:x val="8.416327502763322E-4"/>
                  <c:y val="0.33413488600163144"/>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7C97-45BC-B02E-33B7998CB089}"/>
                </c:ext>
              </c:extLst>
            </c:dLbl>
            <c:dLbl>
              <c:idx val="1"/>
              <c:delete val="1"/>
              <c:extLst>
                <c:ext xmlns:c15="http://schemas.microsoft.com/office/drawing/2012/chart" uri="{CE6537A1-D6FC-4f65-9D91-7224C49458BB}"/>
                <c:ext xmlns:c16="http://schemas.microsoft.com/office/drawing/2014/chart" uri="{C3380CC4-5D6E-409C-BE32-E72D297353CC}">
                  <c16:uniqueId val="{00000003-7C97-45BC-B02E-33B7998CB0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'10'!$AP$10:$AQ$10</c:f>
              <c:strCache>
                <c:ptCount val="2"/>
                <c:pt idx="0">
                  <c:v>Acumulado 1 Trimestre</c:v>
                </c:pt>
                <c:pt idx="1">
                  <c:v>Año</c:v>
                </c:pt>
              </c:strCache>
            </c:strRef>
          </c:cat>
          <c:val>
            <c:numRef>
              <c:f>'10'!$AP$13:$AQ$13</c:f>
              <c:numCache>
                <c:formatCode>0.00%</c:formatCode>
                <c:ptCount val="2"/>
                <c:pt idx="0">
                  <c:v>0</c:v>
                </c:pt>
                <c:pt idx="1">
                  <c:v>-1</c:v>
                </c:pt>
              </c:numCache>
            </c:numRef>
          </c:val>
          <c:extLst>
            <c:ext xmlns:c16="http://schemas.microsoft.com/office/drawing/2014/chart" uri="{C3380CC4-5D6E-409C-BE32-E72D297353CC}">
              <c16:uniqueId val="{00000004-7C97-45BC-B02E-33B7998CB089}"/>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BAB3-46A1-BAD0-47FA9C10CAB4}"/>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BAB3-46A1-BAD0-47FA9C10CAB4}"/>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BAB3-46A1-BAD0-47FA9C10CAB4}"/>
                </c:ext>
              </c:extLst>
            </c:dLbl>
            <c:dLbl>
              <c:idx val="1"/>
              <c:delete val="1"/>
              <c:extLst>
                <c:ext xmlns:c15="http://schemas.microsoft.com/office/drawing/2012/chart" uri="{CE6537A1-D6FC-4f65-9D91-7224C49458BB}"/>
                <c:ext xmlns:c16="http://schemas.microsoft.com/office/drawing/2014/chart" uri="{C3380CC4-5D6E-409C-BE32-E72D297353CC}">
                  <c16:uniqueId val="{00000003-BAB3-46A1-BAD0-47FA9C10CAB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'11'!$AP$10:$AQ$10</c:f>
              <c:strCache>
                <c:ptCount val="2"/>
                <c:pt idx="0">
                  <c:v>Acumulado 1 Trimestre</c:v>
                </c:pt>
                <c:pt idx="1">
                  <c:v>Año</c:v>
                </c:pt>
              </c:strCache>
            </c:strRef>
          </c:cat>
          <c:val>
            <c:numRef>
              <c:f>'11'!$AP$11:$AQ$11</c:f>
              <c:numCache>
                <c:formatCode>0.00%</c:formatCode>
                <c:ptCount val="2"/>
                <c:pt idx="0">
                  <c:v>0</c:v>
                </c:pt>
                <c:pt idx="1">
                  <c:v>-1</c:v>
                </c:pt>
              </c:numCache>
            </c:numRef>
          </c:val>
          <c:extLst>
            <c:ext xmlns:c16="http://schemas.microsoft.com/office/drawing/2014/chart" uri="{C3380CC4-5D6E-409C-BE32-E72D297353CC}">
              <c16:uniqueId val="{00000004-BAB3-46A1-BAD0-47FA9C10CAB4}"/>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A44E-4726-9D52-3BAD2887EB59}"/>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A44E-4726-9D52-3BAD2887EB59}"/>
              </c:ext>
            </c:extLst>
          </c:dPt>
          <c:dLbls>
            <c:dLbl>
              <c:idx val="0"/>
              <c:layout>
                <c:manualLayout>
                  <c:x val="-1.3201123925981089E-2"/>
                  <c:y val="0.30583123543530349"/>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A44E-4726-9D52-3BAD2887EB59}"/>
                </c:ext>
              </c:extLst>
            </c:dLbl>
            <c:dLbl>
              <c:idx val="1"/>
              <c:delete val="1"/>
              <c:extLst>
                <c:ext xmlns:c15="http://schemas.microsoft.com/office/drawing/2012/chart" uri="{CE6537A1-D6FC-4f65-9D91-7224C49458BB}"/>
                <c:ext xmlns:c16="http://schemas.microsoft.com/office/drawing/2014/chart" uri="{C3380CC4-5D6E-409C-BE32-E72D297353CC}">
                  <c16:uniqueId val="{00000003-A44E-4726-9D52-3BAD2887EB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'11'!$AP$10:$AQ$10</c:f>
              <c:strCache>
                <c:ptCount val="2"/>
                <c:pt idx="0">
                  <c:v>Acumulado 1 Trimestre</c:v>
                </c:pt>
                <c:pt idx="1">
                  <c:v>Año</c:v>
                </c:pt>
              </c:strCache>
            </c:strRef>
          </c:cat>
          <c:val>
            <c:numRef>
              <c:f>'11'!$AP$12:$AQ$12</c:f>
              <c:numCache>
                <c:formatCode>0.00%</c:formatCode>
                <c:ptCount val="2"/>
                <c:pt idx="0">
                  <c:v>0</c:v>
                </c:pt>
                <c:pt idx="1">
                  <c:v>-1</c:v>
                </c:pt>
              </c:numCache>
            </c:numRef>
          </c:val>
          <c:extLst>
            <c:ext xmlns:c16="http://schemas.microsoft.com/office/drawing/2014/chart" uri="{C3380CC4-5D6E-409C-BE32-E72D297353CC}">
              <c16:uniqueId val="{00000004-A44E-4726-9D52-3BAD2887EB59}"/>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ABDD-4E68-9556-B8766B528B72}"/>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ABDD-4E68-9556-B8766B528B72}"/>
              </c:ext>
            </c:extLst>
          </c:dPt>
          <c:dLbls>
            <c:dLbl>
              <c:idx val="0"/>
              <c:layout>
                <c:manualLayout>
                  <c:x val="-0.15259277405428814"/>
                  <c:y val="0.3085468964153960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ABDD-4E68-9556-B8766B528B72}"/>
                </c:ext>
              </c:extLst>
            </c:dLbl>
            <c:dLbl>
              <c:idx val="1"/>
              <c:delete val="1"/>
              <c:extLst>
                <c:ext xmlns:c15="http://schemas.microsoft.com/office/drawing/2012/chart" uri="{CE6537A1-D6FC-4f65-9D91-7224C49458BB}"/>
                <c:ext xmlns:c16="http://schemas.microsoft.com/office/drawing/2014/chart" uri="{C3380CC4-5D6E-409C-BE32-E72D297353CC}">
                  <c16:uniqueId val="{00000003-ABDD-4E68-9556-B8766B528B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'11'!$AP$10:$AQ$10</c:f>
              <c:strCache>
                <c:ptCount val="2"/>
                <c:pt idx="0">
                  <c:v>Acumulado 1 Trimestre</c:v>
                </c:pt>
                <c:pt idx="1">
                  <c:v>Año</c:v>
                </c:pt>
              </c:strCache>
            </c:strRef>
          </c:cat>
          <c:val>
            <c:numRef>
              <c:f>'11'!$AP$13:$AQ$13</c:f>
              <c:numCache>
                <c:formatCode>0.00%</c:formatCode>
                <c:ptCount val="2"/>
                <c:pt idx="0">
                  <c:v>0.2</c:v>
                </c:pt>
                <c:pt idx="1">
                  <c:v>-0.8</c:v>
                </c:pt>
              </c:numCache>
            </c:numRef>
          </c:val>
          <c:extLst>
            <c:ext xmlns:c16="http://schemas.microsoft.com/office/drawing/2014/chart" uri="{C3380CC4-5D6E-409C-BE32-E72D297353CC}">
              <c16:uniqueId val="{00000004-ABDD-4E68-9556-B8766B528B72}"/>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E83E-4B0B-B778-D339B874215F}"/>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E83E-4B0B-B778-D339B874215F}"/>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E83E-4B0B-B778-D339B874215F}"/>
                </c:ext>
              </c:extLst>
            </c:dLbl>
            <c:dLbl>
              <c:idx val="1"/>
              <c:delete val="1"/>
              <c:extLst>
                <c:ext xmlns:c15="http://schemas.microsoft.com/office/drawing/2012/chart" uri="{CE6537A1-D6FC-4f65-9D91-7224C49458BB}"/>
                <c:ext xmlns:c16="http://schemas.microsoft.com/office/drawing/2014/chart" uri="{C3380CC4-5D6E-409C-BE32-E72D297353CC}">
                  <c16:uniqueId val="{00000003-E83E-4B0B-B778-D339B87421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'12'!$AP$10:$AQ$10</c:f>
              <c:strCache>
                <c:ptCount val="2"/>
                <c:pt idx="0">
                  <c:v>Acumulado 1 Trimestre</c:v>
                </c:pt>
                <c:pt idx="1">
                  <c:v>Año</c:v>
                </c:pt>
              </c:strCache>
            </c:strRef>
          </c:cat>
          <c:val>
            <c:numRef>
              <c:f>'12'!$AP$11:$AQ$11</c:f>
              <c:numCache>
                <c:formatCode>0.00%</c:formatCode>
                <c:ptCount val="2"/>
                <c:pt idx="0">
                  <c:v>3.3845E-2</c:v>
                </c:pt>
                <c:pt idx="1">
                  <c:v>-0.96615499999999999</c:v>
                </c:pt>
              </c:numCache>
            </c:numRef>
          </c:val>
          <c:extLst>
            <c:ext xmlns:c16="http://schemas.microsoft.com/office/drawing/2014/chart" uri="{C3380CC4-5D6E-409C-BE32-E72D297353CC}">
              <c16:uniqueId val="{00000004-E83E-4B0B-B778-D339B874215F}"/>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C706-405F-AEA7-E1A9997110E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C706-405F-AEA7-E1A9997110EC}"/>
              </c:ext>
            </c:extLst>
          </c:dPt>
          <c:dLbls>
            <c:dLbl>
              <c:idx val="0"/>
              <c:layout>
                <c:manualLayout>
                  <c:x val="-0.24245845886393749"/>
                  <c:y val="0.2165585193527945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C706-405F-AEA7-E1A9997110EC}"/>
                </c:ext>
              </c:extLst>
            </c:dLbl>
            <c:dLbl>
              <c:idx val="1"/>
              <c:delete val="1"/>
              <c:extLst>
                <c:ext xmlns:c15="http://schemas.microsoft.com/office/drawing/2012/chart" uri="{CE6537A1-D6FC-4f65-9D91-7224C49458BB}"/>
                <c:ext xmlns:c16="http://schemas.microsoft.com/office/drawing/2014/chart" uri="{C3380CC4-5D6E-409C-BE32-E72D297353CC}">
                  <c16:uniqueId val="{00000003-C706-405F-AEA7-E1A9997110E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'12'!$AP$10:$AQ$10</c:f>
              <c:strCache>
                <c:ptCount val="2"/>
                <c:pt idx="0">
                  <c:v>Acumulado 1 Trimestre</c:v>
                </c:pt>
                <c:pt idx="1">
                  <c:v>Año</c:v>
                </c:pt>
              </c:strCache>
            </c:strRef>
          </c:cat>
          <c:val>
            <c:numRef>
              <c:f>'12'!$AP$12:$AQ$12</c:f>
              <c:numCache>
                <c:formatCode>0.00%</c:formatCode>
                <c:ptCount val="2"/>
                <c:pt idx="0">
                  <c:v>0.2</c:v>
                </c:pt>
                <c:pt idx="1">
                  <c:v>-0.8</c:v>
                </c:pt>
              </c:numCache>
            </c:numRef>
          </c:val>
          <c:extLst>
            <c:ext xmlns:c16="http://schemas.microsoft.com/office/drawing/2014/chart" uri="{C3380CC4-5D6E-409C-BE32-E72D297353CC}">
              <c16:uniqueId val="{00000004-C706-405F-AEA7-E1A9997110EC}"/>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C651-40FC-A362-D8D5784330C3}"/>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C651-40FC-A362-D8D5784330C3}"/>
              </c:ext>
            </c:extLst>
          </c:dPt>
          <c:dLbls>
            <c:dLbl>
              <c:idx val="0"/>
              <c:layout>
                <c:manualLayout>
                  <c:x val="-1.794624349728673E-2"/>
                  <c:y val="0.3181424495426036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C651-40FC-A362-D8D5784330C3}"/>
                </c:ext>
              </c:extLst>
            </c:dLbl>
            <c:dLbl>
              <c:idx val="1"/>
              <c:delete val="1"/>
              <c:extLst>
                <c:ext xmlns:c15="http://schemas.microsoft.com/office/drawing/2012/chart" uri="{CE6537A1-D6FC-4f65-9D91-7224C49458BB}"/>
                <c:ext xmlns:c16="http://schemas.microsoft.com/office/drawing/2014/chart" uri="{C3380CC4-5D6E-409C-BE32-E72D297353CC}">
                  <c16:uniqueId val="{00000003-C651-40FC-A362-D8D5784330C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'12'!$AP$10:$AQ$10</c:f>
              <c:strCache>
                <c:ptCount val="2"/>
                <c:pt idx="0">
                  <c:v>Acumulado 1 Trimestre</c:v>
                </c:pt>
                <c:pt idx="1">
                  <c:v>Año</c:v>
                </c:pt>
              </c:strCache>
            </c:strRef>
          </c:cat>
          <c:val>
            <c:numRef>
              <c:f>'12'!$AP$13:$AQ$13</c:f>
              <c:numCache>
                <c:formatCode>0.00%</c:formatCode>
                <c:ptCount val="2"/>
                <c:pt idx="0">
                  <c:v>0</c:v>
                </c:pt>
                <c:pt idx="1">
                  <c:v>-1</c:v>
                </c:pt>
              </c:numCache>
            </c:numRef>
          </c:val>
          <c:extLst>
            <c:ext xmlns:c16="http://schemas.microsoft.com/office/drawing/2014/chart" uri="{C3380CC4-5D6E-409C-BE32-E72D297353CC}">
              <c16:uniqueId val="{00000004-C651-40FC-A362-D8D5784330C3}"/>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8326-4D14-AFC2-2BE2573F1E90}"/>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8326-4D14-AFC2-2BE2573F1E90}"/>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8326-4D14-AFC2-2BE2573F1E90}"/>
                </c:ext>
              </c:extLst>
            </c:dLbl>
            <c:dLbl>
              <c:idx val="1"/>
              <c:delete val="1"/>
              <c:extLst>
                <c:ext xmlns:c15="http://schemas.microsoft.com/office/drawing/2012/chart" uri="{CE6537A1-D6FC-4f65-9D91-7224C49458BB}"/>
                <c:ext xmlns:c16="http://schemas.microsoft.com/office/drawing/2014/chart" uri="{C3380CC4-5D6E-409C-BE32-E72D297353CC}">
                  <c16:uniqueId val="{00000003-8326-4D14-AFC2-2BE2573F1E9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'16'!$AP$10:$AQ$10</c:f>
              <c:strCache>
                <c:ptCount val="2"/>
                <c:pt idx="0">
                  <c:v>Acumulado 1 Trimestre</c:v>
                </c:pt>
                <c:pt idx="1">
                  <c:v>Año</c:v>
                </c:pt>
              </c:strCache>
            </c:strRef>
          </c:cat>
          <c:val>
            <c:numRef>
              <c:f>'16'!$AP$11:$AQ$11</c:f>
              <c:numCache>
                <c:formatCode>0.00%</c:formatCode>
                <c:ptCount val="2"/>
                <c:pt idx="0">
                  <c:v>2.3890000000000001E-3</c:v>
                </c:pt>
                <c:pt idx="1">
                  <c:v>-0.99761100000000003</c:v>
                </c:pt>
              </c:numCache>
            </c:numRef>
          </c:val>
          <c:extLst>
            <c:ext xmlns:c16="http://schemas.microsoft.com/office/drawing/2014/chart" uri="{C3380CC4-5D6E-409C-BE32-E72D297353CC}">
              <c16:uniqueId val="{00000004-8326-4D14-AFC2-2BE2573F1E90}"/>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97A5-4B95-A916-1C7D55440EC9}"/>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97A5-4B95-A916-1C7D55440EC9}"/>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97A5-4B95-A916-1C7D55440EC9}"/>
                </c:ext>
              </c:extLst>
            </c:dLbl>
            <c:dLbl>
              <c:idx val="1"/>
              <c:delete val="1"/>
              <c:extLst>
                <c:ext xmlns:c15="http://schemas.microsoft.com/office/drawing/2012/chart" uri="{CE6537A1-D6FC-4f65-9D91-7224C49458BB}"/>
                <c:ext xmlns:c16="http://schemas.microsoft.com/office/drawing/2014/chart" uri="{C3380CC4-5D6E-409C-BE32-E72D297353CC}">
                  <c16:uniqueId val="{00000003-97A5-4B95-A916-1C7D55440EC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'2'!$AP$10:$AQ$10</c:f>
              <c:strCache>
                <c:ptCount val="2"/>
                <c:pt idx="0">
                  <c:v>Acumulado 1 Trimestre</c:v>
                </c:pt>
                <c:pt idx="1">
                  <c:v>Año</c:v>
                </c:pt>
              </c:strCache>
            </c:strRef>
          </c:cat>
          <c:val>
            <c:numRef>
              <c:f>'2'!$AP$11:$AQ$11</c:f>
              <c:numCache>
                <c:formatCode>0.00%</c:formatCode>
                <c:ptCount val="2"/>
                <c:pt idx="0">
                  <c:v>2.2042000000000003E-2</c:v>
                </c:pt>
                <c:pt idx="1">
                  <c:v>-0.97795799999999999</c:v>
                </c:pt>
              </c:numCache>
            </c:numRef>
          </c:val>
          <c:extLst>
            <c:ext xmlns:c16="http://schemas.microsoft.com/office/drawing/2014/chart" uri="{C3380CC4-5D6E-409C-BE32-E72D297353CC}">
              <c16:uniqueId val="{00000004-97A5-4B95-A916-1C7D55440EC9}"/>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11C5-4021-9DA4-9D0A7A1AAE72}"/>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11C5-4021-9DA4-9D0A7A1AAE72}"/>
              </c:ext>
            </c:extLst>
          </c:dPt>
          <c:dLbls>
            <c:dLbl>
              <c:idx val="0"/>
              <c:layout>
                <c:manualLayout>
                  <c:x val="-1.9314649692566729E-2"/>
                  <c:y val="0.3119879783534735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11C5-4021-9DA4-9D0A7A1AAE72}"/>
                </c:ext>
              </c:extLst>
            </c:dLbl>
            <c:dLbl>
              <c:idx val="1"/>
              <c:delete val="1"/>
              <c:extLst>
                <c:ext xmlns:c15="http://schemas.microsoft.com/office/drawing/2012/chart" uri="{CE6537A1-D6FC-4f65-9D91-7224C49458BB}"/>
                <c:ext xmlns:c16="http://schemas.microsoft.com/office/drawing/2014/chart" uri="{C3380CC4-5D6E-409C-BE32-E72D297353CC}">
                  <c16:uniqueId val="{00000003-11C5-4021-9DA4-9D0A7A1AAE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'16'!$AP$10:$AQ$10</c:f>
              <c:strCache>
                <c:ptCount val="2"/>
                <c:pt idx="0">
                  <c:v>Acumulado 1 Trimestre</c:v>
                </c:pt>
                <c:pt idx="1">
                  <c:v>Año</c:v>
                </c:pt>
              </c:strCache>
            </c:strRef>
          </c:cat>
          <c:val>
            <c:numRef>
              <c:f>'16'!$AP$12:$AQ$12</c:f>
              <c:numCache>
                <c:formatCode>0.00%</c:formatCode>
                <c:ptCount val="2"/>
                <c:pt idx="0">
                  <c:v>0</c:v>
                </c:pt>
                <c:pt idx="1">
                  <c:v>-1</c:v>
                </c:pt>
              </c:numCache>
            </c:numRef>
          </c:val>
          <c:extLst>
            <c:ext xmlns:c16="http://schemas.microsoft.com/office/drawing/2014/chart" uri="{C3380CC4-5D6E-409C-BE32-E72D297353CC}">
              <c16:uniqueId val="{00000004-11C5-4021-9DA4-9D0A7A1AAE7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DB59-4816-B873-DF0128A2D462}"/>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DB59-4816-B873-DF0128A2D462}"/>
              </c:ext>
            </c:extLst>
          </c:dPt>
          <c:dLbls>
            <c:dLbl>
              <c:idx val="0"/>
              <c:layout>
                <c:manualLayout>
                  <c:x val="1.6498196289912219E-2"/>
                  <c:y val="0.32453942412621484"/>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DB59-4816-B873-DF0128A2D462}"/>
                </c:ext>
              </c:extLst>
            </c:dLbl>
            <c:dLbl>
              <c:idx val="1"/>
              <c:delete val="1"/>
              <c:extLst>
                <c:ext xmlns:c15="http://schemas.microsoft.com/office/drawing/2012/chart" uri="{CE6537A1-D6FC-4f65-9D91-7224C49458BB}"/>
                <c:ext xmlns:c16="http://schemas.microsoft.com/office/drawing/2014/chart" uri="{C3380CC4-5D6E-409C-BE32-E72D297353CC}">
                  <c16:uniqueId val="{00000003-DB59-4816-B873-DF0128A2D4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'16'!$AP$10:$AQ$10</c:f>
              <c:strCache>
                <c:ptCount val="2"/>
                <c:pt idx="0">
                  <c:v>Acumulado 1 Trimestre</c:v>
                </c:pt>
                <c:pt idx="1">
                  <c:v>Año</c:v>
                </c:pt>
              </c:strCache>
            </c:strRef>
          </c:cat>
          <c:val>
            <c:numRef>
              <c:f>'16'!$AP$13:$AQ$13</c:f>
              <c:numCache>
                <c:formatCode>0.00%</c:formatCode>
                <c:ptCount val="2"/>
                <c:pt idx="0">
                  <c:v>0</c:v>
                </c:pt>
                <c:pt idx="1">
                  <c:v>-1</c:v>
                </c:pt>
              </c:numCache>
            </c:numRef>
          </c:val>
          <c:extLst>
            <c:ext xmlns:c16="http://schemas.microsoft.com/office/drawing/2014/chart" uri="{C3380CC4-5D6E-409C-BE32-E72D297353CC}">
              <c16:uniqueId val="{00000004-DB59-4816-B873-DF0128A2D462}"/>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2A26-45D1-AFDF-DB4CA64548FA}"/>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2A26-45D1-AFDF-DB4CA64548FA}"/>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2A26-45D1-AFDF-DB4CA64548FA}"/>
                </c:ext>
              </c:extLst>
            </c:dLbl>
            <c:dLbl>
              <c:idx val="1"/>
              <c:delete val="1"/>
              <c:extLst>
                <c:ext xmlns:c15="http://schemas.microsoft.com/office/drawing/2012/chart" uri="{CE6537A1-D6FC-4f65-9D91-7224C49458BB}"/>
                <c:ext xmlns:c16="http://schemas.microsoft.com/office/drawing/2014/chart" uri="{C3380CC4-5D6E-409C-BE32-E72D297353CC}">
                  <c16:uniqueId val="{00000003-2A26-45D1-AFDF-DB4CA64548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'17'!$AP$10:$AQ$10</c:f>
              <c:strCache>
                <c:ptCount val="2"/>
                <c:pt idx="0">
                  <c:v>Acumulado 1 Trimestre</c:v>
                </c:pt>
                <c:pt idx="1">
                  <c:v>Año</c:v>
                </c:pt>
              </c:strCache>
            </c:strRef>
          </c:cat>
          <c:val>
            <c:numRef>
              <c:f>'17'!$AP$11:$AQ$11</c:f>
              <c:numCache>
                <c:formatCode>0.00%</c:formatCode>
                <c:ptCount val="2"/>
                <c:pt idx="0">
                  <c:v>0</c:v>
                </c:pt>
                <c:pt idx="1">
                  <c:v>-1</c:v>
                </c:pt>
              </c:numCache>
            </c:numRef>
          </c:val>
          <c:extLst>
            <c:ext xmlns:c16="http://schemas.microsoft.com/office/drawing/2014/chart" uri="{C3380CC4-5D6E-409C-BE32-E72D297353CC}">
              <c16:uniqueId val="{00000004-2A26-45D1-AFDF-DB4CA64548FA}"/>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9366-4E87-A42C-929E21DA53F0}"/>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9366-4E87-A42C-929E21DA53F0}"/>
              </c:ext>
            </c:extLst>
          </c:dPt>
          <c:dLbls>
            <c:dLbl>
              <c:idx val="0"/>
              <c:layout>
                <c:manualLayout>
                  <c:x val="2.0826904904828769E-3"/>
                  <c:y val="0.3304582071079839"/>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9366-4E87-A42C-929E21DA53F0}"/>
                </c:ext>
              </c:extLst>
            </c:dLbl>
            <c:dLbl>
              <c:idx val="1"/>
              <c:delete val="1"/>
              <c:extLst>
                <c:ext xmlns:c15="http://schemas.microsoft.com/office/drawing/2012/chart" uri="{CE6537A1-D6FC-4f65-9D91-7224C49458BB}"/>
                <c:ext xmlns:c16="http://schemas.microsoft.com/office/drawing/2014/chart" uri="{C3380CC4-5D6E-409C-BE32-E72D297353CC}">
                  <c16:uniqueId val="{00000003-9366-4E87-A42C-929E21DA53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'17'!$AP$10:$AQ$10</c:f>
              <c:strCache>
                <c:ptCount val="2"/>
                <c:pt idx="0">
                  <c:v>Acumulado 1 Trimestre</c:v>
                </c:pt>
                <c:pt idx="1">
                  <c:v>Año</c:v>
                </c:pt>
              </c:strCache>
            </c:strRef>
          </c:cat>
          <c:val>
            <c:numRef>
              <c:f>'17'!$AP$12:$AQ$12</c:f>
              <c:numCache>
                <c:formatCode>0.00%</c:formatCode>
                <c:ptCount val="2"/>
                <c:pt idx="0">
                  <c:v>0</c:v>
                </c:pt>
                <c:pt idx="1">
                  <c:v>-1</c:v>
                </c:pt>
              </c:numCache>
            </c:numRef>
          </c:val>
          <c:extLst>
            <c:ext xmlns:c16="http://schemas.microsoft.com/office/drawing/2014/chart" uri="{C3380CC4-5D6E-409C-BE32-E72D297353CC}">
              <c16:uniqueId val="{00000004-9366-4E87-A42C-929E21DA53F0}"/>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BC5F-45E2-A6BB-63331F474D50}"/>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BC5F-45E2-A6BB-63331F474D50}"/>
              </c:ext>
            </c:extLst>
          </c:dPt>
          <c:dLbls>
            <c:dLbl>
              <c:idx val="0"/>
              <c:layout>
                <c:manualLayout>
                  <c:x val="-8.5523053735051986E-3"/>
                  <c:y val="0.32134093683440929"/>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BC5F-45E2-A6BB-63331F474D50}"/>
                </c:ext>
              </c:extLst>
            </c:dLbl>
            <c:dLbl>
              <c:idx val="1"/>
              <c:delete val="1"/>
              <c:extLst>
                <c:ext xmlns:c15="http://schemas.microsoft.com/office/drawing/2012/chart" uri="{CE6537A1-D6FC-4f65-9D91-7224C49458BB}"/>
                <c:ext xmlns:c16="http://schemas.microsoft.com/office/drawing/2014/chart" uri="{C3380CC4-5D6E-409C-BE32-E72D297353CC}">
                  <c16:uniqueId val="{00000003-BC5F-45E2-A6BB-63331F474D5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'17'!$AP$10:$AQ$10</c:f>
              <c:strCache>
                <c:ptCount val="2"/>
                <c:pt idx="0">
                  <c:v>Acumulado 1 Trimestre</c:v>
                </c:pt>
                <c:pt idx="1">
                  <c:v>Año</c:v>
                </c:pt>
              </c:strCache>
            </c:strRef>
          </c:cat>
          <c:val>
            <c:numRef>
              <c:f>'17'!$AP$13:$AQ$13</c:f>
              <c:numCache>
                <c:formatCode>0.00%</c:formatCode>
                <c:ptCount val="2"/>
                <c:pt idx="0">
                  <c:v>0</c:v>
                </c:pt>
                <c:pt idx="1">
                  <c:v>-1</c:v>
                </c:pt>
              </c:numCache>
            </c:numRef>
          </c:val>
          <c:extLst>
            <c:ext xmlns:c16="http://schemas.microsoft.com/office/drawing/2014/chart" uri="{C3380CC4-5D6E-409C-BE32-E72D297353CC}">
              <c16:uniqueId val="{00000004-BC5F-45E2-A6BB-63331F474D50}"/>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A23F-441B-89F4-03F3DD553FE6}"/>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A23F-441B-89F4-03F3DD553FE6}"/>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A23F-441B-89F4-03F3DD553FE6}"/>
                </c:ext>
              </c:extLst>
            </c:dLbl>
            <c:dLbl>
              <c:idx val="1"/>
              <c:delete val="1"/>
              <c:extLst>
                <c:ext xmlns:c15="http://schemas.microsoft.com/office/drawing/2012/chart" uri="{CE6537A1-D6FC-4f65-9D91-7224C49458BB}"/>
                <c:ext xmlns:c16="http://schemas.microsoft.com/office/drawing/2014/chart" uri="{C3380CC4-5D6E-409C-BE32-E72D297353CC}">
                  <c16:uniqueId val="{00000003-A23F-441B-89F4-03F3DD553F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'18'!$AP$10:$AQ$10</c:f>
              <c:strCache>
                <c:ptCount val="2"/>
                <c:pt idx="0">
                  <c:v>Acumulado 1 Trimestre</c:v>
                </c:pt>
                <c:pt idx="1">
                  <c:v>Año</c:v>
                </c:pt>
              </c:strCache>
            </c:strRef>
          </c:cat>
          <c:val>
            <c:numRef>
              <c:f>'18'!$AP$11:$AQ$11</c:f>
              <c:numCache>
                <c:formatCode>0.00%</c:formatCode>
                <c:ptCount val="2"/>
                <c:pt idx="0">
                  <c:v>0</c:v>
                </c:pt>
                <c:pt idx="1">
                  <c:v>-1</c:v>
                </c:pt>
              </c:numCache>
            </c:numRef>
          </c:val>
          <c:extLst>
            <c:ext xmlns:c16="http://schemas.microsoft.com/office/drawing/2014/chart" uri="{C3380CC4-5D6E-409C-BE32-E72D297353CC}">
              <c16:uniqueId val="{00000004-A23F-441B-89F4-03F3DD553FE6}"/>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B12B-4815-8F1C-9C4622DB277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B12B-4815-8F1C-9C4622DB277C}"/>
              </c:ext>
            </c:extLst>
          </c:dPt>
          <c:dLbls>
            <c:dLbl>
              <c:idx val="0"/>
              <c:layout>
                <c:manualLayout>
                  <c:x val="-1.0144361042688295E-2"/>
                  <c:y val="0.31198797835347364"/>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B12B-4815-8F1C-9C4622DB277C}"/>
                </c:ext>
              </c:extLst>
            </c:dLbl>
            <c:dLbl>
              <c:idx val="1"/>
              <c:delete val="1"/>
              <c:extLst>
                <c:ext xmlns:c15="http://schemas.microsoft.com/office/drawing/2012/chart" uri="{CE6537A1-D6FC-4f65-9D91-7224C49458BB}"/>
                <c:ext xmlns:c16="http://schemas.microsoft.com/office/drawing/2014/chart" uri="{C3380CC4-5D6E-409C-BE32-E72D297353CC}">
                  <c16:uniqueId val="{00000003-B12B-4815-8F1C-9C4622DB27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'18'!$AP$10:$AQ$10</c:f>
              <c:strCache>
                <c:ptCount val="2"/>
                <c:pt idx="0">
                  <c:v>Acumulado 1 Trimestre</c:v>
                </c:pt>
                <c:pt idx="1">
                  <c:v>Año</c:v>
                </c:pt>
              </c:strCache>
            </c:strRef>
          </c:cat>
          <c:val>
            <c:numRef>
              <c:f>'18'!$AP$12:$AQ$12</c:f>
              <c:numCache>
                <c:formatCode>0.00%</c:formatCode>
                <c:ptCount val="2"/>
                <c:pt idx="0">
                  <c:v>0</c:v>
                </c:pt>
                <c:pt idx="1">
                  <c:v>-1</c:v>
                </c:pt>
              </c:numCache>
            </c:numRef>
          </c:val>
          <c:extLst>
            <c:ext xmlns:c16="http://schemas.microsoft.com/office/drawing/2014/chart" uri="{C3380CC4-5D6E-409C-BE32-E72D297353CC}">
              <c16:uniqueId val="{00000004-B12B-4815-8F1C-9C4622DB277C}"/>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0ECB-46CF-B26A-BF4E818A6AB2}"/>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0ECB-46CF-B26A-BF4E818A6AB2}"/>
              </c:ext>
            </c:extLst>
          </c:dPt>
          <c:dLbls>
            <c:dLbl>
              <c:idx val="0"/>
              <c:layout>
                <c:manualLayout>
                  <c:x val="7.104258166130686E-3"/>
                  <c:y val="0.32453942412621484"/>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0ECB-46CF-B26A-BF4E818A6AB2}"/>
                </c:ext>
              </c:extLst>
            </c:dLbl>
            <c:dLbl>
              <c:idx val="1"/>
              <c:delete val="1"/>
              <c:extLst>
                <c:ext xmlns:c15="http://schemas.microsoft.com/office/drawing/2012/chart" uri="{CE6537A1-D6FC-4f65-9D91-7224C49458BB}"/>
                <c:ext xmlns:c16="http://schemas.microsoft.com/office/drawing/2014/chart" uri="{C3380CC4-5D6E-409C-BE32-E72D297353CC}">
                  <c16:uniqueId val="{00000003-0ECB-46CF-B26A-BF4E818A6A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'18'!$AP$10:$AQ$10</c:f>
              <c:strCache>
                <c:ptCount val="2"/>
                <c:pt idx="0">
                  <c:v>Acumulado 1 Trimestre</c:v>
                </c:pt>
                <c:pt idx="1">
                  <c:v>Año</c:v>
                </c:pt>
              </c:strCache>
            </c:strRef>
          </c:cat>
          <c:val>
            <c:numRef>
              <c:f>'18'!$AP$13:$AQ$13</c:f>
              <c:numCache>
                <c:formatCode>0.00%</c:formatCode>
                <c:ptCount val="2"/>
                <c:pt idx="0">
                  <c:v>0</c:v>
                </c:pt>
                <c:pt idx="1">
                  <c:v>-1</c:v>
                </c:pt>
              </c:numCache>
            </c:numRef>
          </c:val>
          <c:extLst>
            <c:ext xmlns:c16="http://schemas.microsoft.com/office/drawing/2014/chart" uri="{C3380CC4-5D6E-409C-BE32-E72D297353CC}">
              <c16:uniqueId val="{00000004-0ECB-46CF-B26A-BF4E818A6AB2}"/>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2133-4B64-AA29-1EAC51E2174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2133-4B64-AA29-1EAC51E2174C}"/>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2133-4B64-AA29-1EAC51E2174C}"/>
                </c:ext>
              </c:extLst>
            </c:dLbl>
            <c:dLbl>
              <c:idx val="1"/>
              <c:delete val="1"/>
              <c:extLst>
                <c:ext xmlns:c15="http://schemas.microsoft.com/office/drawing/2012/chart" uri="{CE6537A1-D6FC-4f65-9D91-7224C49458BB}"/>
                <c:ext xmlns:c16="http://schemas.microsoft.com/office/drawing/2014/chart" uri="{C3380CC4-5D6E-409C-BE32-E72D297353CC}">
                  <c16:uniqueId val="{00000003-2133-4B64-AA29-1EAC51E217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'19'!$AP$10:$AQ$10</c:f>
              <c:strCache>
                <c:ptCount val="2"/>
                <c:pt idx="0">
                  <c:v>Acumulado 1 Trimestre</c:v>
                </c:pt>
                <c:pt idx="1">
                  <c:v>Año</c:v>
                </c:pt>
              </c:strCache>
            </c:strRef>
          </c:cat>
          <c:val>
            <c:numRef>
              <c:f>'19'!$AP$11:$AQ$11</c:f>
              <c:numCache>
                <c:formatCode>0.00%</c:formatCode>
                <c:ptCount val="2"/>
                <c:pt idx="0">
                  <c:v>0</c:v>
                </c:pt>
                <c:pt idx="1">
                  <c:v>-1</c:v>
                </c:pt>
              </c:numCache>
            </c:numRef>
          </c:val>
          <c:extLst>
            <c:ext xmlns:c16="http://schemas.microsoft.com/office/drawing/2014/chart" uri="{C3380CC4-5D6E-409C-BE32-E72D297353CC}">
              <c16:uniqueId val="{00000004-2133-4B64-AA29-1EAC51E2174C}"/>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923F-4F11-87E7-EC22DFB60206}"/>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923F-4F11-87E7-EC22DFB60206}"/>
              </c:ext>
            </c:extLst>
          </c:dPt>
          <c:dLbls>
            <c:dLbl>
              <c:idx val="0"/>
              <c:layout>
                <c:manualLayout>
                  <c:x val="-1.9314649692566729E-2"/>
                  <c:y val="0.29967449251713346"/>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923F-4F11-87E7-EC22DFB60206}"/>
                </c:ext>
              </c:extLst>
            </c:dLbl>
            <c:dLbl>
              <c:idx val="1"/>
              <c:delete val="1"/>
              <c:extLst>
                <c:ext xmlns:c15="http://schemas.microsoft.com/office/drawing/2012/chart" uri="{CE6537A1-D6FC-4f65-9D91-7224C49458BB}"/>
                <c:ext xmlns:c16="http://schemas.microsoft.com/office/drawing/2014/chart" uri="{C3380CC4-5D6E-409C-BE32-E72D297353CC}">
                  <c16:uniqueId val="{00000003-923F-4F11-87E7-EC22DFB6020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'19'!$AP$10:$AQ$10</c:f>
              <c:strCache>
                <c:ptCount val="2"/>
                <c:pt idx="0">
                  <c:v>Acumulado 1 Trimestre</c:v>
                </c:pt>
                <c:pt idx="1">
                  <c:v>Año</c:v>
                </c:pt>
              </c:strCache>
            </c:strRef>
          </c:cat>
          <c:val>
            <c:numRef>
              <c:f>'19'!$AP$12:$AQ$12</c:f>
              <c:numCache>
                <c:formatCode>0.00%</c:formatCode>
                <c:ptCount val="2"/>
                <c:pt idx="0">
                  <c:v>0</c:v>
                </c:pt>
                <c:pt idx="1">
                  <c:v>-1</c:v>
                </c:pt>
              </c:numCache>
            </c:numRef>
          </c:val>
          <c:extLst>
            <c:ext xmlns:c16="http://schemas.microsoft.com/office/drawing/2014/chart" uri="{C3380CC4-5D6E-409C-BE32-E72D297353CC}">
              <c16:uniqueId val="{00000004-923F-4F11-87E7-EC22DFB60206}"/>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164B-43E7-A6DF-E86BA21DD059}"/>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164B-43E7-A6DF-E86BA21DD059}"/>
              </c:ext>
            </c:extLst>
          </c:dPt>
          <c:dLbls>
            <c:dLbl>
              <c:idx val="0"/>
              <c:layout>
                <c:manualLayout>
                  <c:x val="1.0235570874057864E-2"/>
                  <c:y val="0.32134093683440929"/>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164B-43E7-A6DF-E86BA21DD059}"/>
                </c:ext>
              </c:extLst>
            </c:dLbl>
            <c:dLbl>
              <c:idx val="1"/>
              <c:delete val="1"/>
              <c:extLst>
                <c:ext xmlns:c15="http://schemas.microsoft.com/office/drawing/2012/chart" uri="{CE6537A1-D6FC-4f65-9D91-7224C49458BB}"/>
                <c:ext xmlns:c16="http://schemas.microsoft.com/office/drawing/2014/chart" uri="{C3380CC4-5D6E-409C-BE32-E72D297353CC}">
                  <c16:uniqueId val="{00000003-164B-43E7-A6DF-E86BA21DD05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'19'!$AP$10:$AQ$10</c:f>
              <c:strCache>
                <c:ptCount val="2"/>
                <c:pt idx="0">
                  <c:v>Acumulado 1 Trimestre</c:v>
                </c:pt>
                <c:pt idx="1">
                  <c:v>Año</c:v>
                </c:pt>
              </c:strCache>
            </c:strRef>
          </c:cat>
          <c:val>
            <c:numRef>
              <c:f>'19'!$AP$13:$AQ$13</c:f>
              <c:numCache>
                <c:formatCode>0.00%</c:formatCode>
                <c:ptCount val="2"/>
                <c:pt idx="0">
                  <c:v>0</c:v>
                </c:pt>
                <c:pt idx="1">
                  <c:v>-1</c:v>
                </c:pt>
              </c:numCache>
            </c:numRef>
          </c:val>
          <c:extLst>
            <c:ext xmlns:c16="http://schemas.microsoft.com/office/drawing/2014/chart" uri="{C3380CC4-5D6E-409C-BE32-E72D297353CC}">
              <c16:uniqueId val="{00000004-164B-43E7-A6DF-E86BA21DD059}"/>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E601-44DB-9CDF-0BBFAB0FABF2}"/>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E601-44DB-9CDF-0BBFAB0FABF2}"/>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E601-44DB-9CDF-0BBFAB0FABF2}"/>
                </c:ext>
              </c:extLst>
            </c:dLbl>
            <c:dLbl>
              <c:idx val="1"/>
              <c:delete val="1"/>
              <c:extLst>
                <c:ext xmlns:c15="http://schemas.microsoft.com/office/drawing/2012/chart" uri="{CE6537A1-D6FC-4f65-9D91-7224C49458BB}"/>
                <c:ext xmlns:c16="http://schemas.microsoft.com/office/drawing/2014/chart" uri="{C3380CC4-5D6E-409C-BE32-E72D297353CC}">
                  <c16:uniqueId val="{00000003-E601-44DB-9CDF-0BBFAB0FAB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'20'!$AP$10:$AQ$10</c:f>
              <c:strCache>
                <c:ptCount val="2"/>
                <c:pt idx="0">
                  <c:v>Acumulado 1 Trimestre</c:v>
                </c:pt>
                <c:pt idx="1">
                  <c:v>Año</c:v>
                </c:pt>
              </c:strCache>
            </c:strRef>
          </c:cat>
          <c:val>
            <c:numRef>
              <c:f>'20'!$AP$11:$AQ$11</c:f>
              <c:numCache>
                <c:formatCode>0.00%</c:formatCode>
                <c:ptCount val="2"/>
                <c:pt idx="0">
                  <c:v>0</c:v>
                </c:pt>
                <c:pt idx="1">
                  <c:v>-1</c:v>
                </c:pt>
              </c:numCache>
            </c:numRef>
          </c:val>
          <c:extLst>
            <c:ext xmlns:c16="http://schemas.microsoft.com/office/drawing/2014/chart" uri="{C3380CC4-5D6E-409C-BE32-E72D297353CC}">
              <c16:uniqueId val="{00000004-E601-44DB-9CDF-0BBFAB0FABF2}"/>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290E-4308-8E47-E6FEE3588A0D}"/>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290E-4308-8E47-E6FEE3588A0D}"/>
              </c:ext>
            </c:extLst>
          </c:dPt>
          <c:dLbls>
            <c:dLbl>
              <c:idx val="0"/>
              <c:layout>
                <c:manualLayout>
                  <c:x val="-2.2371412575859468E-2"/>
                  <c:y val="0.29967449251713346"/>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290E-4308-8E47-E6FEE3588A0D}"/>
                </c:ext>
              </c:extLst>
            </c:dLbl>
            <c:dLbl>
              <c:idx val="1"/>
              <c:delete val="1"/>
              <c:extLst>
                <c:ext xmlns:c15="http://schemas.microsoft.com/office/drawing/2012/chart" uri="{CE6537A1-D6FC-4f65-9D91-7224C49458BB}"/>
                <c:ext xmlns:c16="http://schemas.microsoft.com/office/drawing/2014/chart" uri="{C3380CC4-5D6E-409C-BE32-E72D297353CC}">
                  <c16:uniqueId val="{00000003-290E-4308-8E47-E6FEE3588A0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'20'!$AP$10:$AQ$10</c:f>
              <c:strCache>
                <c:ptCount val="2"/>
                <c:pt idx="0">
                  <c:v>Acumulado 1 Trimestre</c:v>
                </c:pt>
                <c:pt idx="1">
                  <c:v>Año</c:v>
                </c:pt>
              </c:strCache>
            </c:strRef>
          </c:cat>
          <c:val>
            <c:numRef>
              <c:f>'20'!$AP$12:$AQ$12</c:f>
              <c:numCache>
                <c:formatCode>0.00%</c:formatCode>
                <c:ptCount val="2"/>
                <c:pt idx="0">
                  <c:v>0</c:v>
                </c:pt>
                <c:pt idx="1">
                  <c:v>-1</c:v>
                </c:pt>
              </c:numCache>
            </c:numRef>
          </c:val>
          <c:extLst>
            <c:ext xmlns:c16="http://schemas.microsoft.com/office/drawing/2014/chart" uri="{C3380CC4-5D6E-409C-BE32-E72D297353CC}">
              <c16:uniqueId val="{00000004-290E-4308-8E47-E6FEE3588A0D}"/>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66FA-4606-B681-A35A187186F9}"/>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66FA-4606-B681-A35A187186F9}"/>
              </c:ext>
            </c:extLst>
          </c:dPt>
          <c:dLbls>
            <c:dLbl>
              <c:idx val="0"/>
              <c:layout>
                <c:manualLayout>
                  <c:x val="1.336688358198504E-2"/>
                  <c:y val="0.3117454749589925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66FA-4606-B681-A35A187186F9}"/>
                </c:ext>
              </c:extLst>
            </c:dLbl>
            <c:dLbl>
              <c:idx val="1"/>
              <c:delete val="1"/>
              <c:extLst>
                <c:ext xmlns:c15="http://schemas.microsoft.com/office/drawing/2012/chart" uri="{CE6537A1-D6FC-4f65-9D91-7224C49458BB}"/>
                <c:ext xmlns:c16="http://schemas.microsoft.com/office/drawing/2014/chart" uri="{C3380CC4-5D6E-409C-BE32-E72D297353CC}">
                  <c16:uniqueId val="{00000003-66FA-4606-B681-A35A187186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'20'!$AP$10:$AQ$10</c:f>
              <c:strCache>
                <c:ptCount val="2"/>
                <c:pt idx="0">
                  <c:v>Acumulado 1 Trimestre</c:v>
                </c:pt>
                <c:pt idx="1">
                  <c:v>Año</c:v>
                </c:pt>
              </c:strCache>
            </c:strRef>
          </c:cat>
          <c:val>
            <c:numRef>
              <c:f>'20'!$AP$13:$AQ$13</c:f>
              <c:numCache>
                <c:formatCode>0.00%</c:formatCode>
                <c:ptCount val="2"/>
                <c:pt idx="0">
                  <c:v>0</c:v>
                </c:pt>
                <c:pt idx="1">
                  <c:v>-1</c:v>
                </c:pt>
              </c:numCache>
            </c:numRef>
          </c:val>
          <c:extLst>
            <c:ext xmlns:c16="http://schemas.microsoft.com/office/drawing/2014/chart" uri="{C3380CC4-5D6E-409C-BE32-E72D297353CC}">
              <c16:uniqueId val="{00000004-66FA-4606-B681-A35A187186F9}"/>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0758-4DBF-A749-4569AE59FE36}"/>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0758-4DBF-A749-4569AE59FE36}"/>
              </c:ext>
            </c:extLst>
          </c:dPt>
          <c:dLbls>
            <c:dLbl>
              <c:idx val="0"/>
              <c:layout>
                <c:manualLayout>
                  <c:x val="-0.10683757996055955"/>
                  <c:y val="0.30077878270265235"/>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0758-4DBF-A749-4569AE59FE36}"/>
                </c:ext>
              </c:extLst>
            </c:dLbl>
            <c:dLbl>
              <c:idx val="1"/>
              <c:delete val="1"/>
              <c:extLst>
                <c:ext xmlns:c15="http://schemas.microsoft.com/office/drawing/2012/chart" uri="{CE6537A1-D6FC-4f65-9D91-7224C49458BB}"/>
                <c:ext xmlns:c16="http://schemas.microsoft.com/office/drawing/2014/chart" uri="{C3380CC4-5D6E-409C-BE32-E72D297353CC}">
                  <c16:uniqueId val="{00000003-0758-4DBF-A749-4569AE59FE3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Fonvivienda1!$AP$10:$AQ$10</c:f>
              <c:strCache>
                <c:ptCount val="2"/>
                <c:pt idx="0">
                  <c:v>Acumulado 1 Trimestre</c:v>
                </c:pt>
                <c:pt idx="1">
                  <c:v>Año</c:v>
                </c:pt>
              </c:strCache>
            </c:strRef>
          </c:cat>
          <c:val>
            <c:numRef>
              <c:f>Fonvivienda1!$AP$11:$AQ$11</c:f>
              <c:numCache>
                <c:formatCode>0.00%</c:formatCode>
                <c:ptCount val="2"/>
                <c:pt idx="0">
                  <c:v>0.11945800000000001</c:v>
                </c:pt>
                <c:pt idx="1">
                  <c:v>-0.88054199999999994</c:v>
                </c:pt>
              </c:numCache>
            </c:numRef>
          </c:val>
          <c:extLst>
            <c:ext xmlns:c16="http://schemas.microsoft.com/office/drawing/2014/chart" uri="{C3380CC4-5D6E-409C-BE32-E72D297353CC}">
              <c16:uniqueId val="{00000004-0758-4DBF-A749-4569AE59FE36}"/>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E651-4283-83E1-532F2E7D3096}"/>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E651-4283-83E1-532F2E7D3096}"/>
              </c:ext>
            </c:extLst>
          </c:dPt>
          <c:dLbls>
            <c:dLbl>
              <c:idx val="0"/>
              <c:layout>
                <c:manualLayout>
                  <c:x val="-0.11363109717289022"/>
                  <c:y val="0.29225800288110032"/>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E651-4283-83E1-532F2E7D3096}"/>
                </c:ext>
              </c:extLst>
            </c:dLbl>
            <c:dLbl>
              <c:idx val="1"/>
              <c:delete val="1"/>
              <c:extLst>
                <c:ext xmlns:c15="http://schemas.microsoft.com/office/drawing/2012/chart" uri="{CE6537A1-D6FC-4f65-9D91-7224C49458BB}"/>
                <c:ext xmlns:c16="http://schemas.microsoft.com/office/drawing/2014/chart" uri="{C3380CC4-5D6E-409C-BE32-E72D297353CC}">
                  <c16:uniqueId val="{00000003-E651-4283-83E1-532F2E7D30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'2'!$AP$10:$AQ$10</c:f>
              <c:strCache>
                <c:ptCount val="2"/>
                <c:pt idx="0">
                  <c:v>Acumulado 1 Trimestre</c:v>
                </c:pt>
                <c:pt idx="1">
                  <c:v>Año</c:v>
                </c:pt>
              </c:strCache>
            </c:strRef>
          </c:cat>
          <c:val>
            <c:numRef>
              <c:f>'2'!$AP$12:$AQ$12</c:f>
              <c:numCache>
                <c:formatCode>0.00%</c:formatCode>
                <c:ptCount val="2"/>
                <c:pt idx="0">
                  <c:v>0.12</c:v>
                </c:pt>
                <c:pt idx="1">
                  <c:v>-0.88</c:v>
                </c:pt>
              </c:numCache>
            </c:numRef>
          </c:val>
          <c:extLst>
            <c:ext xmlns:c16="http://schemas.microsoft.com/office/drawing/2014/chart" uri="{C3380CC4-5D6E-409C-BE32-E72D297353CC}">
              <c16:uniqueId val="{00000004-E651-4283-83E1-532F2E7D3096}"/>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4D24-4D35-9F3A-DB11500BFAF9}"/>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4D24-4D35-9F3A-DB11500BFAF9}"/>
              </c:ext>
            </c:extLst>
          </c:dPt>
          <c:dLbls>
            <c:dLbl>
              <c:idx val="0"/>
              <c:layout>
                <c:manualLayout>
                  <c:x val="-8.3506670241715333E-2"/>
                  <c:y val="0.31506634981255871"/>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4D24-4D35-9F3A-DB11500BFAF9}"/>
                </c:ext>
              </c:extLst>
            </c:dLbl>
            <c:dLbl>
              <c:idx val="1"/>
              <c:delete val="1"/>
              <c:extLst>
                <c:ext xmlns:c15="http://schemas.microsoft.com/office/drawing/2012/chart" uri="{CE6537A1-D6FC-4f65-9D91-7224C49458BB}"/>
                <c:ext xmlns:c16="http://schemas.microsoft.com/office/drawing/2014/chart" uri="{C3380CC4-5D6E-409C-BE32-E72D297353CC}">
                  <c16:uniqueId val="{00000003-4D24-4D35-9F3A-DB11500BFA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Fonvivienda1!$AP$10:$AQ$10</c:f>
              <c:strCache>
                <c:ptCount val="2"/>
                <c:pt idx="0">
                  <c:v>Acumulado 1 Trimestre</c:v>
                </c:pt>
                <c:pt idx="1">
                  <c:v>Año</c:v>
                </c:pt>
              </c:strCache>
            </c:strRef>
          </c:cat>
          <c:val>
            <c:numRef>
              <c:f>Fonvivienda1!$AP$12:$AQ$12</c:f>
              <c:numCache>
                <c:formatCode>0.00%</c:formatCode>
                <c:ptCount val="2"/>
                <c:pt idx="0">
                  <c:v>7.0000000000000007E-2</c:v>
                </c:pt>
                <c:pt idx="1">
                  <c:v>-0.92999999999999994</c:v>
                </c:pt>
              </c:numCache>
            </c:numRef>
          </c:val>
          <c:extLst>
            <c:ext xmlns:c16="http://schemas.microsoft.com/office/drawing/2014/chart" uri="{C3380CC4-5D6E-409C-BE32-E72D297353CC}">
              <c16:uniqueId val="{00000004-4D24-4D35-9F3A-DB11500BFAF9}"/>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8156-48E8-BF3C-4D7394E1885B}"/>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8156-48E8-BF3C-4D7394E1885B}"/>
              </c:ext>
            </c:extLst>
          </c:dPt>
          <c:dLbls>
            <c:dLbl>
              <c:idx val="0"/>
              <c:layout>
                <c:manualLayout>
                  <c:x val="-8.5523053735051986E-3"/>
                  <c:y val="-0.37121366474362871"/>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8156-48E8-BF3C-4D7394E1885B}"/>
                </c:ext>
              </c:extLst>
            </c:dLbl>
            <c:dLbl>
              <c:idx val="1"/>
              <c:delete val="1"/>
              <c:extLst>
                <c:ext xmlns:c15="http://schemas.microsoft.com/office/drawing/2012/chart" uri="{CE6537A1-D6FC-4f65-9D91-7224C49458BB}"/>
                <c:ext xmlns:c16="http://schemas.microsoft.com/office/drawing/2014/chart" uri="{C3380CC4-5D6E-409C-BE32-E72D297353CC}">
                  <c16:uniqueId val="{00000003-8156-48E8-BF3C-4D7394E188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Fonvivienda1!$AP$10:$AQ$10</c:f>
              <c:strCache>
                <c:ptCount val="2"/>
                <c:pt idx="0">
                  <c:v>Acumulado 1 Trimestre</c:v>
                </c:pt>
                <c:pt idx="1">
                  <c:v>Año</c:v>
                </c:pt>
              </c:strCache>
            </c:strRef>
          </c:cat>
          <c:val>
            <c:numRef>
              <c:f>Fonvivienda1!$AP$13:$AQ$13</c:f>
              <c:numCache>
                <c:formatCode>0.00%</c:formatCode>
                <c:ptCount val="2"/>
                <c:pt idx="0">
                  <c:v>1</c:v>
                </c:pt>
                <c:pt idx="1">
                  <c:v>0</c:v>
                </c:pt>
              </c:numCache>
            </c:numRef>
          </c:val>
          <c:extLst>
            <c:ext xmlns:c16="http://schemas.microsoft.com/office/drawing/2014/chart" uri="{C3380CC4-5D6E-409C-BE32-E72D297353CC}">
              <c16:uniqueId val="{00000004-8156-48E8-BF3C-4D7394E1885B}"/>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7E89-4B56-9DF2-0AA8238B40CA}"/>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7E89-4B56-9DF2-0AA8238B40CA}"/>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7E89-4B56-9DF2-0AA8238B40CA}"/>
                </c:ext>
              </c:extLst>
            </c:dLbl>
            <c:dLbl>
              <c:idx val="1"/>
              <c:delete val="1"/>
              <c:extLst>
                <c:ext xmlns:c15="http://schemas.microsoft.com/office/drawing/2012/chart" uri="{CE6537A1-D6FC-4f65-9D91-7224C49458BB}"/>
                <c:ext xmlns:c16="http://schemas.microsoft.com/office/drawing/2014/chart" uri="{C3380CC4-5D6E-409C-BE32-E72D297353CC}">
                  <c16:uniqueId val="{00000003-7E89-4B56-9DF2-0AA8238B40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Fonvivienda2!$AP$10:$AQ$10</c:f>
              <c:strCache>
                <c:ptCount val="2"/>
                <c:pt idx="0">
                  <c:v>Acumulado 1 Trimestre</c:v>
                </c:pt>
                <c:pt idx="1">
                  <c:v>Año</c:v>
                </c:pt>
              </c:strCache>
            </c:strRef>
          </c:cat>
          <c:val>
            <c:numRef>
              <c:f>Fonvivienda2!$AP$11:$AQ$11</c:f>
              <c:numCache>
                <c:formatCode>0.00%</c:formatCode>
                <c:ptCount val="2"/>
                <c:pt idx="0">
                  <c:v>5.7000000000000003E-5</c:v>
                </c:pt>
                <c:pt idx="1">
                  <c:v>-0.99994300000000003</c:v>
                </c:pt>
              </c:numCache>
            </c:numRef>
          </c:val>
          <c:extLst>
            <c:ext xmlns:c16="http://schemas.microsoft.com/office/drawing/2014/chart" uri="{C3380CC4-5D6E-409C-BE32-E72D297353CC}">
              <c16:uniqueId val="{00000004-7E89-4B56-9DF2-0AA8238B40CA}"/>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EB6F-4D71-8F08-3833AABF6B96}"/>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EB6F-4D71-8F08-3833AABF6B96}"/>
              </c:ext>
            </c:extLst>
          </c:dPt>
          <c:dLbls>
            <c:dLbl>
              <c:idx val="0"/>
              <c:layout>
                <c:manualLayout>
                  <c:x val="-0.17215279385720633"/>
                  <c:y val="0.28428263522170821"/>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EB6F-4D71-8F08-3833AABF6B96}"/>
                </c:ext>
              </c:extLst>
            </c:dLbl>
            <c:dLbl>
              <c:idx val="1"/>
              <c:delete val="1"/>
              <c:extLst>
                <c:ext xmlns:c15="http://schemas.microsoft.com/office/drawing/2012/chart" uri="{CE6537A1-D6FC-4f65-9D91-7224C49458BB}"/>
                <c:ext xmlns:c16="http://schemas.microsoft.com/office/drawing/2014/chart" uri="{C3380CC4-5D6E-409C-BE32-E72D297353CC}">
                  <c16:uniqueId val="{00000003-EB6F-4D71-8F08-3833AABF6B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Fonvivienda2!$AP$10:$AQ$10</c:f>
              <c:strCache>
                <c:ptCount val="2"/>
                <c:pt idx="0">
                  <c:v>Acumulado 1 Trimestre</c:v>
                </c:pt>
                <c:pt idx="1">
                  <c:v>Año</c:v>
                </c:pt>
              </c:strCache>
            </c:strRef>
          </c:cat>
          <c:val>
            <c:numRef>
              <c:f>Fonvivienda2!$AP$12:$AQ$12</c:f>
              <c:numCache>
                <c:formatCode>0.00%</c:formatCode>
                <c:ptCount val="2"/>
                <c:pt idx="0">
                  <c:v>0.16</c:v>
                </c:pt>
                <c:pt idx="1">
                  <c:v>-0.84</c:v>
                </c:pt>
              </c:numCache>
            </c:numRef>
          </c:val>
          <c:extLst>
            <c:ext xmlns:c16="http://schemas.microsoft.com/office/drawing/2014/chart" uri="{C3380CC4-5D6E-409C-BE32-E72D297353CC}">
              <c16:uniqueId val="{00000004-EB6F-4D71-8F08-3833AABF6B96}"/>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B063-4289-8E06-73010DAB335F}"/>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B063-4289-8E06-73010DAB335F}"/>
              </c:ext>
            </c:extLst>
          </c:dPt>
          <c:dLbls>
            <c:dLbl>
              <c:idx val="0"/>
              <c:layout>
                <c:manualLayout>
                  <c:x val="-9.6223570241114418E-3"/>
                  <c:y val="-0.38038553498077049"/>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B063-4289-8E06-73010DAB335F}"/>
                </c:ext>
              </c:extLst>
            </c:dLbl>
            <c:dLbl>
              <c:idx val="1"/>
              <c:delete val="1"/>
              <c:extLst>
                <c:ext xmlns:c15="http://schemas.microsoft.com/office/drawing/2012/chart" uri="{CE6537A1-D6FC-4f65-9D91-7224C49458BB}"/>
                <c:ext xmlns:c16="http://schemas.microsoft.com/office/drawing/2014/chart" uri="{C3380CC4-5D6E-409C-BE32-E72D297353CC}">
                  <c16:uniqueId val="{00000003-B063-4289-8E06-73010DAB33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Fonvivienda2!$AP$10:$AQ$10</c:f>
              <c:strCache>
                <c:ptCount val="2"/>
                <c:pt idx="0">
                  <c:v>Acumulado 1 Trimestre</c:v>
                </c:pt>
                <c:pt idx="1">
                  <c:v>Año</c:v>
                </c:pt>
              </c:strCache>
            </c:strRef>
          </c:cat>
          <c:val>
            <c:numRef>
              <c:f>Fonvivienda2!$AP$13:$AQ$13</c:f>
              <c:numCache>
                <c:formatCode>0.00%</c:formatCode>
                <c:ptCount val="2"/>
                <c:pt idx="0">
                  <c:v>1</c:v>
                </c:pt>
                <c:pt idx="1">
                  <c:v>0</c:v>
                </c:pt>
              </c:numCache>
            </c:numRef>
          </c:val>
          <c:extLst>
            <c:ext xmlns:c16="http://schemas.microsoft.com/office/drawing/2014/chart" uri="{C3380CC4-5D6E-409C-BE32-E72D297353CC}">
              <c16:uniqueId val="{00000004-B063-4289-8E06-73010DAB335F}"/>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AD39-4772-B3E4-905B696E6055}"/>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AD39-4772-B3E4-905B696E6055}"/>
              </c:ext>
            </c:extLst>
          </c:dPt>
          <c:dLbls>
            <c:dLbl>
              <c:idx val="0"/>
              <c:layout>
                <c:manualLayout>
                  <c:x val="-9.5004511939519046E-2"/>
                  <c:y val="0.29441994232481705"/>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AD39-4772-B3E4-905B696E6055}"/>
                </c:ext>
              </c:extLst>
            </c:dLbl>
            <c:dLbl>
              <c:idx val="1"/>
              <c:delete val="1"/>
              <c:extLst>
                <c:ext xmlns:c15="http://schemas.microsoft.com/office/drawing/2012/chart" uri="{CE6537A1-D6FC-4f65-9D91-7224C49458BB}"/>
                <c:ext xmlns:c16="http://schemas.microsoft.com/office/drawing/2014/chart" uri="{C3380CC4-5D6E-409C-BE32-E72D297353CC}">
                  <c16:uniqueId val="{00000003-AD39-4772-B3E4-905B696E60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'CRA1'!$AP$10:$AQ$10</c:f>
              <c:strCache>
                <c:ptCount val="2"/>
                <c:pt idx="0">
                  <c:v>Acumulado 1 Trimestre</c:v>
                </c:pt>
                <c:pt idx="1">
                  <c:v>Año</c:v>
                </c:pt>
              </c:strCache>
            </c:strRef>
          </c:cat>
          <c:val>
            <c:numRef>
              <c:f>'CRA1'!$AP$11:$AQ$11</c:f>
              <c:numCache>
                <c:formatCode>0.00%</c:formatCode>
                <c:ptCount val="2"/>
                <c:pt idx="0">
                  <c:v>0.13311100000000001</c:v>
                </c:pt>
                <c:pt idx="1">
                  <c:v>-0.86688900000000002</c:v>
                </c:pt>
              </c:numCache>
            </c:numRef>
          </c:val>
          <c:extLst>
            <c:ext xmlns:c16="http://schemas.microsoft.com/office/drawing/2014/chart" uri="{C3380CC4-5D6E-409C-BE32-E72D297353CC}">
              <c16:uniqueId val="{00000004-AD39-4772-B3E4-905B696E6055}"/>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63BD-4738-B914-DCCE67EAD8E0}"/>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63BD-4738-B914-DCCE67EAD8E0}"/>
              </c:ext>
            </c:extLst>
          </c:dPt>
          <c:dLbls>
            <c:dLbl>
              <c:idx val="0"/>
              <c:layout>
                <c:manualLayout>
                  <c:x val="-0.24245845886393749"/>
                  <c:y val="0.2165585193527945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63BD-4738-B914-DCCE67EAD8E0}"/>
                </c:ext>
              </c:extLst>
            </c:dLbl>
            <c:dLbl>
              <c:idx val="1"/>
              <c:delete val="1"/>
              <c:extLst>
                <c:ext xmlns:c15="http://schemas.microsoft.com/office/drawing/2012/chart" uri="{CE6537A1-D6FC-4f65-9D91-7224C49458BB}"/>
                <c:ext xmlns:c16="http://schemas.microsoft.com/office/drawing/2014/chart" uri="{C3380CC4-5D6E-409C-BE32-E72D297353CC}">
                  <c16:uniqueId val="{00000003-63BD-4738-B914-DCCE67EAD8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'CRA1'!$AP$10:$AQ$10</c:f>
              <c:strCache>
                <c:ptCount val="2"/>
                <c:pt idx="0">
                  <c:v>Acumulado 1 Trimestre</c:v>
                </c:pt>
                <c:pt idx="1">
                  <c:v>Año</c:v>
                </c:pt>
              </c:strCache>
            </c:strRef>
          </c:cat>
          <c:val>
            <c:numRef>
              <c:f>'CRA1'!$AP$12:$AQ$12</c:f>
              <c:numCache>
                <c:formatCode>0.00%</c:formatCode>
                <c:ptCount val="2"/>
                <c:pt idx="0">
                  <c:v>0.28000000000000003</c:v>
                </c:pt>
                <c:pt idx="1">
                  <c:v>-0.72</c:v>
                </c:pt>
              </c:numCache>
            </c:numRef>
          </c:val>
          <c:extLst>
            <c:ext xmlns:c16="http://schemas.microsoft.com/office/drawing/2014/chart" uri="{C3380CC4-5D6E-409C-BE32-E72D297353CC}">
              <c16:uniqueId val="{00000004-63BD-4738-B914-DCCE67EAD8E0}"/>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0752-43B0-98DB-417945DE6EDF}"/>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0752-43B0-98DB-417945DE6EDF}"/>
              </c:ext>
            </c:extLst>
          </c:dPt>
          <c:dLbls>
            <c:dLbl>
              <c:idx val="0"/>
              <c:layout>
                <c:manualLayout>
                  <c:x val="-5.0402450820561636E-3"/>
                  <c:y val="0.3441563316644649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0752-43B0-98DB-417945DE6EDF}"/>
                </c:ext>
              </c:extLst>
            </c:dLbl>
            <c:dLbl>
              <c:idx val="1"/>
              <c:delete val="1"/>
              <c:extLst>
                <c:ext xmlns:c15="http://schemas.microsoft.com/office/drawing/2012/chart" uri="{CE6537A1-D6FC-4f65-9D91-7224C49458BB}"/>
                <c:ext xmlns:c16="http://schemas.microsoft.com/office/drawing/2014/chart" uri="{C3380CC4-5D6E-409C-BE32-E72D297353CC}">
                  <c16:uniqueId val="{00000003-0752-43B0-98DB-417945DE6E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'2'!$AP$10:$AQ$10</c:f>
              <c:strCache>
                <c:ptCount val="2"/>
                <c:pt idx="0">
                  <c:v>Acumulado 1 Trimestre</c:v>
                </c:pt>
                <c:pt idx="1">
                  <c:v>Año</c:v>
                </c:pt>
              </c:strCache>
            </c:strRef>
          </c:cat>
          <c:val>
            <c:numRef>
              <c:f>'2'!$AP$13:$AQ$13</c:f>
              <c:numCache>
                <c:formatCode>0.00%</c:formatCode>
                <c:ptCount val="2"/>
                <c:pt idx="0">
                  <c:v>0</c:v>
                </c:pt>
                <c:pt idx="1">
                  <c:v>-1</c:v>
                </c:pt>
              </c:numCache>
            </c:numRef>
          </c:val>
          <c:extLst>
            <c:ext xmlns:c16="http://schemas.microsoft.com/office/drawing/2014/chart" uri="{C3380CC4-5D6E-409C-BE32-E72D297353CC}">
              <c16:uniqueId val="{00000004-0752-43B0-98DB-417945DE6EDF}"/>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2492-49CC-842A-BBEAB5D41B7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2492-49CC-842A-BBEAB5D41B7C}"/>
              </c:ext>
            </c:extLst>
          </c:dPt>
          <c:dLbls>
            <c:dLbl>
              <c:idx val="0"/>
              <c:layout>
                <c:manualLayout>
                  <c:x val="-0.2747138855473153"/>
                  <c:y val="0.15821808495232617"/>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2492-49CC-842A-BBEAB5D41B7C}"/>
                </c:ext>
              </c:extLst>
            </c:dLbl>
            <c:dLbl>
              <c:idx val="1"/>
              <c:delete val="1"/>
              <c:extLst>
                <c:ext xmlns:c15="http://schemas.microsoft.com/office/drawing/2012/chart" uri="{CE6537A1-D6FC-4f65-9D91-7224C49458BB}"/>
                <c:ext xmlns:c16="http://schemas.microsoft.com/office/drawing/2014/chart" uri="{C3380CC4-5D6E-409C-BE32-E72D297353CC}">
                  <c16:uniqueId val="{00000003-2492-49CC-842A-BBEAB5D41B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'CRA1'!$AP$10:$AQ$10</c:f>
              <c:strCache>
                <c:ptCount val="2"/>
                <c:pt idx="0">
                  <c:v>Acumulado 1 Trimestre</c:v>
                </c:pt>
                <c:pt idx="1">
                  <c:v>Año</c:v>
                </c:pt>
              </c:strCache>
            </c:strRef>
          </c:cat>
          <c:val>
            <c:numRef>
              <c:f>'CRA1'!$AP$13:$AQ$13</c:f>
              <c:numCache>
                <c:formatCode>0.00%</c:formatCode>
                <c:ptCount val="2"/>
                <c:pt idx="0">
                  <c:v>0.34299999999999997</c:v>
                </c:pt>
                <c:pt idx="1">
                  <c:v>-0.65700000000000003</c:v>
                </c:pt>
              </c:numCache>
            </c:numRef>
          </c:val>
          <c:extLst>
            <c:ext xmlns:c16="http://schemas.microsoft.com/office/drawing/2014/chart" uri="{C3380CC4-5D6E-409C-BE32-E72D297353CC}">
              <c16:uniqueId val="{00000004-2492-49CC-842A-BBEAB5D41B7C}"/>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4CD7-4F1B-8E42-D6680F52E773}"/>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4CD7-4F1B-8E42-D6680F52E773}"/>
              </c:ext>
            </c:extLst>
          </c:dPt>
          <c:dLbls>
            <c:dLbl>
              <c:idx val="0"/>
              <c:layout>
                <c:manualLayout>
                  <c:x val="-0.13346198300790071"/>
                  <c:y val="0.28163222846655572"/>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4CD7-4F1B-8E42-D6680F52E773}"/>
                </c:ext>
              </c:extLst>
            </c:dLbl>
            <c:dLbl>
              <c:idx val="1"/>
              <c:delete val="1"/>
              <c:extLst>
                <c:ext xmlns:c15="http://schemas.microsoft.com/office/drawing/2012/chart" uri="{CE6537A1-D6FC-4f65-9D91-7224C49458BB}"/>
                <c:ext xmlns:c16="http://schemas.microsoft.com/office/drawing/2014/chart" uri="{C3380CC4-5D6E-409C-BE32-E72D297353CC}">
                  <c16:uniqueId val="{00000003-4CD7-4F1B-8E42-D6680F52E77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'CRA2'!$AP$10:$AQ$10</c:f>
              <c:strCache>
                <c:ptCount val="2"/>
                <c:pt idx="0">
                  <c:v>Acumulado 1 Trimestre</c:v>
                </c:pt>
                <c:pt idx="1">
                  <c:v>Año</c:v>
                </c:pt>
              </c:strCache>
            </c:strRef>
          </c:cat>
          <c:val>
            <c:numRef>
              <c:f>'CRA2'!$AP$11:$AQ$11</c:f>
              <c:numCache>
                <c:formatCode>0.00%</c:formatCode>
                <c:ptCount val="2"/>
                <c:pt idx="0">
                  <c:v>0.128168</c:v>
                </c:pt>
                <c:pt idx="1">
                  <c:v>-0.87183199999999994</c:v>
                </c:pt>
              </c:numCache>
            </c:numRef>
          </c:val>
          <c:extLst>
            <c:ext xmlns:c16="http://schemas.microsoft.com/office/drawing/2014/chart" uri="{C3380CC4-5D6E-409C-BE32-E72D297353CC}">
              <c16:uniqueId val="{00000004-4CD7-4F1B-8E42-D6680F52E773}"/>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E730-49D5-A521-202E21A50BB1}"/>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E730-49D5-A521-202E21A50BB1}"/>
              </c:ext>
            </c:extLst>
          </c:dPt>
          <c:dLbls>
            <c:dLbl>
              <c:idx val="0"/>
              <c:layout>
                <c:manualLayout>
                  <c:x val="-2.5044877567726248E-2"/>
                  <c:y val="0.33086425008605164"/>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E730-49D5-A521-202E21A50BB1}"/>
                </c:ext>
              </c:extLst>
            </c:dLbl>
            <c:dLbl>
              <c:idx val="1"/>
              <c:delete val="1"/>
              <c:extLst>
                <c:ext xmlns:c15="http://schemas.microsoft.com/office/drawing/2012/chart" uri="{CE6537A1-D6FC-4f65-9D91-7224C49458BB}"/>
                <c:ext xmlns:c16="http://schemas.microsoft.com/office/drawing/2014/chart" uri="{C3380CC4-5D6E-409C-BE32-E72D297353CC}">
                  <c16:uniqueId val="{00000003-E730-49D5-A521-202E21A50BB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'CRA2'!$AP$10:$AQ$10</c:f>
              <c:strCache>
                <c:ptCount val="2"/>
                <c:pt idx="0">
                  <c:v>Acumulado 1 Trimestre</c:v>
                </c:pt>
                <c:pt idx="1">
                  <c:v>Año</c:v>
                </c:pt>
              </c:strCache>
            </c:strRef>
          </c:cat>
          <c:val>
            <c:numRef>
              <c:f>'CRA2'!$AP$12:$AQ$12</c:f>
              <c:numCache>
                <c:formatCode>0.00%</c:formatCode>
                <c:ptCount val="2"/>
                <c:pt idx="0">
                  <c:v>0.02</c:v>
                </c:pt>
                <c:pt idx="1">
                  <c:v>-0.98</c:v>
                </c:pt>
              </c:numCache>
            </c:numRef>
          </c:val>
          <c:extLst>
            <c:ext xmlns:c16="http://schemas.microsoft.com/office/drawing/2014/chart" uri="{C3380CC4-5D6E-409C-BE32-E72D297353CC}">
              <c16:uniqueId val="{00000004-E730-49D5-A521-202E21A50BB1}"/>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4F92-4257-A15B-FE69551C6A6C}"/>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4F92-4257-A15B-FE69551C6A6C}"/>
              </c:ext>
            </c:extLst>
          </c:dPt>
          <c:dLbls>
            <c:dLbl>
              <c:idx val="0"/>
              <c:layout>
                <c:manualLayout>
                  <c:x val="-0.33420882699793164"/>
                  <c:y val="8.1454389948992886E-2"/>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4F92-4257-A15B-FE69551C6A6C}"/>
                </c:ext>
              </c:extLst>
            </c:dLbl>
            <c:dLbl>
              <c:idx val="1"/>
              <c:delete val="1"/>
              <c:extLst>
                <c:ext xmlns:c15="http://schemas.microsoft.com/office/drawing/2012/chart" uri="{CE6537A1-D6FC-4f65-9D91-7224C49458BB}"/>
                <c:ext xmlns:c16="http://schemas.microsoft.com/office/drawing/2014/chart" uri="{C3380CC4-5D6E-409C-BE32-E72D297353CC}">
                  <c16:uniqueId val="{00000003-4F92-4257-A15B-FE69551C6A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'CRA2'!$AP$10:$AQ$10</c:f>
              <c:strCache>
                <c:ptCount val="2"/>
                <c:pt idx="0">
                  <c:v>Acumulado 1 Trimestre</c:v>
                </c:pt>
                <c:pt idx="1">
                  <c:v>Año</c:v>
                </c:pt>
              </c:strCache>
            </c:strRef>
          </c:cat>
          <c:val>
            <c:numRef>
              <c:f>'CRA2'!$AP$13:$AQ$13</c:f>
              <c:numCache>
                <c:formatCode>0.00%</c:formatCode>
                <c:ptCount val="2"/>
                <c:pt idx="0">
                  <c:v>0.43799999999999994</c:v>
                </c:pt>
                <c:pt idx="1">
                  <c:v>-0.56200000000000006</c:v>
                </c:pt>
              </c:numCache>
            </c:numRef>
          </c:val>
          <c:extLst>
            <c:ext xmlns:c16="http://schemas.microsoft.com/office/drawing/2014/chart" uri="{C3380CC4-5D6E-409C-BE32-E72D297353CC}">
              <c16:uniqueId val="{00000004-4F92-4257-A15B-FE69551C6A6C}"/>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5EA3-4C90-9940-A23F9801459B}"/>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5EA3-4C90-9940-A23F9801459B}"/>
              </c:ext>
            </c:extLst>
          </c:dPt>
          <c:dLbls>
            <c:dLbl>
              <c:idx val="0"/>
              <c:layout>
                <c:manualLayout>
                  <c:x val="-5.3588773865877355E-2"/>
                  <c:y val="0.30077878270265229"/>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5EA3-4C90-9940-A23F9801459B}"/>
                </c:ext>
              </c:extLst>
            </c:dLbl>
            <c:dLbl>
              <c:idx val="1"/>
              <c:delete val="1"/>
              <c:extLst>
                <c:ext xmlns:c15="http://schemas.microsoft.com/office/drawing/2012/chart" uri="{CE6537A1-D6FC-4f65-9D91-7224C49458BB}"/>
                <c:ext xmlns:c16="http://schemas.microsoft.com/office/drawing/2014/chart" uri="{C3380CC4-5D6E-409C-BE32-E72D297353CC}">
                  <c16:uniqueId val="{00000003-5EA3-4C90-9940-A23F980145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'CRA3'!$AP$10:$AQ$10</c:f>
              <c:strCache>
                <c:ptCount val="2"/>
                <c:pt idx="0">
                  <c:v>Acumulado 1 Trimestre</c:v>
                </c:pt>
                <c:pt idx="1">
                  <c:v>Año</c:v>
                </c:pt>
              </c:strCache>
            </c:strRef>
          </c:cat>
          <c:val>
            <c:numRef>
              <c:f>'CRA3'!$AP$11:$AQ$11</c:f>
              <c:numCache>
                <c:formatCode>0.00%</c:formatCode>
                <c:ptCount val="2"/>
                <c:pt idx="0">
                  <c:v>6.8981000000000001E-2</c:v>
                </c:pt>
                <c:pt idx="1">
                  <c:v>-0.93101900000000004</c:v>
                </c:pt>
              </c:numCache>
            </c:numRef>
          </c:val>
          <c:extLst>
            <c:ext xmlns:c16="http://schemas.microsoft.com/office/drawing/2014/chart" uri="{C3380CC4-5D6E-409C-BE32-E72D297353CC}">
              <c16:uniqueId val="{00000004-5EA3-4C90-9940-A23F9801459B}"/>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dLbls>
          <c:showLegendKey val="0"/>
          <c:showVal val="1"/>
          <c:showCatName val="0"/>
          <c:showSerName val="0"/>
          <c:showPercent val="0"/>
          <c:showBubbleSize val="0"/>
          <c:showLeaderLines val="0"/>
        </c:dLbls>
        <c:firstSliceAng val="0"/>
        <c:holeSize val="2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r>
              <a:rPr lang="es-CO" sz="2400" b="1">
                <a:solidFill>
                  <a:schemeClr val="tx2"/>
                </a:solidFill>
                <a:latin typeface="+mn-lt"/>
              </a:rPr>
              <a:t>Avance de Producto</a:t>
            </a:r>
          </a:p>
        </c:rich>
      </c:tx>
      <c:layout>
        <c:manualLayout>
          <c:xMode val="edge"/>
          <c:yMode val="edge"/>
          <c:x val="0.20860910576693112"/>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2"/>
              </a:solidFill>
              <a:latin typeface="+mn-lt"/>
              <a:ea typeface="+mn-ea"/>
              <a:cs typeface="+mn-cs"/>
            </a:defRPr>
          </a:pPr>
          <a:endParaRPr lang="es-CO"/>
        </a:p>
      </c:txPr>
    </c:title>
    <c:autoTitleDeleted val="0"/>
    <c:plotArea>
      <c:layout>
        <c:manualLayout>
          <c:layoutTarget val="inner"/>
          <c:xMode val="edge"/>
          <c:yMode val="edge"/>
          <c:x val="0.11158453529570016"/>
          <c:y val="0.15089439056138815"/>
          <c:w val="0.88673631320273849"/>
          <c:h val="0.8943719630677146"/>
        </c:manualLayout>
      </c:layout>
      <c:doughnutChart>
        <c:varyColors val="1"/>
        <c:ser>
          <c:idx val="0"/>
          <c:order val="0"/>
          <c:dPt>
            <c:idx val="0"/>
            <c:bubble3D val="0"/>
            <c:spPr>
              <a:solidFill>
                <a:schemeClr val="accent1">
                  <a:lumMod val="75000"/>
                </a:schemeClr>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82B9-4912-BDFB-600E90580394}"/>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82B9-4912-BDFB-600E90580394}"/>
              </c:ext>
            </c:extLst>
          </c:dPt>
          <c:dLbls>
            <c:dLbl>
              <c:idx val="0"/>
              <c:layout>
                <c:manualLayout>
                  <c:x val="-0.25774215458940458"/>
                  <c:y val="8.7266861840264942E-2"/>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9270361275"/>
                      <c:h val="0.21196962712590048"/>
                    </c:manualLayout>
                  </c15:layout>
                </c:ext>
                <c:ext xmlns:c16="http://schemas.microsoft.com/office/drawing/2014/chart" uri="{C3380CC4-5D6E-409C-BE32-E72D297353CC}">
                  <c16:uniqueId val="{00000001-82B9-4912-BDFB-600E90580394}"/>
                </c:ext>
              </c:extLst>
            </c:dLbl>
            <c:dLbl>
              <c:idx val="1"/>
              <c:delete val="1"/>
              <c:extLst>
                <c:ext xmlns:c15="http://schemas.microsoft.com/office/drawing/2012/chart" uri="{CE6537A1-D6FC-4f65-9D91-7224C49458BB}"/>
                <c:ext xmlns:c16="http://schemas.microsoft.com/office/drawing/2014/chart" uri="{C3380CC4-5D6E-409C-BE32-E72D297353CC}">
                  <c16:uniqueId val="{00000003-82B9-4912-BDFB-600E905803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'CRA3'!$AP$10:$AQ$10</c:f>
              <c:strCache>
                <c:ptCount val="2"/>
                <c:pt idx="0">
                  <c:v>Acumulado 1 Trimestre</c:v>
                </c:pt>
                <c:pt idx="1">
                  <c:v>Año</c:v>
                </c:pt>
              </c:strCache>
            </c:strRef>
          </c:cat>
          <c:val>
            <c:numRef>
              <c:f>'CRA3'!$AP$12:$AQ$12</c:f>
              <c:numCache>
                <c:formatCode>0.00%</c:formatCode>
                <c:ptCount val="2"/>
                <c:pt idx="0">
                  <c:v>0.4</c:v>
                </c:pt>
                <c:pt idx="1">
                  <c:v>-0.6</c:v>
                </c:pt>
              </c:numCache>
            </c:numRef>
          </c:val>
          <c:extLst>
            <c:ext xmlns:c16="http://schemas.microsoft.com/office/drawing/2014/chart" uri="{C3380CC4-5D6E-409C-BE32-E72D297353CC}">
              <c16:uniqueId val="{00000004-82B9-4912-BDFB-600E90580394}"/>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r>
              <a:rPr lang="es-CO" sz="2400" b="1">
                <a:solidFill>
                  <a:schemeClr val="accent4"/>
                </a:solidFill>
                <a:latin typeface="+mn-lt"/>
              </a:rPr>
              <a:t>Avance de Gestión</a:t>
            </a:r>
          </a:p>
        </c:rich>
      </c:tx>
      <c:layout>
        <c:manualLayout>
          <c:xMode val="edge"/>
          <c:yMode val="edge"/>
          <c:x val="0.21802746321136499"/>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4"/>
              </a:solidFill>
              <a:latin typeface="+mn-lt"/>
              <a:ea typeface="+mn-ea"/>
              <a:cs typeface="+mn-cs"/>
            </a:defRPr>
          </a:pPr>
          <a:endParaRPr lang="es-CO"/>
        </a:p>
      </c:txPr>
    </c:title>
    <c:autoTitleDeleted val="0"/>
    <c:plotArea>
      <c:layout>
        <c:manualLayout>
          <c:layoutTarget val="inner"/>
          <c:xMode val="edge"/>
          <c:yMode val="edge"/>
          <c:x val="3.7228802834651291E-2"/>
          <c:y val="9.634205537396881E-2"/>
          <c:w val="0.88673631320273849"/>
          <c:h val="0.8943719630677146"/>
        </c:manualLayout>
      </c:layout>
      <c:doughnutChart>
        <c:varyColors val="1"/>
        <c:ser>
          <c:idx val="0"/>
          <c:order val="0"/>
          <c:dPt>
            <c:idx val="0"/>
            <c:bubble3D val="0"/>
            <c:spPr>
              <a:solidFill>
                <a:schemeClr val="accent4"/>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191F-43EF-A970-B4D2B07E0639}"/>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191F-43EF-A970-B4D2B07E0639}"/>
              </c:ext>
            </c:extLst>
          </c:dPt>
          <c:dLbls>
            <c:dLbl>
              <c:idx val="0"/>
              <c:layout>
                <c:manualLayout>
                  <c:x val="-0.29976438721073273"/>
                  <c:y val="0.139027161201492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191F-43EF-A970-B4D2B07E0639}"/>
                </c:ext>
              </c:extLst>
            </c:dLbl>
            <c:dLbl>
              <c:idx val="1"/>
              <c:delete val="1"/>
              <c:extLst>
                <c:ext xmlns:c15="http://schemas.microsoft.com/office/drawing/2012/chart" uri="{CE6537A1-D6FC-4f65-9D91-7224C49458BB}"/>
                <c:ext xmlns:c16="http://schemas.microsoft.com/office/drawing/2014/chart" uri="{C3380CC4-5D6E-409C-BE32-E72D297353CC}">
                  <c16:uniqueId val="{00000003-191F-43EF-A970-B4D2B07E06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'CRA3'!$AP$10:$AQ$10</c:f>
              <c:strCache>
                <c:ptCount val="2"/>
                <c:pt idx="0">
                  <c:v>Acumulado 1 Trimestre</c:v>
                </c:pt>
                <c:pt idx="1">
                  <c:v>Año</c:v>
                </c:pt>
              </c:strCache>
            </c:strRef>
          </c:cat>
          <c:val>
            <c:numRef>
              <c:f>'CRA3'!$AP$13:$AQ$13</c:f>
              <c:numCache>
                <c:formatCode>0.00%</c:formatCode>
                <c:ptCount val="2"/>
                <c:pt idx="0">
                  <c:v>0.36249999999999999</c:v>
                </c:pt>
                <c:pt idx="1">
                  <c:v>-0.63749999999999996</c:v>
                </c:pt>
              </c:numCache>
            </c:numRef>
          </c:val>
          <c:extLst>
            <c:ext xmlns:c16="http://schemas.microsoft.com/office/drawing/2014/chart" uri="{C3380CC4-5D6E-409C-BE32-E72D297353CC}">
              <c16:uniqueId val="{00000004-191F-43EF-A970-B4D2B07E0639}"/>
            </c:ext>
          </c:extLst>
        </c:ser>
        <c:dLbls>
          <c:showLegendKey val="0"/>
          <c:showVal val="1"/>
          <c:showCatName val="0"/>
          <c:showSerName val="0"/>
          <c:showPercent val="0"/>
          <c:showBubbleSize val="0"/>
          <c:showLeaderLines val="0"/>
        </c:dLbls>
        <c:firstSliceAng val="0"/>
        <c:holeSize val="56"/>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CO" sz="2400">
                <a:solidFill>
                  <a:srgbClr val="C00000"/>
                </a:solidFill>
              </a:rPr>
              <a:t>Ejecución Física, de Gestión y Financiera 2015 vs 2016</a:t>
            </a:r>
          </a:p>
        </c:rich>
      </c:tx>
      <c:overlay val="0"/>
    </c:title>
    <c:autoTitleDeleted val="0"/>
    <c:plotArea>
      <c:layout/>
      <c:barChart>
        <c:barDir val="col"/>
        <c:grouping val="clustered"/>
        <c:varyColors val="0"/>
        <c:ser>
          <c:idx val="0"/>
          <c:order val="0"/>
          <c:tx>
            <c:strRef>
              <c:f>'Evolucion Fisica Gestion Finan'!$D$6</c:f>
              <c:strCache>
                <c:ptCount val="1"/>
                <c:pt idx="0">
                  <c:v>Avance Físico del Producto 2016</c:v>
                </c:pt>
              </c:strCache>
            </c:strRef>
          </c:tx>
          <c:spPr>
            <a:solidFill>
              <a:schemeClr val="accent1"/>
            </a:solidFill>
            <a:ln>
              <a:noFill/>
            </a:ln>
            <a:effectLst/>
          </c:spPr>
          <c:invertIfNegative val="0"/>
          <c:cat>
            <c:strRef>
              <c:f>'Evolucion Fisica Gestion Finan'!$E$5:$M$5</c:f>
              <c:strCache>
                <c:ptCount val="9"/>
                <c:pt idx="0">
                  <c:v>Enero</c:v>
                </c:pt>
                <c:pt idx="1">
                  <c:v>Febrero</c:v>
                </c:pt>
                <c:pt idx="2">
                  <c:v>Marzo</c:v>
                </c:pt>
                <c:pt idx="3">
                  <c:v>Abril</c:v>
                </c:pt>
                <c:pt idx="4">
                  <c:v>Mayo</c:v>
                </c:pt>
                <c:pt idx="5">
                  <c:v>Junio</c:v>
                </c:pt>
                <c:pt idx="6">
                  <c:v>Julio</c:v>
                </c:pt>
                <c:pt idx="7">
                  <c:v>Agosto</c:v>
                </c:pt>
                <c:pt idx="8">
                  <c:v>Septiembre</c:v>
                </c:pt>
              </c:strCache>
            </c:strRef>
          </c:cat>
          <c:val>
            <c:numRef>
              <c:f>'Evolucion Fisica Gestion Finan'!$E$6:$M$6</c:f>
              <c:numCache>
                <c:formatCode>0.00%</c:formatCode>
                <c:ptCount val="9"/>
              </c:numCache>
            </c:numRef>
          </c:val>
          <c:extLst>
            <c:ext xmlns:c16="http://schemas.microsoft.com/office/drawing/2014/chart" uri="{C3380CC4-5D6E-409C-BE32-E72D297353CC}">
              <c16:uniqueId val="{00000000-930A-4C8C-B760-1C5CA483F952}"/>
            </c:ext>
          </c:extLst>
        </c:ser>
        <c:ser>
          <c:idx val="1"/>
          <c:order val="1"/>
          <c:tx>
            <c:strRef>
              <c:f>'Evolucion Fisica Gestion Finan'!$D$7</c:f>
              <c:strCache>
                <c:ptCount val="1"/>
                <c:pt idx="0">
                  <c:v>Avance Físico del Producto 2015</c:v>
                </c:pt>
              </c:strCache>
            </c:strRef>
          </c:tx>
          <c:spPr>
            <a:solidFill>
              <a:schemeClr val="accent2"/>
            </a:solidFill>
            <a:ln>
              <a:noFill/>
            </a:ln>
            <a:effectLst/>
          </c:spPr>
          <c:invertIfNegative val="0"/>
          <c:cat>
            <c:strRef>
              <c:f>'Evolucion Fisica Gestion Finan'!$E$5:$M$5</c:f>
              <c:strCache>
                <c:ptCount val="9"/>
                <c:pt idx="0">
                  <c:v>Enero</c:v>
                </c:pt>
                <c:pt idx="1">
                  <c:v>Febrero</c:v>
                </c:pt>
                <c:pt idx="2">
                  <c:v>Marzo</c:v>
                </c:pt>
                <c:pt idx="3">
                  <c:v>Abril</c:v>
                </c:pt>
                <c:pt idx="4">
                  <c:v>Mayo</c:v>
                </c:pt>
                <c:pt idx="5">
                  <c:v>Junio</c:v>
                </c:pt>
                <c:pt idx="6">
                  <c:v>Julio</c:v>
                </c:pt>
                <c:pt idx="7">
                  <c:v>Agosto</c:v>
                </c:pt>
                <c:pt idx="8">
                  <c:v>Septiembre</c:v>
                </c:pt>
              </c:strCache>
            </c:strRef>
          </c:cat>
          <c:val>
            <c:numRef>
              <c:f>'Evolucion Fisica Gestion Finan'!$E$7:$M$7</c:f>
              <c:numCache>
                <c:formatCode>0.00%</c:formatCode>
                <c:ptCount val="9"/>
              </c:numCache>
            </c:numRef>
          </c:val>
          <c:extLst>
            <c:ext xmlns:c16="http://schemas.microsoft.com/office/drawing/2014/chart" uri="{C3380CC4-5D6E-409C-BE32-E72D297353CC}">
              <c16:uniqueId val="{00000001-930A-4C8C-B760-1C5CA483F952}"/>
            </c:ext>
          </c:extLst>
        </c:ser>
        <c:ser>
          <c:idx val="2"/>
          <c:order val="2"/>
          <c:tx>
            <c:strRef>
              <c:f>'Evolucion Fisica Gestion Finan'!$D$8</c:f>
              <c:strCache>
                <c:ptCount val="1"/>
                <c:pt idx="0">
                  <c:v>Avance Presupuestal 2016</c:v>
                </c:pt>
              </c:strCache>
            </c:strRef>
          </c:tx>
          <c:spPr>
            <a:solidFill>
              <a:schemeClr val="accent3"/>
            </a:solidFill>
            <a:ln>
              <a:noFill/>
            </a:ln>
            <a:effectLst/>
          </c:spPr>
          <c:invertIfNegative val="0"/>
          <c:val>
            <c:numRef>
              <c:f>'Evolucion Fisica Gestion Finan'!$E$8:$M$8</c:f>
              <c:numCache>
                <c:formatCode>0.00%</c:formatCode>
                <c:ptCount val="9"/>
              </c:numCache>
            </c:numRef>
          </c:val>
          <c:extLst>
            <c:ext xmlns:c16="http://schemas.microsoft.com/office/drawing/2014/chart" uri="{C3380CC4-5D6E-409C-BE32-E72D297353CC}">
              <c16:uniqueId val="{00000002-930A-4C8C-B760-1C5CA483F952}"/>
            </c:ext>
          </c:extLst>
        </c:ser>
        <c:ser>
          <c:idx val="3"/>
          <c:order val="3"/>
          <c:tx>
            <c:strRef>
              <c:f>'Evolucion Fisica Gestion Finan'!$D$9</c:f>
              <c:strCache>
                <c:ptCount val="1"/>
                <c:pt idx="0">
                  <c:v>Avance Presupuestal 2015</c:v>
                </c:pt>
              </c:strCache>
            </c:strRef>
          </c:tx>
          <c:spPr>
            <a:solidFill>
              <a:schemeClr val="accent4"/>
            </a:solidFill>
            <a:ln>
              <a:noFill/>
            </a:ln>
            <a:effectLst/>
          </c:spPr>
          <c:invertIfNegative val="0"/>
          <c:val>
            <c:numRef>
              <c:f>'Evolucion Fisica Gestion Finan'!$E$9:$M$9</c:f>
              <c:numCache>
                <c:formatCode>0.00%</c:formatCode>
                <c:ptCount val="9"/>
              </c:numCache>
            </c:numRef>
          </c:val>
          <c:extLst>
            <c:ext xmlns:c16="http://schemas.microsoft.com/office/drawing/2014/chart" uri="{C3380CC4-5D6E-409C-BE32-E72D297353CC}">
              <c16:uniqueId val="{00000003-930A-4C8C-B760-1C5CA483F952}"/>
            </c:ext>
          </c:extLst>
        </c:ser>
        <c:ser>
          <c:idx val="4"/>
          <c:order val="4"/>
          <c:tx>
            <c:strRef>
              <c:f>'Evolucion Fisica Gestion Finan'!$D$10</c:f>
              <c:strCache>
                <c:ptCount val="1"/>
                <c:pt idx="0">
                  <c:v>Avance Financiero 2016</c:v>
                </c:pt>
              </c:strCache>
            </c:strRef>
          </c:tx>
          <c:spPr>
            <a:solidFill>
              <a:schemeClr val="accent5"/>
            </a:solidFill>
            <a:ln>
              <a:noFill/>
            </a:ln>
            <a:effectLst/>
          </c:spPr>
          <c:invertIfNegative val="0"/>
          <c:val>
            <c:numRef>
              <c:f>'Evolucion Fisica Gestion Finan'!$E$10:$M$10</c:f>
              <c:numCache>
                <c:formatCode>0.00%</c:formatCode>
                <c:ptCount val="9"/>
              </c:numCache>
            </c:numRef>
          </c:val>
          <c:extLst>
            <c:ext xmlns:c16="http://schemas.microsoft.com/office/drawing/2014/chart" uri="{C3380CC4-5D6E-409C-BE32-E72D297353CC}">
              <c16:uniqueId val="{00000004-930A-4C8C-B760-1C5CA483F952}"/>
            </c:ext>
          </c:extLst>
        </c:ser>
        <c:ser>
          <c:idx val="5"/>
          <c:order val="5"/>
          <c:tx>
            <c:strRef>
              <c:f>'Evolucion Fisica Gestion Finan'!$D$11</c:f>
              <c:strCache>
                <c:ptCount val="1"/>
                <c:pt idx="0">
                  <c:v>Avance Financiero 2015</c:v>
                </c:pt>
              </c:strCache>
            </c:strRef>
          </c:tx>
          <c:spPr>
            <a:solidFill>
              <a:schemeClr val="accent6"/>
            </a:solidFill>
            <a:ln>
              <a:noFill/>
            </a:ln>
            <a:effectLst/>
          </c:spPr>
          <c:invertIfNegative val="0"/>
          <c:val>
            <c:numRef>
              <c:f>'Evolucion Fisica Gestion Finan'!$E$11:$M$11</c:f>
              <c:numCache>
                <c:formatCode>0.00%</c:formatCode>
                <c:ptCount val="9"/>
              </c:numCache>
            </c:numRef>
          </c:val>
          <c:extLst>
            <c:ext xmlns:c16="http://schemas.microsoft.com/office/drawing/2014/chart" uri="{C3380CC4-5D6E-409C-BE32-E72D297353CC}">
              <c16:uniqueId val="{00000005-930A-4C8C-B760-1C5CA483F952}"/>
            </c:ext>
          </c:extLst>
        </c:ser>
        <c:ser>
          <c:idx val="6"/>
          <c:order val="6"/>
          <c:tx>
            <c:strRef>
              <c:f>'Evolucion Fisica Gestion Finan'!$D$12</c:f>
              <c:strCache>
                <c:ptCount val="1"/>
                <c:pt idx="0">
                  <c:v>Avance de Gestión 2016</c:v>
                </c:pt>
              </c:strCache>
            </c:strRef>
          </c:tx>
          <c:spPr>
            <a:solidFill>
              <a:schemeClr val="accent1">
                <a:lumMod val="60000"/>
              </a:schemeClr>
            </a:solidFill>
            <a:ln>
              <a:noFill/>
            </a:ln>
            <a:effectLst/>
          </c:spPr>
          <c:invertIfNegative val="0"/>
          <c:val>
            <c:numRef>
              <c:f>'Evolucion Fisica Gestion Finan'!$E$12:$M$12</c:f>
              <c:numCache>
                <c:formatCode>0.00%</c:formatCode>
                <c:ptCount val="9"/>
              </c:numCache>
            </c:numRef>
          </c:val>
          <c:extLst>
            <c:ext xmlns:c16="http://schemas.microsoft.com/office/drawing/2014/chart" uri="{C3380CC4-5D6E-409C-BE32-E72D297353CC}">
              <c16:uniqueId val="{00000006-930A-4C8C-B760-1C5CA483F952}"/>
            </c:ext>
          </c:extLst>
        </c:ser>
        <c:ser>
          <c:idx val="7"/>
          <c:order val="7"/>
          <c:tx>
            <c:strRef>
              <c:f>'Evolucion Fisica Gestion Finan'!$D$13</c:f>
              <c:strCache>
                <c:ptCount val="1"/>
                <c:pt idx="0">
                  <c:v>Avance de Gestión 2015</c:v>
                </c:pt>
              </c:strCache>
            </c:strRef>
          </c:tx>
          <c:spPr>
            <a:solidFill>
              <a:schemeClr val="accent2">
                <a:lumMod val="60000"/>
              </a:schemeClr>
            </a:solidFill>
            <a:ln>
              <a:noFill/>
            </a:ln>
            <a:effectLst/>
          </c:spPr>
          <c:invertIfNegative val="0"/>
          <c:val>
            <c:numRef>
              <c:f>'Evolucion Fisica Gestion Finan'!$E$13:$M$13</c:f>
              <c:numCache>
                <c:formatCode>0.00%</c:formatCode>
                <c:ptCount val="9"/>
              </c:numCache>
            </c:numRef>
          </c:val>
          <c:extLst>
            <c:ext xmlns:c16="http://schemas.microsoft.com/office/drawing/2014/chart" uri="{C3380CC4-5D6E-409C-BE32-E72D297353CC}">
              <c16:uniqueId val="{00000007-930A-4C8C-B760-1C5CA483F952}"/>
            </c:ext>
          </c:extLst>
        </c:ser>
        <c:dLbls>
          <c:showLegendKey val="0"/>
          <c:showVal val="0"/>
          <c:showCatName val="0"/>
          <c:showSerName val="0"/>
          <c:showPercent val="0"/>
          <c:showBubbleSize val="0"/>
        </c:dLbls>
        <c:gapWidth val="150"/>
        <c:axId val="93025024"/>
        <c:axId val="93026560"/>
      </c:barChart>
      <c:catAx>
        <c:axId val="9302502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93026560"/>
        <c:crosses val="autoZero"/>
        <c:auto val="1"/>
        <c:lblAlgn val="ctr"/>
        <c:lblOffset val="100"/>
        <c:noMultiLvlLbl val="0"/>
      </c:catAx>
      <c:valAx>
        <c:axId val="93026560"/>
        <c:scaling>
          <c:orientation val="minMax"/>
          <c:max val="1"/>
        </c:scaling>
        <c:delete val="0"/>
        <c:axPos val="l"/>
        <c:majorGridlines>
          <c:spPr>
            <a:ln w="9525" cap="flat" cmpd="sng" algn="ctr">
              <a:solidFill>
                <a:schemeClr val="dk1">
                  <a:lumMod val="15000"/>
                  <a:lumOff val="85000"/>
                </a:schemeClr>
              </a:solidFill>
              <a:round/>
            </a:ln>
            <a:effectLst/>
          </c:spPr>
        </c:majorGridlines>
        <c:title>
          <c:tx>
            <c:rich>
              <a:bodyPr/>
              <a:lstStyle/>
              <a:p>
                <a:pPr>
                  <a:defRPr/>
                </a:pPr>
                <a:r>
                  <a:rPr lang="es-CO" sz="1800">
                    <a:solidFill>
                      <a:srgbClr val="C00000"/>
                    </a:solidFill>
                  </a:rPr>
                  <a:t>Porcentjaes</a:t>
                </a:r>
              </a:p>
            </c:rich>
          </c:tx>
          <c:layout>
            <c:manualLayout>
              <c:xMode val="edge"/>
              <c:yMode val="edge"/>
              <c:x val="9.2449275856002738E-2"/>
              <c:y val="0.21199603835506436"/>
            </c:manualLayout>
          </c:layout>
          <c:overlay val="0"/>
        </c:title>
        <c:numFmt formatCode="0.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crossAx val="93025024"/>
        <c:crosses val="autoZero"/>
        <c:crossBetween val="between"/>
      </c:valAx>
      <c:dTable>
        <c:showHorzBorder val="1"/>
        <c:showVertBorder val="1"/>
        <c:showOutline val="1"/>
        <c:showKeys val="1"/>
      </c:dTable>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r>
              <a:rPr lang="es-CO" sz="2400" b="1">
                <a:solidFill>
                  <a:schemeClr val="accent3"/>
                </a:solidFill>
                <a:latin typeface="+mn-lt"/>
              </a:rPr>
              <a:t>Avance Financiero</a:t>
            </a:r>
          </a:p>
        </c:rich>
      </c:tx>
      <c:layout>
        <c:manualLayout>
          <c:xMode val="edge"/>
          <c:yMode val="edge"/>
          <c:x val="0.24706654050939028"/>
          <c:y val="0"/>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accent3"/>
              </a:solidFill>
              <a:latin typeface="+mn-lt"/>
              <a:ea typeface="+mn-ea"/>
              <a:cs typeface="+mn-cs"/>
            </a:defRPr>
          </a:pPr>
          <a:endParaRPr lang="es-CO"/>
        </a:p>
      </c:txPr>
    </c:title>
    <c:autoTitleDeleted val="0"/>
    <c:plotArea>
      <c:layout>
        <c:manualLayout>
          <c:layoutTarget val="inner"/>
          <c:xMode val="edge"/>
          <c:yMode val="edge"/>
          <c:x val="6.3253309196018404E-2"/>
          <c:y val="9.4176087670922254E-2"/>
          <c:w val="0.88673631320273849"/>
          <c:h val="0.8943719630677146"/>
        </c:manualLayout>
      </c:layout>
      <c:doughnutChart>
        <c:varyColors val="1"/>
        <c:ser>
          <c:idx val="0"/>
          <c:order val="0"/>
          <c:dPt>
            <c:idx val="0"/>
            <c:bubble3D val="0"/>
            <c:spPr>
              <a:solidFill>
                <a:schemeClr val="accent3"/>
              </a:solidFill>
              <a:ln w="1905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1-112B-4777-99F0-BD62D102A0F3}"/>
              </c:ext>
            </c:extLst>
          </c:dPt>
          <c:dPt>
            <c:idx val="1"/>
            <c:bubble3D val="0"/>
            <c:spPr>
              <a:solidFill>
                <a:schemeClr val="bg1">
                  <a:lumMod val="95000"/>
                  <a:alpha val="53000"/>
                </a:schemeClr>
              </a:solidFill>
              <a:ln w="19050" cmpd="dbl">
                <a:solidFill>
                  <a:schemeClr val="bg1">
                    <a:alpha val="60000"/>
                  </a:schemeClr>
                </a:solidFill>
              </a:ln>
              <a:effectLst/>
            </c:spPr>
            <c:extLst>
              <c:ext xmlns:c16="http://schemas.microsoft.com/office/drawing/2014/chart" uri="{C3380CC4-5D6E-409C-BE32-E72D297353CC}">
                <c16:uniqueId val="{00000003-112B-4777-99F0-BD62D102A0F3}"/>
              </c:ext>
            </c:extLst>
          </c:dPt>
          <c:dLbls>
            <c:dLbl>
              <c:idx val="0"/>
              <c:layout>
                <c:manualLayout>
                  <c:x val="-1.217303579223555E-2"/>
                  <c:y val="0.30077890166038318"/>
                </c:manualLayout>
              </c:layout>
              <c:spPr>
                <a:noFill/>
                <a:ln>
                  <a:noFill/>
                </a:ln>
                <a:effectLst/>
              </c:spPr>
              <c:txPr>
                <a:bodyPr rot="0" spcFirstLastPara="1" vertOverflow="ellipsis" vert="horz" wrap="square" lIns="38100" tIns="19050" rIns="38100" bIns="19050" anchor="ctr" anchorCtr="1">
                  <a:noAutofit/>
                </a:bodyPr>
                <a:lstStyle/>
                <a:p>
                  <a:pPr>
                    <a:defRPr sz="28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6581176114479724"/>
                      <c:h val="0.19652292099305127"/>
                    </c:manualLayout>
                  </c15:layout>
                </c:ext>
                <c:ext xmlns:c16="http://schemas.microsoft.com/office/drawing/2014/chart" uri="{C3380CC4-5D6E-409C-BE32-E72D297353CC}">
                  <c16:uniqueId val="{00000001-112B-4777-99F0-BD62D102A0F3}"/>
                </c:ext>
              </c:extLst>
            </c:dLbl>
            <c:dLbl>
              <c:idx val="1"/>
              <c:delete val="1"/>
              <c:extLst>
                <c:ext xmlns:c15="http://schemas.microsoft.com/office/drawing/2012/chart" uri="{CE6537A1-D6FC-4f65-9D91-7224C49458BB}"/>
                <c:ext xmlns:c16="http://schemas.microsoft.com/office/drawing/2014/chart" uri="{C3380CC4-5D6E-409C-BE32-E72D297353CC}">
                  <c16:uniqueId val="{00000003-112B-4777-99F0-BD62D102A0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Tw Cen MT" panose="020B0602020104020603"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extLst>
          </c:dLbls>
          <c:cat>
            <c:strRef>
              <c:f>'3'!$AP$10:$AQ$10</c:f>
              <c:strCache>
                <c:ptCount val="2"/>
                <c:pt idx="0">
                  <c:v>Acumulado Trimestre</c:v>
                </c:pt>
                <c:pt idx="1">
                  <c:v>Año</c:v>
                </c:pt>
              </c:strCache>
            </c:strRef>
          </c:cat>
          <c:val>
            <c:numRef>
              <c:f>'3'!$AP$11:$AQ$11</c:f>
              <c:numCache>
                <c:formatCode>0.00%</c:formatCode>
                <c:ptCount val="2"/>
                <c:pt idx="0">
                  <c:v>1.0375000000000001E-2</c:v>
                </c:pt>
                <c:pt idx="1">
                  <c:v>-0.98962499999999998</c:v>
                </c:pt>
              </c:numCache>
            </c:numRef>
          </c:val>
          <c:extLst>
            <c:ext xmlns:c16="http://schemas.microsoft.com/office/drawing/2014/chart" uri="{C3380CC4-5D6E-409C-BE32-E72D297353CC}">
              <c16:uniqueId val="{00000004-112B-4777-99F0-BD62D102A0F3}"/>
            </c:ext>
          </c:extLst>
        </c:ser>
        <c:dLbls>
          <c:showLegendKey val="0"/>
          <c:showVal val="1"/>
          <c:showCatName val="0"/>
          <c:showSerName val="0"/>
          <c:showPercent val="0"/>
          <c:showBubbleSize val="0"/>
          <c:showLeaderLines val="0"/>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chart" Target="../charts/chart6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4" Type="http://schemas.openxmlformats.org/officeDocument/2006/relationships/chart" Target="../charts/chart8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editAs="oneCell">
    <xdr:from>
      <xdr:col>10</xdr:col>
      <xdr:colOff>869673</xdr:colOff>
      <xdr:row>8</xdr:row>
      <xdr:rowOff>99392</xdr:rowOff>
    </xdr:from>
    <xdr:to>
      <xdr:col>16</xdr:col>
      <xdr:colOff>660538</xdr:colOff>
      <xdr:row>16</xdr:row>
      <xdr:rowOff>72059</xdr:rowOff>
    </xdr:to>
    <xdr:pic>
      <xdr:nvPicPr>
        <xdr:cNvPr id="2" name="1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83695" y="2617305"/>
          <a:ext cx="4942647" cy="1496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9510A80D-C45C-422F-8775-0D5224FBC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5ADE8C53-8938-48B8-B4AF-AC361495D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D9BFE766-A9DA-4A33-AF57-E84C9374A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FE088BE3-6140-4BDF-A1A3-84A06513A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E201DFB6-2475-490E-A5ED-E388E71A1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7EE1F169-C04F-4C53-9009-8EBB8648B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3349DB2F-668E-4F53-B734-FC769DAED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53A44776-407C-4B55-9628-67D394364D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B116E052-F3FA-498B-BA13-9803AA5B0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9CBAA066-BF2C-4732-B357-34A04C54D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B9F272DC-35F4-4CA5-AD1A-91D794EE2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593933AF-3A35-4F07-9981-10A197745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07594057-DB47-409C-8141-1091E78FF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E464BCA1-883C-481C-8EE4-BE9CFC321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762820C2-34FC-41F0-8459-0B6720F3B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7C06C588-74A0-444F-B9B6-7F5F30BF5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5C5A4CB0-81D6-46C9-A67F-8331BB161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5FBB3F52-2BB0-479A-B7C7-EC5FFBA02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2D9BDD27-84AC-4BC1-97C0-2F3F0ADF0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60853226-7040-49FC-B56A-32363C7DA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5EC23F26-8C3F-4BB1-BFB1-FE762DA7B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A03352EB-DBF1-4EB9-81AB-9A99B71AFB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8C861368-6B3B-41DF-8C1B-48F8F7701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9E0A9F0E-4D08-482B-9A58-97A53A574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F14DA2FD-DC7F-4A6B-9A46-E7B30505DA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71D859BA-57DA-440C-824C-ED06066FB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4235B5B1-718C-401C-8DD5-E01B9B5BF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5337476E-8560-4B5D-B1DA-4179D79457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DFF87F5F-7494-4682-951B-F0AA52DDC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5EA7A75C-0491-4D54-86AC-1693AA804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0C4462C3-694A-467D-89DA-4E620EC32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1FBD225C-380F-4F6C-A3A7-FBBD98B78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0911CDD9-F005-4E1B-B076-6FCEA6502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C2B7A0E1-C4F3-470D-81C1-C68F41EB2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B5362B37-5183-4F39-A7EA-56935BE9B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AAFCF5C9-97B0-43A7-A185-C3F39B4AB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2BC12EAF-5B2C-4065-9C4A-348AF5699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E7A0BDC4-D584-497D-A837-5CBC16DDB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9EDA084F-7011-4BDE-A4D3-3750C0F44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08E66933-6D16-4FC7-A412-CCAD08111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D4C1D732-15BB-4B89-94CD-AD687B558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4" name="Gráfico 3">
          <a:extLst>
            <a:ext uri="{FF2B5EF4-FFF2-40B4-BE49-F238E27FC236}">
              <a16:creationId xmlns:a16="http://schemas.microsoft.com/office/drawing/2014/main" id="{9FB02AD6-167C-439E-97A8-989D843E1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7" name="Gráfico 6">
          <a:extLst>
            <a:ext uri="{FF2B5EF4-FFF2-40B4-BE49-F238E27FC236}">
              <a16:creationId xmlns:a16="http://schemas.microsoft.com/office/drawing/2014/main" id="{B96E3748-52FE-4FC4-8143-06E2043A3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8" name="Gráfico 7">
          <a:extLst>
            <a:ext uri="{FF2B5EF4-FFF2-40B4-BE49-F238E27FC236}">
              <a16:creationId xmlns:a16="http://schemas.microsoft.com/office/drawing/2014/main" id="{F33ED69A-968C-49FE-AB60-A9B0F1B38D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D51D6775-BCEF-4F61-9E80-52D3FA20B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B6364484-AE6F-464D-B513-A42CFEEEF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34C579DB-E588-49BB-AC07-98A01962E7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352713CD-81B6-4B33-B7D3-90E9410B6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B8E20F70-4216-492C-A637-44C0DB044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B9CD3FDB-FADA-4339-9EFE-BCEDA65A5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6547D92E-B85E-4C14-A0DE-E6A3BBACA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2A949884-176A-4CAD-8F2F-0CC4B2DEB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915EED23-F9B7-49D0-B88C-27E0ADE12A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255D17E1-2F6D-416B-89AE-2B6EE1842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A22D2D34-01E6-4830-8EC1-941BC537D8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32BEBF6B-A9C8-4D9D-8581-5DAC6B6443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AD168387-C8E6-4486-9594-79EC8DE84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7A3802AC-11D3-4396-BC72-CEDD86B66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AEE55616-00ED-46EA-8DBB-1C8A076FF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C09B2634-79EA-4EC6-9F52-BF30DF72D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615042</xdr:colOff>
      <xdr:row>13</xdr:row>
      <xdr:rowOff>104774</xdr:rowOff>
    </xdr:from>
    <xdr:to>
      <xdr:col>19</xdr:col>
      <xdr:colOff>729342</xdr:colOff>
      <xdr:row>43</xdr:row>
      <xdr:rowOff>40820</xdr:rowOff>
    </xdr:to>
    <xdr:graphicFrame macro="">
      <xdr:nvGraphicFramePr>
        <xdr:cNvPr id="2" name="Gráfico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20</xdr:row>
      <xdr:rowOff>0</xdr:rowOff>
    </xdr:to>
    <xdr:sp macro="" textlink="">
      <xdr:nvSpPr>
        <xdr:cNvPr id="7169" name="AutoShape 1" descr="Resultado de imagen para logo minvivienda">
          <a:extLst>
            <a:ext uri="{FF2B5EF4-FFF2-40B4-BE49-F238E27FC236}">
              <a16:creationId xmlns:a16="http://schemas.microsoft.com/office/drawing/2014/main" id="{00000000-0008-0000-1F00-0000011C0000}"/>
            </a:ext>
          </a:extLst>
        </xdr:cNvPr>
        <xdr:cNvSpPr>
          <a:spLocks noChangeAspect="1" noChangeArrowheads="1"/>
        </xdr:cNvSpPr>
      </xdr:nvSpPr>
      <xdr:spPr bwMode="auto">
        <a:xfrm>
          <a:off x="0" y="0"/>
          <a:ext cx="3810000" cy="3810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7FBD89BC-EC75-4E8C-BC8B-B6F5CCDF80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DB4E82E6-C486-43A4-9F33-A7649A650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39B073B4-5D6C-46F5-8FF8-9FE6716297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C4E90B7A-9E10-4E48-AD7A-3934463F0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D9952788-CEFD-4E29-A3A7-4D09702A9F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FCE802AB-3C46-4C8A-9312-8350DEA11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C3C2E17E-4F6E-40A6-989A-9359CE1BD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3B51D832-FFB3-407B-B21D-469D38C3CB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722D291B-7C3B-402E-887A-21C7C3EF7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F8E08FC0-0CB8-424F-A0A4-52E68D990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052EB855-7643-4BE6-B258-61C6AB8E9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185D160A-4813-4D1B-AE97-D8F8A1732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735F9E8A-DB6E-4476-A6AB-4561FA99A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BB7789A6-40D6-4C0B-8CC6-AC07DFEB7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08D0639E-0565-499A-B7DF-8FE961087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24A8A3F3-8202-4164-8855-92B94C9B1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47F113B6-FBAE-44EC-A491-59BCEB67A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7DB09954-B623-420B-9365-3C751797C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9B858E20-F9F8-4B44-AD69-F7FA802A0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F91E07EB-80C7-43A5-85EA-1E242AC44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BCAA3BE3-19A9-4C99-8E96-31FC8AC2B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1D6C35B0-49C0-4770-82D0-494C7D5BB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0EA41547-27FD-4EB1-9A04-F8B646834F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61CBDCD2-9258-4927-8114-BE8C80FC1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88445</xdr:colOff>
      <xdr:row>4</xdr:row>
      <xdr:rowOff>113798</xdr:rowOff>
    </xdr:from>
    <xdr:to>
      <xdr:col>1</xdr:col>
      <xdr:colOff>4381499</xdr:colOff>
      <xdr:row>12</xdr:row>
      <xdr:rowOff>188334</xdr:rowOff>
    </xdr:to>
    <xdr:graphicFrame macro="">
      <xdr:nvGraphicFramePr>
        <xdr:cNvPr id="2" name="Gráfico 1">
          <a:extLst>
            <a:ext uri="{FF2B5EF4-FFF2-40B4-BE49-F238E27FC236}">
              <a16:creationId xmlns:a16="http://schemas.microsoft.com/office/drawing/2014/main" id="{95555614-937F-4042-9250-1D62F6C37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1059810</xdr:colOff>
      <xdr:row>4</xdr:row>
      <xdr:rowOff>361203</xdr:rowOff>
    </xdr:from>
    <xdr:to>
      <xdr:col>6</xdr:col>
      <xdr:colOff>994866</xdr:colOff>
      <xdr:row>12</xdr:row>
      <xdr:rowOff>230080</xdr:rowOff>
    </xdr:to>
    <xdr:graphicFrame macro="">
      <xdr:nvGraphicFramePr>
        <xdr:cNvPr id="3" name="Gráfico 2">
          <a:extLst>
            <a:ext uri="{FF2B5EF4-FFF2-40B4-BE49-F238E27FC236}">
              <a16:creationId xmlns:a16="http://schemas.microsoft.com/office/drawing/2014/main" id="{B21D9F77-BF74-437B-96F9-60EEC01C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4405312</xdr:colOff>
      <xdr:row>4</xdr:row>
      <xdr:rowOff>54117</xdr:rowOff>
    </xdr:from>
    <xdr:to>
      <xdr:col>4</xdr:col>
      <xdr:colOff>170707</xdr:colOff>
      <xdr:row>12</xdr:row>
      <xdr:rowOff>259772</xdr:rowOff>
    </xdr:to>
    <xdr:graphicFrame macro="">
      <xdr:nvGraphicFramePr>
        <xdr:cNvPr id="4" name="Gráfico 3">
          <a:extLst>
            <a:ext uri="{FF2B5EF4-FFF2-40B4-BE49-F238E27FC236}">
              <a16:creationId xmlns:a16="http://schemas.microsoft.com/office/drawing/2014/main" id="{50904595-0AAA-4299-9417-1D7EB143A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571501</xdr:colOff>
      <xdr:row>4</xdr:row>
      <xdr:rowOff>89985</xdr:rowOff>
    </xdr:from>
    <xdr:to>
      <xdr:col>7</xdr:col>
      <xdr:colOff>1147019</xdr:colOff>
      <xdr:row>12</xdr:row>
      <xdr:rowOff>140709</xdr:rowOff>
    </xdr:to>
    <xdr:graphicFrame macro="">
      <xdr:nvGraphicFramePr>
        <xdr:cNvPr id="5" name="Gráfico 4">
          <a:extLst>
            <a:ext uri="{FF2B5EF4-FFF2-40B4-BE49-F238E27FC236}">
              <a16:creationId xmlns:a16="http://schemas.microsoft.com/office/drawing/2014/main" id="{A08DDF42-1274-404C-9C97-FA6699B98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115" zoomScaleNormal="115" workbookViewId="0"/>
  </sheetViews>
  <sheetFormatPr baseColWidth="10" defaultRowHeight="15" x14ac:dyDescent="0.25"/>
  <cols>
    <col min="1" max="5" width="6.7109375" customWidth="1"/>
    <col min="6" max="7" width="6.85546875" customWidth="1"/>
    <col min="8" max="8" width="6.85546875" style="68" customWidth="1"/>
    <col min="9" max="10" width="6.85546875" customWidth="1"/>
    <col min="11" max="11" width="14.42578125" bestFit="1" customWidth="1"/>
    <col min="13" max="13" width="17.140625" bestFit="1" customWidth="1"/>
  </cols>
  <sheetData>
    <row r="1" spans="1:12" x14ac:dyDescent="0.25">
      <c r="F1" s="74"/>
      <c r="G1" s="74"/>
    </row>
    <row r="2" spans="1:12" ht="89.25" customHeight="1" x14ac:dyDescent="0.25">
      <c r="A2" s="72" t="s">
        <v>92</v>
      </c>
      <c r="B2" s="72" t="s">
        <v>97</v>
      </c>
      <c r="C2" s="69" t="s">
        <v>94</v>
      </c>
      <c r="D2" s="72" t="s">
        <v>91</v>
      </c>
      <c r="E2" s="69" t="s">
        <v>95</v>
      </c>
      <c r="F2" s="72" t="s">
        <v>98</v>
      </c>
      <c r="G2" s="69" t="s">
        <v>99</v>
      </c>
      <c r="H2" s="72" t="s">
        <v>96</v>
      </c>
      <c r="I2" s="72" t="s">
        <v>100</v>
      </c>
      <c r="J2" s="72" t="s">
        <v>101</v>
      </c>
    </row>
    <row r="3" spans="1:12" x14ac:dyDescent="0.25">
      <c r="A3" s="70">
        <v>1</v>
      </c>
      <c r="B3" s="70">
        <v>1</v>
      </c>
      <c r="C3" s="70">
        <v>0</v>
      </c>
      <c r="D3" s="70">
        <v>1</v>
      </c>
      <c r="E3" s="70" t="s">
        <v>106</v>
      </c>
      <c r="F3" s="71">
        <v>1</v>
      </c>
      <c r="G3" s="70" t="s">
        <v>106</v>
      </c>
      <c r="H3" s="70">
        <v>1</v>
      </c>
      <c r="I3" s="70">
        <v>1</v>
      </c>
      <c r="J3" s="70">
        <v>1</v>
      </c>
      <c r="L3" t="s">
        <v>104</v>
      </c>
    </row>
    <row r="4" spans="1:12" ht="18.75" x14ac:dyDescent="0.25">
      <c r="A4" s="73">
        <f>+A3</f>
        <v>1</v>
      </c>
      <c r="B4" s="132">
        <v>1</v>
      </c>
      <c r="C4" s="133"/>
      <c r="D4" s="132">
        <v>1</v>
      </c>
      <c r="E4" s="133"/>
      <c r="F4" s="132">
        <v>1</v>
      </c>
      <c r="G4" s="133"/>
      <c r="H4" s="73">
        <v>1</v>
      </c>
      <c r="I4" s="73">
        <v>1</v>
      </c>
      <c r="J4" s="73">
        <v>1</v>
      </c>
      <c r="L4" t="s">
        <v>103</v>
      </c>
    </row>
    <row r="5" spans="1:12" x14ac:dyDescent="0.25">
      <c r="F5" s="68"/>
      <c r="G5" s="68"/>
      <c r="L5" t="s">
        <v>102</v>
      </c>
    </row>
    <row r="6" spans="1:12" x14ac:dyDescent="0.25">
      <c r="B6" s="70">
        <v>1</v>
      </c>
      <c r="C6" s="70">
        <f>COUNTIF(A4:J4,B6)</f>
        <v>7</v>
      </c>
    </row>
    <row r="7" spans="1:12" x14ac:dyDescent="0.25">
      <c r="B7" s="134" t="str">
        <f>IF((C6=1),"1","0")</f>
        <v>0</v>
      </c>
      <c r="C7" s="135"/>
      <c r="L7" t="s">
        <v>105</v>
      </c>
    </row>
    <row r="9" spans="1:12" x14ac:dyDescent="0.25">
      <c r="B9" s="70">
        <v>1</v>
      </c>
      <c r="C9" s="70" t="s">
        <v>93</v>
      </c>
      <c r="D9">
        <v>1</v>
      </c>
    </row>
    <row r="10" spans="1:12" x14ac:dyDescent="0.25">
      <c r="B10" s="70">
        <v>0</v>
      </c>
      <c r="C10" s="70">
        <v>1</v>
      </c>
      <c r="D10">
        <v>1</v>
      </c>
      <c r="E10" s="68"/>
    </row>
    <row r="11" spans="1:12" x14ac:dyDescent="0.25">
      <c r="B11" s="70">
        <v>0</v>
      </c>
      <c r="C11" s="70">
        <v>0</v>
      </c>
      <c r="D11">
        <v>0</v>
      </c>
      <c r="E11" s="68"/>
    </row>
    <row r="12" spans="1:12" x14ac:dyDescent="0.25">
      <c r="B12" s="70">
        <v>1</v>
      </c>
      <c r="C12" s="70">
        <v>0</v>
      </c>
      <c r="D12">
        <v>1</v>
      </c>
      <c r="E12" s="68"/>
    </row>
    <row r="14" spans="1:12" x14ac:dyDescent="0.25">
      <c r="K14" s="1"/>
      <c r="L14" s="75"/>
    </row>
    <row r="15" spans="1:12" x14ac:dyDescent="0.25">
      <c r="K15" s="1"/>
    </row>
    <row r="18" spans="11:13" x14ac:dyDescent="0.25">
      <c r="K18" s="1"/>
      <c r="M18" s="1"/>
    </row>
    <row r="19" spans="11:13" x14ac:dyDescent="0.25">
      <c r="K19" s="76"/>
      <c r="L19" s="1"/>
      <c r="M19" s="75"/>
    </row>
  </sheetData>
  <mergeCells count="4">
    <mergeCell ref="B4:C4"/>
    <mergeCell ref="D4:E4"/>
    <mergeCell ref="F4:G4"/>
    <mergeCell ref="B7:C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A4" activePane="bottomRight" state="frozen"/>
      <selection activeCell="J6" sqref="J6:Z15"/>
      <selection pane="topRight" activeCell="J6" sqref="J6:Z15"/>
      <selection pane="bottomLeft" activeCell="J6" sqref="J6:Z15"/>
      <selection pane="bottomRight" activeCell="J6" sqref="J6:Z15"/>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178</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248</v>
      </c>
      <c r="K6" s="143"/>
      <c r="L6" s="143"/>
      <c r="M6" s="143"/>
      <c r="N6" s="143"/>
      <c r="O6" s="143"/>
      <c r="P6" s="143"/>
      <c r="Q6" s="143"/>
      <c r="R6" s="143"/>
      <c r="S6" s="143"/>
      <c r="T6" s="143"/>
      <c r="U6" s="143"/>
      <c r="V6" s="143"/>
      <c r="W6" s="143"/>
      <c r="X6" s="143"/>
      <c r="Y6" s="143"/>
      <c r="Z6" s="143"/>
      <c r="AO6" s="142" t="s">
        <v>188</v>
      </c>
      <c r="AP6" s="136" t="s">
        <v>178</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2017011000140</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7.1171999999999999E-2</v>
      </c>
      <c r="AQ11" s="118">
        <v>-0.92882799999999999</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v>
      </c>
      <c r="AQ13" s="118">
        <v>-1</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109</v>
      </c>
      <c r="C17" s="123">
        <v>4</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0" t="s">
        <v>192</v>
      </c>
      <c r="C18" s="122">
        <v>0</v>
      </c>
      <c r="D18" s="122">
        <v>0</v>
      </c>
      <c r="E18" s="122">
        <v>0</v>
      </c>
      <c r="F18" s="122">
        <v>0</v>
      </c>
      <c r="G18" s="122">
        <v>0</v>
      </c>
      <c r="H18" s="122">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142</v>
      </c>
      <c r="C19" s="123">
        <v>24</v>
      </c>
      <c r="D19" s="123">
        <v>0</v>
      </c>
      <c r="E19" s="124">
        <v>0</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161</v>
      </c>
      <c r="C20" s="123">
        <v>15</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160</v>
      </c>
      <c r="C21" s="123">
        <v>0</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c r="C22" s="123"/>
      <c r="D22" s="123"/>
      <c r="E22" s="124"/>
      <c r="F22" s="123"/>
      <c r="G22" s="123"/>
      <c r="H22" s="124"/>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4" activePane="bottomRight" state="frozen"/>
      <selection activeCell="J6" sqref="J6:Z15"/>
      <selection pane="topRight" activeCell="J6" sqref="J6:Z15"/>
      <selection pane="bottomLeft" activeCell="J6" sqref="J6:Z15"/>
      <selection pane="bottomRight" activeCell="AP10" sqref="AP10"/>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179</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249</v>
      </c>
      <c r="K6" s="143"/>
      <c r="L6" s="143"/>
      <c r="M6" s="143"/>
      <c r="N6" s="143"/>
      <c r="O6" s="143"/>
      <c r="P6" s="143"/>
      <c r="Q6" s="143"/>
      <c r="R6" s="143"/>
      <c r="S6" s="143"/>
      <c r="T6" s="143"/>
      <c r="U6" s="143"/>
      <c r="V6" s="143"/>
      <c r="W6" s="143"/>
      <c r="X6" s="143"/>
      <c r="Y6" s="143"/>
      <c r="Z6" s="143"/>
      <c r="AO6" s="142" t="s">
        <v>188</v>
      </c>
      <c r="AP6" s="136" t="s">
        <v>179</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2017011000171</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2.4870000000000001E-3</v>
      </c>
      <c r="AQ11" s="118">
        <v>-0.99751299999999998</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2.7000000000000003E-2</v>
      </c>
      <c r="AQ13" s="118">
        <v>-0.97299999999999998</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s="143"/>
      <c r="K16" s="143"/>
      <c r="L16" s="143"/>
      <c r="M16" s="143"/>
      <c r="N16" s="143"/>
      <c r="O16" s="143"/>
      <c r="P16" s="143"/>
      <c r="Q16" s="143"/>
      <c r="R16" s="143"/>
      <c r="S16" s="143"/>
      <c r="T16" s="143"/>
      <c r="U16" s="143"/>
      <c r="V16" s="143"/>
      <c r="W16" s="143"/>
      <c r="X16" s="143"/>
      <c r="Y16" s="143"/>
      <c r="Z16" s="143"/>
      <c r="AO16" s="119"/>
      <c r="AP16" s="119"/>
      <c r="AQ16" s="119"/>
      <c r="AR16"/>
      <c r="AS16"/>
      <c r="AT16"/>
      <c r="AU16"/>
      <c r="AV16"/>
      <c r="AW16"/>
      <c r="AX16"/>
      <c r="AY16" s="82"/>
    </row>
    <row r="17" spans="1:51" ht="28.5" customHeight="1" x14ac:dyDescent="0.3">
      <c r="A17" s="90"/>
      <c r="B17" s="121" t="s">
        <v>115</v>
      </c>
      <c r="C17" s="123">
        <v>11</v>
      </c>
      <c r="D17" s="123">
        <v>1</v>
      </c>
      <c r="E17" s="124">
        <v>9.0909090909090912E-2</v>
      </c>
      <c r="F17" s="123">
        <v>0</v>
      </c>
      <c r="G17" s="123">
        <v>0</v>
      </c>
      <c r="H17" s="124">
        <v>0</v>
      </c>
      <c r="I17" s="90"/>
      <c r="J17" s="143"/>
      <c r="K17" s="143"/>
      <c r="L17" s="143"/>
      <c r="M17" s="143"/>
      <c r="N17" s="143"/>
      <c r="O17" s="143"/>
      <c r="P17" s="143"/>
      <c r="Q17" s="143"/>
      <c r="R17" s="143"/>
      <c r="S17" s="143"/>
      <c r="T17" s="143"/>
      <c r="U17" s="143"/>
      <c r="V17" s="143"/>
      <c r="W17" s="143"/>
      <c r="X17" s="143"/>
      <c r="Y17" s="143"/>
      <c r="Z17" s="143"/>
      <c r="AO17" s="119"/>
      <c r="AP17" s="119"/>
      <c r="AQ17" s="119"/>
      <c r="AR17"/>
      <c r="AS17"/>
      <c r="AT17"/>
      <c r="AU17"/>
      <c r="AV17"/>
      <c r="AW17"/>
      <c r="AX17"/>
      <c r="AY17" s="82"/>
    </row>
    <row r="18" spans="1:51" ht="28.5" customHeight="1" x14ac:dyDescent="0.3">
      <c r="A18" s="90"/>
      <c r="B18" s="121" t="s">
        <v>116</v>
      </c>
      <c r="C18" s="123">
        <v>11</v>
      </c>
      <c r="D18" s="123">
        <v>0</v>
      </c>
      <c r="E18" s="124">
        <v>0</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201</v>
      </c>
      <c r="C19" s="123">
        <v>4</v>
      </c>
      <c r="D19" s="123">
        <v>0</v>
      </c>
      <c r="E19" s="124">
        <v>0</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203</v>
      </c>
      <c r="C20" s="123">
        <v>0.25</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0" t="s">
        <v>192</v>
      </c>
      <c r="C21" s="122">
        <v>0</v>
      </c>
      <c r="D21" s="122">
        <v>0</v>
      </c>
      <c r="E21" s="122">
        <v>0</v>
      </c>
      <c r="F21" s="122">
        <v>0</v>
      </c>
      <c r="G21" s="122">
        <v>0</v>
      </c>
      <c r="H21" s="122">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141</v>
      </c>
      <c r="C22" s="123">
        <v>2</v>
      </c>
      <c r="D22" s="123">
        <v>0</v>
      </c>
      <c r="E22" s="124">
        <v>0</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t="s">
        <v>122</v>
      </c>
      <c r="C23" s="123">
        <v>800</v>
      </c>
      <c r="D23" s="123">
        <v>0</v>
      </c>
      <c r="E23" s="124">
        <v>0</v>
      </c>
      <c r="F23" s="123">
        <v>0</v>
      </c>
      <c r="G23" s="123">
        <v>0</v>
      </c>
      <c r="H23" s="124">
        <v>0</v>
      </c>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t="s">
        <v>205</v>
      </c>
      <c r="C24" s="123">
        <v>1</v>
      </c>
      <c r="D24" s="123">
        <v>0</v>
      </c>
      <c r="E24" s="124">
        <v>0</v>
      </c>
      <c r="F24" s="123">
        <v>0</v>
      </c>
      <c r="G24" s="123">
        <v>0</v>
      </c>
      <c r="H24" s="124">
        <v>0</v>
      </c>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t="s">
        <v>206</v>
      </c>
      <c r="C25" s="123">
        <v>25</v>
      </c>
      <c r="D25" s="123">
        <v>0</v>
      </c>
      <c r="E25" s="124">
        <v>0</v>
      </c>
      <c r="F25" s="123">
        <v>0</v>
      </c>
      <c r="G25" s="123">
        <v>0</v>
      </c>
      <c r="H25" s="124">
        <v>0</v>
      </c>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7"/>
  </mergeCells>
  <pageMargins left="0.70866141732283472" right="0.70866141732283472" top="0.74803149606299213" bottom="0.74803149606299213" header="0.31496062992125984" footer="0.31496062992125984"/>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AP10" sqref="AP10"/>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180</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250</v>
      </c>
      <c r="K6" s="143"/>
      <c r="L6" s="143"/>
      <c r="M6" s="143"/>
      <c r="N6" s="143"/>
      <c r="O6" s="143"/>
      <c r="P6" s="143"/>
      <c r="Q6" s="143"/>
      <c r="R6" s="143"/>
      <c r="S6" s="143"/>
      <c r="T6" s="143"/>
      <c r="U6" s="143"/>
      <c r="V6" s="143"/>
      <c r="W6" s="143"/>
      <c r="X6" s="143"/>
      <c r="Y6" s="143"/>
      <c r="Z6" s="143"/>
      <c r="AO6" s="142" t="s">
        <v>188</v>
      </c>
      <c r="AP6" s="136" t="s">
        <v>180</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2017011000172</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3.8294000000000002E-2</v>
      </c>
      <c r="AQ11" s="118">
        <v>-0.96170599999999995</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v>
      </c>
      <c r="AQ13" s="118">
        <v>-1</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142</v>
      </c>
      <c r="C17" s="123">
        <v>1047</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109</v>
      </c>
      <c r="C18" s="123">
        <v>3</v>
      </c>
      <c r="D18" s="123">
        <v>0</v>
      </c>
      <c r="E18" s="124">
        <v>0</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0" t="s">
        <v>192</v>
      </c>
      <c r="C19" s="122"/>
      <c r="D19" s="122"/>
      <c r="E19" s="122"/>
      <c r="F19" s="122"/>
      <c r="G19" s="122"/>
      <c r="H19" s="122"/>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157</v>
      </c>
      <c r="C20" s="123">
        <v>2204</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158</v>
      </c>
      <c r="C21" s="123">
        <v>1</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159</v>
      </c>
      <c r="C22" s="123">
        <v>1047</v>
      </c>
      <c r="D22" s="123">
        <v>0</v>
      </c>
      <c r="E22" s="124">
        <v>0</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B1" sqref="B1:Z1"/>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31.855468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181</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251</v>
      </c>
      <c r="K6" s="143"/>
      <c r="L6" s="143"/>
      <c r="M6" s="143"/>
      <c r="N6" s="143"/>
      <c r="O6" s="143"/>
      <c r="P6" s="143"/>
      <c r="Q6" s="143"/>
      <c r="R6" s="143"/>
      <c r="S6" s="143"/>
      <c r="T6" s="143"/>
      <c r="U6" s="143"/>
      <c r="V6" s="143"/>
      <c r="W6" s="143"/>
      <c r="X6" s="143"/>
      <c r="Y6" s="143"/>
      <c r="Z6" s="143"/>
      <c r="AO6" s="142" t="s">
        <v>188</v>
      </c>
      <c r="AP6" s="136" t="s">
        <v>181</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2017011000173</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0</v>
      </c>
      <c r="AQ11" s="118">
        <v>-1</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0.2</v>
      </c>
      <c r="AQ13" s="118">
        <v>-0.8</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142</v>
      </c>
      <c r="C17" s="123">
        <v>5</v>
      </c>
      <c r="D17" s="123">
        <v>1</v>
      </c>
      <c r="E17" s="124">
        <v>0.2</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0" t="s">
        <v>192</v>
      </c>
      <c r="C18" s="122"/>
      <c r="D18" s="122"/>
      <c r="E18" s="122"/>
      <c r="F18" s="122"/>
      <c r="G18" s="122"/>
      <c r="H18" s="122"/>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171</v>
      </c>
      <c r="C19" s="123">
        <v>1</v>
      </c>
      <c r="D19" s="123">
        <v>0</v>
      </c>
      <c r="E19" s="124">
        <v>0</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170</v>
      </c>
      <c r="C20" s="123">
        <v>5</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c r="C21" s="123"/>
      <c r="D21" s="123"/>
      <c r="E21" s="124"/>
      <c r="F21" s="123"/>
      <c r="G21" s="123"/>
      <c r="H21" s="124"/>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c r="C22" s="123"/>
      <c r="D22" s="123"/>
      <c r="E22" s="124"/>
      <c r="F22" s="123"/>
      <c r="G22" s="123"/>
      <c r="H22" s="124"/>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AP10" sqref="AP10"/>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4.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182</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252</v>
      </c>
      <c r="K6" s="143"/>
      <c r="L6" s="143"/>
      <c r="M6" s="143"/>
      <c r="N6" s="143"/>
      <c r="O6" s="143"/>
      <c r="P6" s="143"/>
      <c r="Q6" s="143"/>
      <c r="R6" s="143"/>
      <c r="S6" s="143"/>
      <c r="T6" s="143"/>
      <c r="U6" s="143"/>
      <c r="V6" s="143"/>
      <c r="W6" s="143"/>
      <c r="X6" s="143"/>
      <c r="Y6" s="143"/>
      <c r="Z6" s="143"/>
      <c r="AO6" s="142" t="s">
        <v>188</v>
      </c>
      <c r="AP6" s="136" t="s">
        <v>182</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2017011000196</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3.3845E-2</v>
      </c>
      <c r="AQ11" s="118">
        <v>-0.96615499999999999</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0.2</v>
      </c>
      <c r="AQ12" s="118">
        <v>-0.8</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v>
      </c>
      <c r="AQ13" s="118">
        <v>-1</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114</v>
      </c>
      <c r="C17" s="123">
        <v>2</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109</v>
      </c>
      <c r="C18" s="123">
        <v>12</v>
      </c>
      <c r="D18" s="123">
        <v>0</v>
      </c>
      <c r="E18" s="124">
        <v>0</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0" t="s">
        <v>192</v>
      </c>
      <c r="C19" s="122"/>
      <c r="D19" s="122"/>
      <c r="E19" s="122"/>
      <c r="F19" s="122"/>
      <c r="G19" s="122"/>
      <c r="H19" s="122"/>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156</v>
      </c>
      <c r="C20" s="123">
        <v>230</v>
      </c>
      <c r="D20" s="123">
        <v>49</v>
      </c>
      <c r="E20" s="124">
        <v>0.21304347826086956</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154</v>
      </c>
      <c r="C21" s="123">
        <v>3500</v>
      </c>
      <c r="D21" s="123">
        <v>760</v>
      </c>
      <c r="E21" s="124">
        <v>0.21714285714285714</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155</v>
      </c>
      <c r="C22" s="123">
        <v>6000</v>
      </c>
      <c r="D22" s="123">
        <v>1214</v>
      </c>
      <c r="E22" s="124">
        <v>0.20233333333333334</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AP10" sqref="AP10"/>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3.14062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183</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253</v>
      </c>
      <c r="K6" s="143"/>
      <c r="L6" s="143"/>
      <c r="M6" s="143"/>
      <c r="N6" s="143"/>
      <c r="O6" s="143"/>
      <c r="P6" s="143"/>
      <c r="Q6" s="143"/>
      <c r="R6" s="143"/>
      <c r="S6" s="143"/>
      <c r="T6" s="143"/>
      <c r="U6" s="143"/>
      <c r="V6" s="143"/>
      <c r="W6" s="143"/>
      <c r="X6" s="143"/>
      <c r="Y6" s="143"/>
      <c r="Z6" s="143"/>
      <c r="AO6" s="142" t="s">
        <v>188</v>
      </c>
      <c r="AP6" s="136" t="s">
        <v>183</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2017011000379</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2.3890000000000001E-3</v>
      </c>
      <c r="AQ11" s="118">
        <v>-0.99761100000000003</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v>
      </c>
      <c r="AQ13" s="118">
        <v>-1</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109</v>
      </c>
      <c r="C17" s="123">
        <v>2</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0" t="s">
        <v>192</v>
      </c>
      <c r="C18" s="122">
        <v>0</v>
      </c>
      <c r="D18" s="122">
        <v>0</v>
      </c>
      <c r="E18" s="122">
        <v>0</v>
      </c>
      <c r="F18" s="122">
        <v>0</v>
      </c>
      <c r="G18" s="122">
        <v>0</v>
      </c>
      <c r="H18" s="122">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161</v>
      </c>
      <c r="C19" s="123">
        <v>1</v>
      </c>
      <c r="D19" s="123">
        <v>0</v>
      </c>
      <c r="E19" s="124">
        <v>0</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167</v>
      </c>
      <c r="C20" s="123">
        <v>1</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c r="C21" s="123"/>
      <c r="D21" s="123"/>
      <c r="E21" s="124"/>
      <c r="F21" s="123"/>
      <c r="G21" s="123"/>
      <c r="H21" s="124"/>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c r="C22" s="123"/>
      <c r="D22" s="123"/>
      <c r="E22" s="124"/>
      <c r="F22" s="123"/>
      <c r="G22" s="123"/>
      <c r="H22" s="124"/>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B1" sqref="B1:Z1"/>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196</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254</v>
      </c>
      <c r="K6" s="143"/>
      <c r="L6" s="143"/>
      <c r="M6" s="143"/>
      <c r="N6" s="143"/>
      <c r="O6" s="143"/>
      <c r="P6" s="143"/>
      <c r="Q6" s="143"/>
      <c r="R6" s="143"/>
      <c r="S6" s="143"/>
      <c r="T6" s="143"/>
      <c r="U6" s="143"/>
      <c r="V6" s="143"/>
      <c r="W6" s="143"/>
      <c r="X6" s="143"/>
      <c r="Y6" s="143"/>
      <c r="Z6" s="143"/>
      <c r="AO6" s="142" t="s">
        <v>188</v>
      </c>
      <c r="AP6" s="136" t="s">
        <v>196</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2018011001131</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0</v>
      </c>
      <c r="AQ11" s="118">
        <v>-1</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v>
      </c>
      <c r="AQ13" s="118">
        <v>-1</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204</v>
      </c>
      <c r="C17" s="123">
        <v>4</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0" t="s">
        <v>192</v>
      </c>
      <c r="C18" s="122"/>
      <c r="D18" s="122"/>
      <c r="E18" s="122"/>
      <c r="F18" s="122"/>
      <c r="G18" s="122"/>
      <c r="H18" s="122"/>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167</v>
      </c>
      <c r="C19" s="123">
        <v>1</v>
      </c>
      <c r="D19" s="123">
        <v>0</v>
      </c>
      <c r="E19" s="124">
        <v>0</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c r="C20" s="123"/>
      <c r="D20" s="123"/>
      <c r="E20" s="124"/>
      <c r="F20" s="123"/>
      <c r="G20" s="123"/>
      <c r="H20" s="124"/>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c r="C21" s="123"/>
      <c r="D21" s="123"/>
      <c r="E21" s="124"/>
      <c r="F21" s="123"/>
      <c r="G21" s="123"/>
      <c r="H21" s="124"/>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c r="C22" s="123"/>
      <c r="D22" s="123"/>
      <c r="E22" s="124"/>
      <c r="F22" s="123"/>
      <c r="G22" s="123"/>
      <c r="H22" s="124"/>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AP10" sqref="AP10"/>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195</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255</v>
      </c>
      <c r="K6" s="143"/>
      <c r="L6" s="143"/>
      <c r="M6" s="143"/>
      <c r="N6" s="143"/>
      <c r="O6" s="143"/>
      <c r="P6" s="143"/>
      <c r="Q6" s="143"/>
      <c r="R6" s="143"/>
      <c r="S6" s="143"/>
      <c r="T6" s="143"/>
      <c r="U6" s="143"/>
      <c r="V6" s="143"/>
      <c r="W6" s="143"/>
      <c r="X6" s="143"/>
      <c r="Y6" s="143"/>
      <c r="Z6" s="143"/>
      <c r="AO6" s="142" t="s">
        <v>188</v>
      </c>
      <c r="AP6" s="136" t="s">
        <v>195</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2018011001130</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0</v>
      </c>
      <c r="AQ11" s="118">
        <v>-1</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v>
      </c>
      <c r="AQ13" s="118">
        <v>-1</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204</v>
      </c>
      <c r="C17" s="123">
        <v>1</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0" t="s">
        <v>192</v>
      </c>
      <c r="C18" s="122">
        <v>0</v>
      </c>
      <c r="D18" s="122">
        <v>0</v>
      </c>
      <c r="E18" s="122">
        <v>0</v>
      </c>
      <c r="F18" s="122">
        <v>0</v>
      </c>
      <c r="G18" s="122">
        <v>0</v>
      </c>
      <c r="H18" s="122">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167</v>
      </c>
      <c r="C19" s="123">
        <v>1</v>
      </c>
      <c r="D19" s="123">
        <v>0</v>
      </c>
      <c r="E19" s="124">
        <v>0</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c r="C20" s="123"/>
      <c r="D20" s="123"/>
      <c r="E20" s="124"/>
      <c r="F20" s="123"/>
      <c r="G20" s="123"/>
      <c r="H20" s="124"/>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c r="C21" s="123"/>
      <c r="D21" s="123"/>
      <c r="E21" s="124"/>
      <c r="F21" s="123"/>
      <c r="G21" s="123"/>
      <c r="H21" s="124"/>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c r="C22" s="123"/>
      <c r="D22" s="123"/>
      <c r="E22" s="124"/>
      <c r="F22" s="123"/>
      <c r="G22" s="123"/>
      <c r="H22" s="124"/>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AP10" sqref="AP10"/>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195</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256</v>
      </c>
      <c r="K6" s="143"/>
      <c r="L6" s="143"/>
      <c r="M6" s="143"/>
      <c r="N6" s="143"/>
      <c r="O6" s="143"/>
      <c r="P6" s="143"/>
      <c r="Q6" s="143"/>
      <c r="R6" s="143"/>
      <c r="S6" s="143"/>
      <c r="T6" s="143"/>
      <c r="U6" s="143"/>
      <c r="V6" s="143"/>
      <c r="W6" s="143"/>
      <c r="X6" s="143"/>
      <c r="Y6" s="143"/>
      <c r="Z6" s="143"/>
      <c r="AO6" s="142" t="s">
        <v>188</v>
      </c>
      <c r="AP6" s="136" t="s">
        <v>195</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2018011001130</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0</v>
      </c>
      <c r="AQ11" s="118">
        <v>-1</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v>
      </c>
      <c r="AQ13" s="118">
        <v>-1</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204</v>
      </c>
      <c r="C17" s="123">
        <v>1</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0" t="s">
        <v>192</v>
      </c>
      <c r="C18" s="122"/>
      <c r="D18" s="122"/>
      <c r="E18" s="122"/>
      <c r="F18" s="122"/>
      <c r="G18" s="122"/>
      <c r="H18" s="122"/>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167</v>
      </c>
      <c r="C19" s="123">
        <v>1</v>
      </c>
      <c r="D19" s="123">
        <v>0</v>
      </c>
      <c r="E19" s="124">
        <v>0</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c r="C20" s="123"/>
      <c r="D20" s="123"/>
      <c r="E20" s="124"/>
      <c r="F20" s="123"/>
      <c r="G20" s="123"/>
      <c r="H20" s="124"/>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c r="C21" s="123"/>
      <c r="D21" s="123"/>
      <c r="E21" s="124"/>
      <c r="F21" s="123"/>
      <c r="G21" s="123"/>
      <c r="H21" s="124"/>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c r="C22" s="123"/>
      <c r="D22" s="123"/>
      <c r="E22" s="124"/>
      <c r="F22" s="123"/>
      <c r="G22" s="123"/>
      <c r="H22" s="124"/>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B1" sqref="B1:Z1"/>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194"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194</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257</v>
      </c>
      <c r="K6" s="143"/>
      <c r="L6" s="143"/>
      <c r="M6" s="143"/>
      <c r="N6" s="143"/>
      <c r="O6" s="143"/>
      <c r="P6" s="143"/>
      <c r="Q6" s="143"/>
      <c r="R6" s="143"/>
      <c r="S6" s="143"/>
      <c r="T6" s="143"/>
      <c r="U6" s="143"/>
      <c r="V6" s="143"/>
      <c r="W6" s="143"/>
      <c r="X6" s="143"/>
      <c r="Y6" s="143"/>
      <c r="Z6" s="143"/>
      <c r="AO6" s="142" t="s">
        <v>188</v>
      </c>
      <c r="AP6" s="136" t="s">
        <v>194</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2017011000170</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0</v>
      </c>
      <c r="AQ11" s="118">
        <v>-1</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v>
      </c>
      <c r="AQ13" s="118">
        <v>-1</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117</v>
      </c>
      <c r="C17" s="123">
        <v>1</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199</v>
      </c>
      <c r="C18" s="123">
        <v>7</v>
      </c>
      <c r="D18" s="123">
        <v>0</v>
      </c>
      <c r="E18" s="124">
        <v>0</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200</v>
      </c>
      <c r="C19" s="123">
        <v>7</v>
      </c>
      <c r="D19" s="123">
        <v>0</v>
      </c>
      <c r="E19" s="124">
        <v>0</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201</v>
      </c>
      <c r="C20" s="123">
        <v>3</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202</v>
      </c>
      <c r="C21" s="123">
        <v>7</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0" t="s">
        <v>192</v>
      </c>
      <c r="C22" s="122"/>
      <c r="D22" s="122"/>
      <c r="E22" s="122"/>
      <c r="F22" s="122"/>
      <c r="G22" s="122"/>
      <c r="H22" s="122"/>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t="s">
        <v>170</v>
      </c>
      <c r="C23" s="123">
        <v>2</v>
      </c>
      <c r="D23" s="123">
        <v>0</v>
      </c>
      <c r="E23" s="124">
        <v>0</v>
      </c>
      <c r="F23" s="123">
        <v>0</v>
      </c>
      <c r="G23" s="123">
        <v>0</v>
      </c>
      <c r="H23" s="124">
        <v>0</v>
      </c>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t="s">
        <v>208</v>
      </c>
      <c r="C24" s="123">
        <v>5</v>
      </c>
      <c r="D24" s="123">
        <v>0</v>
      </c>
      <c r="E24" s="124">
        <v>0</v>
      </c>
      <c r="F24" s="123">
        <v>0</v>
      </c>
      <c r="G24" s="123">
        <v>0</v>
      </c>
      <c r="H24" s="124">
        <v>0</v>
      </c>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showGridLines="0" tabSelected="1" zoomScaleNormal="100" workbookViewId="0">
      <pane ySplit="4" topLeftCell="A5" activePane="bottomLeft" state="frozen"/>
      <selection sqref="A1:XFD1048576"/>
      <selection pane="bottomLeft" activeCell="A5" sqref="A5"/>
    </sheetView>
  </sheetViews>
  <sheetFormatPr baseColWidth="10" defaultRowHeight="14.25" x14ac:dyDescent="0.2"/>
  <cols>
    <col min="1" max="1" width="4.85546875" style="77" bestFit="1" customWidth="1"/>
    <col min="2" max="2" width="41" style="77" customWidth="1"/>
    <col min="3" max="3" width="64.28515625" style="77" customWidth="1"/>
    <col min="4" max="4" width="18.28515625" style="77" customWidth="1"/>
    <col min="5" max="7" width="13" style="129" customWidth="1"/>
    <col min="8" max="8" width="18.42578125" style="77" bestFit="1" customWidth="1"/>
    <col min="9" max="16384" width="11.42578125" style="77"/>
  </cols>
  <sheetData>
    <row r="1" spans="1:8" ht="24.75" x14ac:dyDescent="0.3">
      <c r="A1" s="99" t="s">
        <v>191</v>
      </c>
    </row>
    <row r="3" spans="1:8" ht="15" thickBot="1" x14ac:dyDescent="0.25"/>
    <row r="4" spans="1:8" ht="37.5" customHeight="1" thickBot="1" x14ac:dyDescent="0.25">
      <c r="A4" s="83" t="s">
        <v>234</v>
      </c>
      <c r="B4" s="83" t="s">
        <v>80</v>
      </c>
      <c r="C4" s="83" t="s">
        <v>81</v>
      </c>
      <c r="D4" s="83" t="s">
        <v>233</v>
      </c>
      <c r="E4" s="127" t="s">
        <v>264</v>
      </c>
      <c r="F4" s="127" t="s">
        <v>232</v>
      </c>
      <c r="G4" s="127" t="s">
        <v>0</v>
      </c>
    </row>
    <row r="5" spans="1:8" ht="54.75" customHeight="1" thickBot="1" x14ac:dyDescent="0.25">
      <c r="A5" s="100">
        <v>1</v>
      </c>
      <c r="B5" s="100" t="s">
        <v>89</v>
      </c>
      <c r="C5" s="101" t="s">
        <v>172</v>
      </c>
      <c r="D5" s="102">
        <v>2017011000049</v>
      </c>
      <c r="E5" s="192">
        <v>2.8899999999999998E-4</v>
      </c>
      <c r="F5" s="192">
        <v>0</v>
      </c>
      <c r="G5" s="128">
        <v>0.25600000000000001</v>
      </c>
      <c r="H5" s="125"/>
    </row>
    <row r="6" spans="1:8" ht="54.75" customHeight="1" thickBot="1" x14ac:dyDescent="0.25">
      <c r="A6" s="100">
        <v>2</v>
      </c>
      <c r="B6" s="100" t="s">
        <v>89</v>
      </c>
      <c r="C6" s="101" t="s">
        <v>173</v>
      </c>
      <c r="D6" s="102">
        <v>2017011000088</v>
      </c>
      <c r="E6" s="128">
        <v>2.2042000000000003E-2</v>
      </c>
      <c r="F6" s="128">
        <v>0.12</v>
      </c>
      <c r="G6" s="192">
        <v>0</v>
      </c>
      <c r="H6" s="125"/>
    </row>
    <row r="7" spans="1:8" ht="54.75" customHeight="1" thickBot="1" x14ac:dyDescent="0.25">
      <c r="A7" s="100">
        <v>3</v>
      </c>
      <c r="B7" s="100" t="s">
        <v>89</v>
      </c>
      <c r="C7" s="101" t="s">
        <v>241</v>
      </c>
      <c r="D7" s="102">
        <v>2017011000091</v>
      </c>
      <c r="E7" s="128">
        <v>1.0375000000000001E-2</v>
      </c>
      <c r="F7" s="192">
        <v>0</v>
      </c>
      <c r="G7" s="128">
        <v>8.5000000000000006E-2</v>
      </c>
      <c r="H7" s="126"/>
    </row>
    <row r="8" spans="1:8" ht="54.75" customHeight="1" thickBot="1" x14ac:dyDescent="0.25">
      <c r="A8" s="100">
        <v>4</v>
      </c>
      <c r="B8" s="100" t="s">
        <v>89</v>
      </c>
      <c r="C8" s="101" t="s">
        <v>174</v>
      </c>
      <c r="D8" s="102">
        <v>2017011000092</v>
      </c>
      <c r="E8" s="128">
        <v>6.5159999999999992E-3</v>
      </c>
      <c r="F8" s="128">
        <v>0.06</v>
      </c>
      <c r="G8" s="128">
        <v>0.37</v>
      </c>
    </row>
    <row r="9" spans="1:8" ht="54.75" customHeight="1" thickBot="1" x14ac:dyDescent="0.25">
      <c r="A9" s="100">
        <v>5</v>
      </c>
      <c r="B9" s="100" t="s">
        <v>89</v>
      </c>
      <c r="C9" s="101" t="s">
        <v>175</v>
      </c>
      <c r="D9" s="102">
        <v>2017011000096</v>
      </c>
      <c r="E9" s="128">
        <v>3.8526999999999999E-2</v>
      </c>
      <c r="F9" s="128">
        <v>0.21</v>
      </c>
      <c r="G9" s="128">
        <v>0.74</v>
      </c>
    </row>
    <row r="10" spans="1:8" ht="54.75" customHeight="1" thickBot="1" x14ac:dyDescent="0.25">
      <c r="A10" s="100">
        <v>6</v>
      </c>
      <c r="B10" s="100" t="s">
        <v>89</v>
      </c>
      <c r="C10" s="101" t="s">
        <v>176</v>
      </c>
      <c r="D10" s="102">
        <v>2017011000106</v>
      </c>
      <c r="E10" s="128">
        <v>5.0549999999999996E-3</v>
      </c>
      <c r="F10" s="128">
        <v>0.3</v>
      </c>
      <c r="G10" s="128">
        <v>0.15</v>
      </c>
    </row>
    <row r="11" spans="1:8" ht="54.75" customHeight="1" thickBot="1" x14ac:dyDescent="0.25">
      <c r="A11" s="100">
        <v>7</v>
      </c>
      <c r="B11" s="100" t="s">
        <v>89</v>
      </c>
      <c r="C11" s="101" t="s">
        <v>177</v>
      </c>
      <c r="D11" s="102">
        <v>2017011000134</v>
      </c>
      <c r="E11" s="128">
        <v>5.3116999999999998E-2</v>
      </c>
      <c r="F11" s="128">
        <v>0.21</v>
      </c>
      <c r="G11" s="128">
        <v>0.54400000000000004</v>
      </c>
    </row>
    <row r="12" spans="1:8" ht="54.75" customHeight="1" thickBot="1" x14ac:dyDescent="0.25">
      <c r="A12" s="100">
        <v>8</v>
      </c>
      <c r="B12" s="100" t="s">
        <v>89</v>
      </c>
      <c r="C12" s="101" t="s">
        <v>178</v>
      </c>
      <c r="D12" s="102">
        <v>2017011000140</v>
      </c>
      <c r="E12" s="128">
        <v>7.1171999999999999E-2</v>
      </c>
      <c r="F12" s="192">
        <v>0</v>
      </c>
      <c r="G12" s="192">
        <v>0</v>
      </c>
    </row>
    <row r="13" spans="1:8" ht="54.75" customHeight="1" thickBot="1" x14ac:dyDescent="0.25">
      <c r="A13" s="100">
        <v>9</v>
      </c>
      <c r="B13" s="100" t="s">
        <v>89</v>
      </c>
      <c r="C13" s="101" t="s">
        <v>179</v>
      </c>
      <c r="D13" s="102">
        <v>2017011000171</v>
      </c>
      <c r="E13" s="192">
        <v>2.4870000000000001E-3</v>
      </c>
      <c r="F13" s="192">
        <v>0</v>
      </c>
      <c r="G13" s="128">
        <v>2.7000000000000003E-2</v>
      </c>
    </row>
    <row r="14" spans="1:8" ht="54.75" customHeight="1" thickBot="1" x14ac:dyDescent="0.25">
      <c r="A14" s="100">
        <v>10</v>
      </c>
      <c r="B14" s="100" t="s">
        <v>89</v>
      </c>
      <c r="C14" s="101" t="s">
        <v>180</v>
      </c>
      <c r="D14" s="102">
        <v>2017011000172</v>
      </c>
      <c r="E14" s="128">
        <v>3.8294000000000002E-2</v>
      </c>
      <c r="F14" s="192">
        <v>0</v>
      </c>
      <c r="G14" s="192">
        <v>0</v>
      </c>
    </row>
    <row r="15" spans="1:8" ht="54.75" customHeight="1" thickBot="1" x14ac:dyDescent="0.25">
      <c r="A15" s="100">
        <v>11</v>
      </c>
      <c r="B15" s="100" t="s">
        <v>89</v>
      </c>
      <c r="C15" s="101" t="s">
        <v>181</v>
      </c>
      <c r="D15" s="102">
        <v>2017011000173</v>
      </c>
      <c r="E15" s="192">
        <v>0</v>
      </c>
      <c r="F15" s="192">
        <v>0</v>
      </c>
      <c r="G15" s="128">
        <v>0.2</v>
      </c>
    </row>
    <row r="16" spans="1:8" ht="54.75" customHeight="1" thickBot="1" x14ac:dyDescent="0.25">
      <c r="A16" s="100">
        <v>12</v>
      </c>
      <c r="B16" s="100" t="s">
        <v>89</v>
      </c>
      <c r="C16" s="101" t="s">
        <v>182</v>
      </c>
      <c r="D16" s="102">
        <v>2017011000196</v>
      </c>
      <c r="E16" s="128">
        <v>3.3845E-2</v>
      </c>
      <c r="F16" s="128">
        <v>0.2</v>
      </c>
      <c r="G16" s="192">
        <v>0</v>
      </c>
    </row>
    <row r="17" spans="1:7" ht="54.75" customHeight="1" thickBot="1" x14ac:dyDescent="0.25">
      <c r="A17" s="100">
        <v>13</v>
      </c>
      <c r="B17" s="100" t="s">
        <v>265</v>
      </c>
      <c r="C17" s="101" t="s">
        <v>184</v>
      </c>
      <c r="D17" s="102">
        <v>2017011000248</v>
      </c>
      <c r="E17" s="128">
        <v>0.13311100000000001</v>
      </c>
      <c r="F17" s="128">
        <v>0.28000000000000003</v>
      </c>
      <c r="G17" s="128">
        <v>0.34299999999999997</v>
      </c>
    </row>
    <row r="18" spans="1:7" ht="54.75" customHeight="1" thickBot="1" x14ac:dyDescent="0.25">
      <c r="A18" s="100">
        <v>14</v>
      </c>
      <c r="B18" s="100" t="s">
        <v>265</v>
      </c>
      <c r="C18" s="101" t="s">
        <v>185</v>
      </c>
      <c r="D18" s="102">
        <v>2017011000256</v>
      </c>
      <c r="E18" s="128">
        <v>0.128168</v>
      </c>
      <c r="F18" s="128">
        <v>0.02</v>
      </c>
      <c r="G18" s="128">
        <v>0.43799999999999994</v>
      </c>
    </row>
    <row r="19" spans="1:7" ht="54.75" customHeight="1" thickBot="1" x14ac:dyDescent="0.25">
      <c r="A19" s="100">
        <v>15</v>
      </c>
      <c r="B19" s="100" t="s">
        <v>265</v>
      </c>
      <c r="C19" s="101" t="s">
        <v>186</v>
      </c>
      <c r="D19" s="102">
        <v>2017011000282</v>
      </c>
      <c r="E19" s="128">
        <v>6.8981000000000001E-2</v>
      </c>
      <c r="F19" s="128">
        <v>0.4</v>
      </c>
      <c r="G19" s="128">
        <v>0.36249999999999999</v>
      </c>
    </row>
    <row r="20" spans="1:7" ht="54.75" customHeight="1" thickBot="1" x14ac:dyDescent="0.25">
      <c r="A20" s="100">
        <v>16</v>
      </c>
      <c r="B20" s="100" t="s">
        <v>89</v>
      </c>
      <c r="C20" s="101" t="s">
        <v>183</v>
      </c>
      <c r="D20" s="102">
        <v>2017011000379</v>
      </c>
      <c r="E20" s="192">
        <v>2.3890000000000001E-3</v>
      </c>
      <c r="F20" s="192">
        <v>0</v>
      </c>
      <c r="G20" s="192">
        <v>0</v>
      </c>
    </row>
    <row r="21" spans="1:7" ht="54.75" customHeight="1" thickBot="1" x14ac:dyDescent="0.25">
      <c r="A21" s="100">
        <v>17</v>
      </c>
      <c r="B21" s="100" t="s">
        <v>89</v>
      </c>
      <c r="C21" s="101" t="s">
        <v>196</v>
      </c>
      <c r="D21" s="102">
        <v>2018011001131</v>
      </c>
      <c r="E21" s="192">
        <v>0</v>
      </c>
      <c r="F21" s="192">
        <v>0</v>
      </c>
      <c r="G21" s="192">
        <v>0</v>
      </c>
    </row>
    <row r="22" spans="1:7" ht="54.75" customHeight="1" thickBot="1" x14ac:dyDescent="0.25">
      <c r="A22" s="100">
        <v>18</v>
      </c>
      <c r="B22" s="100" t="s">
        <v>89</v>
      </c>
      <c r="C22" s="101" t="s">
        <v>195</v>
      </c>
      <c r="D22" s="102">
        <v>2018011001130</v>
      </c>
      <c r="E22" s="192">
        <v>0</v>
      </c>
      <c r="F22" s="192">
        <v>0</v>
      </c>
      <c r="G22" s="192">
        <v>0</v>
      </c>
    </row>
    <row r="23" spans="1:7" ht="54.75" customHeight="1" thickBot="1" x14ac:dyDescent="0.25">
      <c r="A23" s="100">
        <v>19</v>
      </c>
      <c r="B23" s="100" t="s">
        <v>89</v>
      </c>
      <c r="C23" s="101" t="s">
        <v>195</v>
      </c>
      <c r="D23" s="102">
        <v>2018011001130</v>
      </c>
      <c r="E23" s="192">
        <v>0</v>
      </c>
      <c r="F23" s="192">
        <v>0</v>
      </c>
      <c r="G23" s="192">
        <v>0</v>
      </c>
    </row>
    <row r="24" spans="1:7" ht="54.75" customHeight="1" thickBot="1" x14ac:dyDescent="0.25">
      <c r="A24" s="100">
        <v>20</v>
      </c>
      <c r="B24" s="100" t="s">
        <v>89</v>
      </c>
      <c r="C24" s="101" t="s">
        <v>194</v>
      </c>
      <c r="D24" s="102">
        <v>2017011000170</v>
      </c>
      <c r="E24" s="192">
        <v>0</v>
      </c>
      <c r="F24" s="192">
        <v>0</v>
      </c>
      <c r="G24" s="192">
        <v>0</v>
      </c>
    </row>
    <row r="25" spans="1:7" ht="54.75" customHeight="1" thickBot="1" x14ac:dyDescent="0.25">
      <c r="A25" s="100">
        <v>21</v>
      </c>
      <c r="B25" s="100" t="s">
        <v>90</v>
      </c>
      <c r="C25" s="101" t="s">
        <v>197</v>
      </c>
      <c r="D25" s="102">
        <v>2018011001150</v>
      </c>
      <c r="E25" s="128">
        <v>0.11945800000000001</v>
      </c>
      <c r="F25" s="128">
        <v>7.0000000000000007E-2</v>
      </c>
      <c r="G25" s="128">
        <v>1</v>
      </c>
    </row>
    <row r="26" spans="1:7" ht="54.75" customHeight="1" thickBot="1" x14ac:dyDescent="0.25">
      <c r="A26" s="100">
        <v>22</v>
      </c>
      <c r="B26" s="100" t="s">
        <v>90</v>
      </c>
      <c r="C26" s="101" t="s">
        <v>198</v>
      </c>
      <c r="D26" s="102">
        <v>2018011001151</v>
      </c>
      <c r="E26" s="192">
        <v>5.7000000000000003E-5</v>
      </c>
      <c r="F26" s="128">
        <v>0.16</v>
      </c>
      <c r="G26" s="128">
        <v>1</v>
      </c>
    </row>
  </sheetData>
  <sortState ref="B4:D24">
    <sortCondition descending="1" ref="B4:B24"/>
  </sortState>
  <pageMargins left="0.70866141732283472" right="0.70866141732283472" top="0.74803149606299213" bottom="0.74803149606299213" header="0.31496062992125984" footer="0.31496062992125984"/>
  <pageSetup scale="6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A12" activePane="bottomRight" state="frozen"/>
      <selection activeCell="J6" sqref="J6:Z15"/>
      <selection pane="topRight" activeCell="J6" sqref="J6:Z15"/>
      <selection pane="bottomLeft" activeCell="J6" sqref="J6:Z15"/>
      <selection pane="bottomRight" activeCell="B17" sqref="B17"/>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174.4257812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197</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258</v>
      </c>
      <c r="K6" s="143"/>
      <c r="L6" s="143"/>
      <c r="M6" s="143"/>
      <c r="N6" s="143"/>
      <c r="O6" s="143"/>
      <c r="P6" s="143"/>
      <c r="Q6" s="143"/>
      <c r="R6" s="143"/>
      <c r="S6" s="143"/>
      <c r="T6" s="143"/>
      <c r="U6" s="143"/>
      <c r="V6" s="143"/>
      <c r="W6" s="143"/>
      <c r="X6" s="143"/>
      <c r="Y6" s="143"/>
      <c r="Z6" s="143"/>
      <c r="AO6" s="142" t="s">
        <v>188</v>
      </c>
      <c r="AP6" s="136" t="s">
        <v>197</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2018011001150</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0.11945800000000001</v>
      </c>
      <c r="AQ11" s="118">
        <v>-0.88054199999999994</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7.0000000000000007E-2</v>
      </c>
      <c r="AQ12" s="118">
        <v>-0.92999999999999994</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1</v>
      </c>
      <c r="AQ13" s="118">
        <v>0</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259</v>
      </c>
      <c r="C17" s="123">
        <v>1</v>
      </c>
      <c r="D17" s="123">
        <v>1</v>
      </c>
      <c r="E17" s="124">
        <v>1</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0" t="s">
        <v>192</v>
      </c>
      <c r="C18" s="122">
        <v>0</v>
      </c>
      <c r="D18" s="122">
        <v>0</v>
      </c>
      <c r="E18" s="122">
        <v>0</v>
      </c>
      <c r="F18" s="122">
        <v>0</v>
      </c>
      <c r="G18" s="122">
        <v>0</v>
      </c>
      <c r="H18" s="122">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209</v>
      </c>
      <c r="C19" s="123">
        <v>58808</v>
      </c>
      <c r="D19" s="123">
        <v>4053</v>
      </c>
      <c r="E19" s="124">
        <v>6.8919194667392186E-2</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210</v>
      </c>
      <c r="C20" s="123">
        <v>1</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211</v>
      </c>
      <c r="C21" s="123">
        <v>1</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c r="C22" s="123"/>
      <c r="D22" s="123"/>
      <c r="E22" s="124"/>
      <c r="F22" s="123"/>
      <c r="G22" s="123"/>
      <c r="H22" s="124"/>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A24" activePane="bottomRight" state="frozen"/>
      <selection activeCell="J6" sqref="J6:Z15"/>
      <selection pane="topRight" activeCell="J6" sqref="J6:Z15"/>
      <selection pane="bottomLeft" activeCell="J6" sqref="J6:Z15"/>
      <selection pane="bottomRight" activeCell="B1" sqref="B1:Z1"/>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117.14062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198</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260</v>
      </c>
      <c r="K6" s="143"/>
      <c r="L6" s="143"/>
      <c r="M6" s="143"/>
      <c r="N6" s="143"/>
      <c r="O6" s="143"/>
      <c r="P6" s="143"/>
      <c r="Q6" s="143"/>
      <c r="R6" s="143"/>
      <c r="S6" s="143"/>
      <c r="T6" s="143"/>
      <c r="U6" s="143"/>
      <c r="V6" s="143"/>
      <c r="W6" s="143"/>
      <c r="X6" s="143"/>
      <c r="Y6" s="143"/>
      <c r="Z6" s="143"/>
      <c r="AO6" s="142" t="s">
        <v>188</v>
      </c>
      <c r="AP6" s="136" t="s">
        <v>198</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2018011001151</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5.7000000000000003E-5</v>
      </c>
      <c r="AQ11" s="118">
        <v>-0.99994300000000003</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0.16</v>
      </c>
      <c r="AQ12" s="118">
        <v>-0.84</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1</v>
      </c>
      <c r="AQ13" s="118">
        <v>0</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259</v>
      </c>
      <c r="C17" s="123">
        <v>1</v>
      </c>
      <c r="D17" s="123">
        <v>1</v>
      </c>
      <c r="E17" s="124">
        <v>1</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0" t="s">
        <v>192</v>
      </c>
      <c r="C18" s="122">
        <v>0</v>
      </c>
      <c r="D18" s="122">
        <v>0</v>
      </c>
      <c r="E18" s="122">
        <v>0</v>
      </c>
      <c r="F18" s="122">
        <v>0</v>
      </c>
      <c r="G18" s="122">
        <v>0</v>
      </c>
      <c r="H18" s="122">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209</v>
      </c>
      <c r="C19" s="123">
        <v>33763</v>
      </c>
      <c r="D19" s="123">
        <v>6519</v>
      </c>
      <c r="E19" s="124">
        <v>0.19308118354411635</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210</v>
      </c>
      <c r="C20" s="123">
        <v>11348</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211</v>
      </c>
      <c r="C21" s="123">
        <v>1000</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212</v>
      </c>
      <c r="C22" s="123">
        <v>10000</v>
      </c>
      <c r="D22" s="123">
        <v>103</v>
      </c>
      <c r="E22" s="124">
        <v>1.03E-2</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t="s">
        <v>213</v>
      </c>
      <c r="C23" s="123">
        <v>1452</v>
      </c>
      <c r="D23" s="123">
        <v>0</v>
      </c>
      <c r="E23" s="124">
        <v>0</v>
      </c>
      <c r="F23" s="123">
        <v>0</v>
      </c>
      <c r="G23" s="123">
        <v>0</v>
      </c>
      <c r="H23" s="124">
        <v>0</v>
      </c>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t="s">
        <v>214</v>
      </c>
      <c r="C24" s="123">
        <v>500</v>
      </c>
      <c r="D24" s="123">
        <v>0</v>
      </c>
      <c r="E24" s="124">
        <v>0</v>
      </c>
      <c r="F24" s="123">
        <v>0</v>
      </c>
      <c r="G24" s="123">
        <v>0</v>
      </c>
      <c r="H24" s="124">
        <v>0</v>
      </c>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t="s">
        <v>215</v>
      </c>
      <c r="C25" s="123">
        <v>50000</v>
      </c>
      <c r="D25" s="123">
        <v>0</v>
      </c>
      <c r="E25" s="124">
        <v>0</v>
      </c>
      <c r="F25" s="123">
        <v>0</v>
      </c>
      <c r="G25" s="123">
        <v>0</v>
      </c>
      <c r="H25" s="124">
        <v>0</v>
      </c>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t="s">
        <v>216</v>
      </c>
      <c r="C26" s="123">
        <v>1000</v>
      </c>
      <c r="D26" s="123">
        <v>0</v>
      </c>
      <c r="E26" s="124">
        <v>0</v>
      </c>
      <c r="F26" s="123">
        <v>0</v>
      </c>
      <c r="G26" s="123">
        <v>0</v>
      </c>
      <c r="H26" s="124">
        <v>0</v>
      </c>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t="s">
        <v>217</v>
      </c>
      <c r="C27" s="123">
        <v>200</v>
      </c>
      <c r="D27" s="123">
        <v>0</v>
      </c>
      <c r="E27" s="124">
        <v>0</v>
      </c>
      <c r="F27" s="123">
        <v>0</v>
      </c>
      <c r="G27" s="123">
        <v>0</v>
      </c>
      <c r="H27" s="124">
        <v>0</v>
      </c>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t="s">
        <v>218</v>
      </c>
      <c r="C28" s="123">
        <v>1000</v>
      </c>
      <c r="D28" s="123">
        <v>0</v>
      </c>
      <c r="E28" s="124">
        <v>0</v>
      </c>
      <c r="F28" s="123">
        <v>0</v>
      </c>
      <c r="G28" s="123">
        <v>0</v>
      </c>
      <c r="H28" s="124">
        <v>0</v>
      </c>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t="s">
        <v>219</v>
      </c>
      <c r="C29" s="123">
        <v>650</v>
      </c>
      <c r="D29" s="123">
        <v>0</v>
      </c>
      <c r="E29" s="124">
        <v>0</v>
      </c>
      <c r="F29" s="123">
        <v>0</v>
      </c>
      <c r="G29" s="123">
        <v>0</v>
      </c>
      <c r="H29" s="124">
        <v>0</v>
      </c>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t="s">
        <v>261</v>
      </c>
      <c r="C30" s="123">
        <v>0</v>
      </c>
      <c r="D30" s="123">
        <v>0</v>
      </c>
      <c r="E30" s="124">
        <v>0</v>
      </c>
      <c r="F30" s="123">
        <v>0</v>
      </c>
      <c r="G30" s="123">
        <v>0</v>
      </c>
      <c r="H30" s="124">
        <v>0</v>
      </c>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046"/>
  <sheetViews>
    <sheetView showGridLines="0" zoomScale="70" zoomScaleNormal="70" workbookViewId="0">
      <pane xSplit="26" ySplit="3" topLeftCell="AA13" activePane="bottomRight" state="frozen"/>
      <selection activeCell="J6" sqref="J6:Z15"/>
      <selection pane="topRight" activeCell="J6" sqref="J6:Z15"/>
      <selection pane="bottomLeft" activeCell="J6" sqref="J6:Z15"/>
      <selection pane="bottomRight" activeCell="B1" sqref="B1:Z1"/>
    </sheetView>
  </sheetViews>
  <sheetFormatPr baseColWidth="10" defaultRowHeight="14.25" x14ac:dyDescent="0.2"/>
  <cols>
    <col min="1" max="1" width="1.140625" style="77" customWidth="1"/>
    <col min="2" max="2" width="91" style="77" customWidth="1"/>
    <col min="3" max="8" width="17.42578125" style="77" customWidth="1"/>
    <col min="9" max="9" width="3.140625" style="77" hidden="1" customWidth="1"/>
    <col min="10" max="26" width="4.85546875" style="77" hidden="1" customWidth="1"/>
    <col min="27"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71.25" customHeight="1" x14ac:dyDescent="0.2">
      <c r="A3" s="88"/>
      <c r="B3" s="140" t="s">
        <v>184</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18"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5">
      <c r="A5" s="90"/>
      <c r="B5" s="90"/>
      <c r="C5" s="90"/>
      <c r="D5" s="90"/>
      <c r="E5" s="90"/>
      <c r="F5" s="90"/>
      <c r="G5" s="90"/>
      <c r="H5" s="90"/>
      <c r="I5" s="90"/>
      <c r="J5"/>
      <c r="K5"/>
      <c r="L5"/>
      <c r="M5"/>
      <c r="N5"/>
      <c r="O5"/>
      <c r="P5"/>
      <c r="Q5"/>
      <c r="R5"/>
      <c r="S5"/>
      <c r="T5"/>
      <c r="U5"/>
      <c r="V5"/>
      <c r="W5"/>
      <c r="X5"/>
      <c r="Y5"/>
      <c r="Z5"/>
      <c r="AO5" s="108"/>
      <c r="AP5" s="109"/>
      <c r="AQ5" s="110"/>
      <c r="AR5" s="79"/>
    </row>
    <row r="6" spans="1:51" ht="27.75" customHeight="1" x14ac:dyDescent="0.25">
      <c r="A6" s="90"/>
      <c r="B6" s="90"/>
      <c r="C6" s="90"/>
      <c r="D6" s="90"/>
      <c r="E6" s="90"/>
      <c r="F6" s="90"/>
      <c r="G6" s="90"/>
      <c r="H6" s="90"/>
      <c r="I6" s="90"/>
      <c r="J6"/>
      <c r="K6"/>
      <c r="L6"/>
      <c r="M6"/>
      <c r="N6"/>
      <c r="O6"/>
      <c r="P6"/>
      <c r="Q6"/>
      <c r="R6"/>
      <c r="S6"/>
      <c r="T6"/>
      <c r="U6"/>
      <c r="V6"/>
      <c r="W6"/>
      <c r="X6"/>
      <c r="Y6"/>
      <c r="Z6"/>
      <c r="AO6" s="142" t="s">
        <v>188</v>
      </c>
      <c r="AP6" s="136" t="s">
        <v>184</v>
      </c>
      <c r="AQ6" s="110"/>
      <c r="AR6" s="80"/>
    </row>
    <row r="7" spans="1:51" ht="59.25" customHeight="1" x14ac:dyDescent="0.25">
      <c r="A7" s="90"/>
      <c r="B7" s="90"/>
      <c r="C7" s="90"/>
      <c r="D7" s="90"/>
      <c r="E7" s="90"/>
      <c r="F7" s="90"/>
      <c r="G7" s="90"/>
      <c r="H7" s="90"/>
      <c r="I7" s="90"/>
      <c r="J7"/>
      <c r="K7"/>
      <c r="L7"/>
      <c r="M7"/>
      <c r="N7"/>
      <c r="O7"/>
      <c r="P7"/>
      <c r="Q7"/>
      <c r="R7"/>
      <c r="S7"/>
      <c r="T7"/>
      <c r="U7"/>
      <c r="V7"/>
      <c r="W7"/>
      <c r="X7"/>
      <c r="Y7"/>
      <c r="Z7"/>
      <c r="AO7" s="142"/>
      <c r="AP7" s="136"/>
      <c r="AQ7" s="110"/>
      <c r="AR7" s="80"/>
    </row>
    <row r="8" spans="1:51" ht="28.5" customHeight="1" x14ac:dyDescent="0.25">
      <c r="A8" s="90"/>
      <c r="B8" s="90"/>
      <c r="C8" s="90"/>
      <c r="D8" s="90"/>
      <c r="E8" s="90"/>
      <c r="F8" s="90"/>
      <c r="G8" s="90"/>
      <c r="H8" s="90"/>
      <c r="I8" s="90"/>
      <c r="J8"/>
      <c r="K8"/>
      <c r="L8"/>
      <c r="M8"/>
      <c r="N8"/>
      <c r="O8"/>
      <c r="P8"/>
      <c r="Q8"/>
      <c r="R8"/>
      <c r="S8"/>
      <c r="T8"/>
      <c r="U8"/>
      <c r="V8"/>
      <c r="W8"/>
      <c r="X8"/>
      <c r="Y8"/>
      <c r="Z8"/>
      <c r="AO8" s="111" t="s">
        <v>190</v>
      </c>
      <c r="AP8" s="112">
        <v>2017011000248</v>
      </c>
      <c r="AQ8" s="110"/>
      <c r="AR8" s="80"/>
    </row>
    <row r="9" spans="1:51" ht="14.25" customHeight="1" x14ac:dyDescent="0.25">
      <c r="A9" s="90"/>
      <c r="B9" s="90"/>
      <c r="C9" s="90"/>
      <c r="D9" s="90"/>
      <c r="E9" s="90"/>
      <c r="F9" s="90"/>
      <c r="G9" s="90"/>
      <c r="H9" s="90"/>
      <c r="I9" s="90"/>
      <c r="J9"/>
      <c r="K9"/>
      <c r="L9"/>
      <c r="M9"/>
      <c r="N9"/>
      <c r="O9"/>
      <c r="P9"/>
      <c r="Q9"/>
      <c r="R9"/>
      <c r="S9"/>
      <c r="T9"/>
      <c r="U9"/>
      <c r="V9"/>
      <c r="W9"/>
      <c r="X9"/>
      <c r="Y9"/>
      <c r="Z9"/>
      <c r="AO9" s="113"/>
      <c r="AP9" s="114">
        <v>3</v>
      </c>
      <c r="AQ9" s="110"/>
      <c r="AR9" s="80"/>
    </row>
    <row r="10" spans="1:51" ht="28.5" customHeight="1" x14ac:dyDescent="0.25">
      <c r="A10" s="90"/>
      <c r="B10" s="90"/>
      <c r="C10" s="90"/>
      <c r="D10" s="90"/>
      <c r="E10" s="90"/>
      <c r="F10" s="90"/>
      <c r="G10" s="90"/>
      <c r="H10" s="90"/>
      <c r="I10" s="90"/>
      <c r="J10"/>
      <c r="K10"/>
      <c r="L10"/>
      <c r="M10"/>
      <c r="N10"/>
      <c r="O10"/>
      <c r="P10"/>
      <c r="Q10"/>
      <c r="R10"/>
      <c r="S10"/>
      <c r="T10"/>
      <c r="U10"/>
      <c r="V10"/>
      <c r="W10"/>
      <c r="X10"/>
      <c r="Y10"/>
      <c r="Z10"/>
      <c r="AO10" s="115" t="s">
        <v>187</v>
      </c>
      <c r="AP10" s="115" t="s">
        <v>236</v>
      </c>
      <c r="AQ10" s="110" t="s">
        <v>220</v>
      </c>
      <c r="AR10" s="80"/>
    </row>
    <row r="11" spans="1:51" ht="28.5" customHeight="1" x14ac:dyDescent="0.25">
      <c r="A11" s="90"/>
      <c r="B11" s="90"/>
      <c r="C11" s="90"/>
      <c r="D11" s="90"/>
      <c r="E11" s="90"/>
      <c r="F11" s="90"/>
      <c r="G11" s="90"/>
      <c r="H11" s="90"/>
      <c r="I11" s="90"/>
      <c r="J11"/>
      <c r="K11"/>
      <c r="L11"/>
      <c r="M11"/>
      <c r="N11"/>
      <c r="O11"/>
      <c r="P11"/>
      <c r="Q11"/>
      <c r="R11"/>
      <c r="S11"/>
      <c r="T11"/>
      <c r="U11"/>
      <c r="V11"/>
      <c r="W11"/>
      <c r="X11"/>
      <c r="Y11"/>
      <c r="Z11"/>
      <c r="AO11" s="116" t="s">
        <v>221</v>
      </c>
      <c r="AP11" s="117">
        <v>0.13311100000000001</v>
      </c>
      <c r="AQ11" s="118">
        <v>-0.86688900000000002</v>
      </c>
      <c r="AR11" s="80"/>
    </row>
    <row r="12" spans="1:51" ht="28.5" customHeight="1" x14ac:dyDescent="0.25">
      <c r="A12" s="90"/>
      <c r="B12" s="90"/>
      <c r="C12" s="90"/>
      <c r="D12" s="90"/>
      <c r="E12" s="90"/>
      <c r="F12" s="90"/>
      <c r="G12" s="90"/>
      <c r="H12" s="90"/>
      <c r="I12" s="90"/>
      <c r="J12"/>
      <c r="K12"/>
      <c r="L12"/>
      <c r="M12"/>
      <c r="N12"/>
      <c r="O12"/>
      <c r="P12"/>
      <c r="Q12"/>
      <c r="R12"/>
      <c r="S12"/>
      <c r="T12"/>
      <c r="U12"/>
      <c r="V12"/>
      <c r="W12"/>
      <c r="X12"/>
      <c r="Y12"/>
      <c r="Z12"/>
      <c r="AO12" s="116" t="s">
        <v>189</v>
      </c>
      <c r="AP12" s="117">
        <v>0.28000000000000003</v>
      </c>
      <c r="AQ12" s="118">
        <v>-0.72</v>
      </c>
      <c r="AR12" s="80"/>
    </row>
    <row r="13" spans="1:51" ht="28.5" customHeight="1" x14ac:dyDescent="0.25">
      <c r="A13" s="90"/>
      <c r="B13" s="90"/>
      <c r="C13" s="90"/>
      <c r="D13" s="90"/>
      <c r="E13" s="90"/>
      <c r="F13" s="90"/>
      <c r="G13" s="90"/>
      <c r="H13" s="90"/>
      <c r="I13" s="90"/>
      <c r="J13"/>
      <c r="K13"/>
      <c r="L13"/>
      <c r="M13"/>
      <c r="N13"/>
      <c r="O13"/>
      <c r="P13"/>
      <c r="Q13"/>
      <c r="R13"/>
      <c r="S13"/>
      <c r="T13"/>
      <c r="U13"/>
      <c r="V13"/>
      <c r="W13"/>
      <c r="X13"/>
      <c r="Y13"/>
      <c r="Z13"/>
      <c r="AO13" s="116" t="s">
        <v>0</v>
      </c>
      <c r="AP13" s="117">
        <v>0.34299999999999997</v>
      </c>
      <c r="AQ13" s="118">
        <v>-0.65700000000000003</v>
      </c>
      <c r="AR13" s="80"/>
    </row>
    <row r="14" spans="1:51" ht="33.75" customHeight="1" x14ac:dyDescent="0.25">
      <c r="A14" s="90"/>
      <c r="B14" s="137" t="s">
        <v>224</v>
      </c>
      <c r="C14" s="137"/>
      <c r="D14" s="137"/>
      <c r="E14" s="137"/>
      <c r="F14" s="137"/>
      <c r="G14" s="137"/>
      <c r="H14" s="91"/>
      <c r="I14" s="90"/>
      <c r="J14"/>
      <c r="K14"/>
      <c r="L14"/>
      <c r="M14"/>
      <c r="N14"/>
      <c r="O14"/>
      <c r="P14"/>
      <c r="Q14"/>
      <c r="R14"/>
      <c r="S14"/>
      <c r="T14"/>
      <c r="U14"/>
      <c r="V14"/>
      <c r="W14"/>
      <c r="X14"/>
      <c r="Y14"/>
      <c r="Z14"/>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c r="K15"/>
      <c r="L15"/>
      <c r="M15"/>
      <c r="N15"/>
      <c r="O15"/>
      <c r="P15"/>
      <c r="Q15"/>
      <c r="R15"/>
      <c r="S15"/>
      <c r="T15"/>
      <c r="U15"/>
      <c r="V15"/>
      <c r="W15"/>
      <c r="X15"/>
      <c r="Y15"/>
      <c r="Z15"/>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262</v>
      </c>
      <c r="C17" s="123">
        <v>100</v>
      </c>
      <c r="D17" s="123">
        <v>11.7</v>
      </c>
      <c r="E17" s="124">
        <v>0.11699999999999999</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110</v>
      </c>
      <c r="C18" s="123">
        <v>10</v>
      </c>
      <c r="D18" s="123">
        <v>5</v>
      </c>
      <c r="E18" s="124">
        <v>0.5</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112</v>
      </c>
      <c r="C19" s="123">
        <v>140</v>
      </c>
      <c r="D19" s="123">
        <v>59</v>
      </c>
      <c r="E19" s="124">
        <v>0.42142857142857143</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0" t="s">
        <v>192</v>
      </c>
      <c r="C20" s="122">
        <v>0</v>
      </c>
      <c r="D20" s="122">
        <v>0</v>
      </c>
      <c r="E20" s="122">
        <v>0</v>
      </c>
      <c r="F20" s="122">
        <v>0</v>
      </c>
      <c r="G20" s="122">
        <v>0</v>
      </c>
      <c r="H20" s="122">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129</v>
      </c>
      <c r="C21" s="123">
        <v>10</v>
      </c>
      <c r="D21" s="123">
        <v>2</v>
      </c>
      <c r="E21" s="124">
        <v>0.2</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128</v>
      </c>
      <c r="C22" s="123">
        <v>12000</v>
      </c>
      <c r="D22" s="123">
        <v>3023</v>
      </c>
      <c r="E22" s="124">
        <v>0.25191666666666668</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t="s">
        <v>127</v>
      </c>
      <c r="C23" s="123">
        <v>10200</v>
      </c>
      <c r="D23" s="123">
        <v>3517</v>
      </c>
      <c r="E23" s="124">
        <v>0.34480392156862744</v>
      </c>
      <c r="F23" s="123">
        <v>0</v>
      </c>
      <c r="G23" s="123">
        <v>0</v>
      </c>
      <c r="H23" s="124">
        <v>0</v>
      </c>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t="s">
        <v>123</v>
      </c>
      <c r="C24" s="123">
        <v>3</v>
      </c>
      <c r="D24" s="123">
        <v>0</v>
      </c>
      <c r="E24" s="124">
        <v>0</v>
      </c>
      <c r="F24" s="123">
        <v>0</v>
      </c>
      <c r="G24" s="123">
        <v>0</v>
      </c>
      <c r="H24" s="124">
        <v>0</v>
      </c>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t="s">
        <v>124</v>
      </c>
      <c r="C25" s="123">
        <v>100</v>
      </c>
      <c r="D25" s="123">
        <v>100</v>
      </c>
      <c r="E25" s="124">
        <v>1</v>
      </c>
      <c r="F25" s="123">
        <v>0</v>
      </c>
      <c r="G25" s="123">
        <v>0</v>
      </c>
      <c r="H25" s="124">
        <v>0</v>
      </c>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t="s">
        <v>125</v>
      </c>
      <c r="C26" s="123">
        <v>750</v>
      </c>
      <c r="D26" s="123">
        <v>119</v>
      </c>
      <c r="E26" s="124">
        <v>0.15866666666666668</v>
      </c>
      <c r="F26" s="123">
        <v>0</v>
      </c>
      <c r="G26" s="123">
        <v>0</v>
      </c>
      <c r="H26" s="124">
        <v>0</v>
      </c>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t="s">
        <v>111</v>
      </c>
      <c r="C27" s="123">
        <v>1</v>
      </c>
      <c r="D27" s="123">
        <v>0</v>
      </c>
      <c r="E27" s="124">
        <v>0</v>
      </c>
      <c r="F27" s="123">
        <v>0</v>
      </c>
      <c r="G27" s="123">
        <v>0</v>
      </c>
      <c r="H27" s="124">
        <v>0</v>
      </c>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t="s">
        <v>126</v>
      </c>
      <c r="C28" s="123">
        <v>1</v>
      </c>
      <c r="D28" s="123">
        <v>0</v>
      </c>
      <c r="E28" s="124">
        <v>0</v>
      </c>
      <c r="F28" s="123">
        <v>0</v>
      </c>
      <c r="G28" s="123">
        <v>0</v>
      </c>
      <c r="H28" s="124">
        <v>0</v>
      </c>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7">
    <mergeCell ref="AP6:AP7"/>
    <mergeCell ref="B14:G14"/>
    <mergeCell ref="AO14:AP14"/>
    <mergeCell ref="B1:Z1"/>
    <mergeCell ref="B2:Z2"/>
    <mergeCell ref="B3:Z3"/>
    <mergeCell ref="AO6:AO7"/>
  </mergeCells>
  <pageMargins left="0.70866141732283472" right="0.70866141732283472" top="0.74803149606299213" bottom="0.74803149606299213" header="0.31496062992125984" footer="0.31496062992125984"/>
  <pageSetup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046"/>
  <sheetViews>
    <sheetView showGridLines="0" zoomScale="70" zoomScaleNormal="70" workbookViewId="0">
      <pane xSplit="26" ySplit="3" topLeftCell="AP4" activePane="bottomRight" state="frozen"/>
      <selection activeCell="J6" sqref="J6:Z15"/>
      <selection pane="topRight" activeCell="J6" sqref="J6:Z15"/>
      <selection pane="bottomLeft" activeCell="J6" sqref="J6:Z15"/>
      <selection pane="bottomRight" activeCell="B1" sqref="B1:Z1"/>
    </sheetView>
  </sheetViews>
  <sheetFormatPr baseColWidth="10" defaultRowHeight="14.25" x14ac:dyDescent="0.2"/>
  <cols>
    <col min="1" max="1" width="1.140625" style="77" customWidth="1"/>
    <col min="2" max="2" width="91" style="77" customWidth="1"/>
    <col min="3" max="8" width="17.42578125" style="77" customWidth="1"/>
    <col min="9" max="9" width="3.140625" style="77" hidden="1" customWidth="1"/>
    <col min="10" max="26" width="4.85546875" style="77" hidden="1" customWidth="1"/>
    <col min="27" max="40" width="4.85546875" style="77" customWidth="1"/>
    <col min="41" max="41" width="204.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71.25" customHeight="1" x14ac:dyDescent="0.2">
      <c r="A3" s="88"/>
      <c r="B3" s="140" t="s">
        <v>185</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18"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5">
      <c r="A5" s="90"/>
      <c r="B5" s="90"/>
      <c r="C5" s="90"/>
      <c r="D5" s="90"/>
      <c r="E5" s="90"/>
      <c r="F5" s="90"/>
      <c r="G5" s="90"/>
      <c r="H5" s="90"/>
      <c r="I5" s="90"/>
      <c r="J5"/>
      <c r="K5"/>
      <c r="L5"/>
      <c r="M5"/>
      <c r="N5"/>
      <c r="O5"/>
      <c r="P5"/>
      <c r="Q5"/>
      <c r="R5"/>
      <c r="S5"/>
      <c r="T5"/>
      <c r="U5"/>
      <c r="V5"/>
      <c r="W5"/>
      <c r="X5"/>
      <c r="Y5"/>
      <c r="Z5"/>
      <c r="AO5" s="108"/>
      <c r="AP5" s="109"/>
      <c r="AQ5" s="110"/>
      <c r="AR5" s="79"/>
    </row>
    <row r="6" spans="1:51" ht="27.75" customHeight="1" x14ac:dyDescent="0.25">
      <c r="A6" s="90"/>
      <c r="B6" s="90"/>
      <c r="C6" s="90"/>
      <c r="D6" s="90"/>
      <c r="E6" s="90"/>
      <c r="F6" s="90"/>
      <c r="G6" s="90"/>
      <c r="H6" s="90"/>
      <c r="I6" s="90"/>
      <c r="J6"/>
      <c r="K6"/>
      <c r="L6"/>
      <c r="M6"/>
      <c r="N6"/>
      <c r="O6"/>
      <c r="P6"/>
      <c r="Q6"/>
      <c r="R6"/>
      <c r="S6"/>
      <c r="T6"/>
      <c r="U6"/>
      <c r="V6"/>
      <c r="W6"/>
      <c r="X6"/>
      <c r="Y6"/>
      <c r="Z6"/>
      <c r="AO6" s="142" t="s">
        <v>188</v>
      </c>
      <c r="AP6" s="136" t="s">
        <v>185</v>
      </c>
      <c r="AQ6" s="110"/>
      <c r="AR6" s="80"/>
    </row>
    <row r="7" spans="1:51" ht="59.25" customHeight="1" x14ac:dyDescent="0.25">
      <c r="A7" s="90"/>
      <c r="B7" s="90"/>
      <c r="C7" s="90"/>
      <c r="D7" s="90"/>
      <c r="E7" s="90"/>
      <c r="F7" s="90"/>
      <c r="G7" s="90"/>
      <c r="H7" s="90"/>
      <c r="I7" s="90"/>
      <c r="J7"/>
      <c r="K7"/>
      <c r="L7"/>
      <c r="M7"/>
      <c r="N7"/>
      <c r="O7"/>
      <c r="P7"/>
      <c r="Q7"/>
      <c r="R7"/>
      <c r="S7"/>
      <c r="T7"/>
      <c r="U7"/>
      <c r="V7"/>
      <c r="W7"/>
      <c r="X7"/>
      <c r="Y7"/>
      <c r="Z7"/>
      <c r="AO7" s="142"/>
      <c r="AP7" s="136"/>
      <c r="AQ7" s="110"/>
      <c r="AR7" s="80"/>
    </row>
    <row r="8" spans="1:51" ht="28.5" customHeight="1" x14ac:dyDescent="0.25">
      <c r="A8" s="90"/>
      <c r="B8" s="90"/>
      <c r="C8" s="90"/>
      <c r="D8" s="90"/>
      <c r="E8" s="90"/>
      <c r="F8" s="90"/>
      <c r="G8" s="90"/>
      <c r="H8" s="90"/>
      <c r="I8" s="90"/>
      <c r="J8"/>
      <c r="K8"/>
      <c r="L8"/>
      <c r="M8"/>
      <c r="N8"/>
      <c r="O8"/>
      <c r="P8"/>
      <c r="Q8"/>
      <c r="R8"/>
      <c r="S8"/>
      <c r="T8"/>
      <c r="U8"/>
      <c r="V8"/>
      <c r="W8"/>
      <c r="X8"/>
      <c r="Y8"/>
      <c r="Z8"/>
      <c r="AO8" s="111" t="s">
        <v>190</v>
      </c>
      <c r="AP8" s="112">
        <v>2017011000256</v>
      </c>
      <c r="AQ8" s="110"/>
      <c r="AR8" s="80"/>
    </row>
    <row r="9" spans="1:51" ht="14.25" customHeight="1" x14ac:dyDescent="0.25">
      <c r="A9" s="90"/>
      <c r="B9" s="90"/>
      <c r="C9" s="90"/>
      <c r="D9" s="90"/>
      <c r="E9" s="90"/>
      <c r="F9" s="90"/>
      <c r="G9" s="90"/>
      <c r="H9" s="90"/>
      <c r="I9" s="90"/>
      <c r="J9"/>
      <c r="K9"/>
      <c r="L9"/>
      <c r="M9"/>
      <c r="N9"/>
      <c r="O9"/>
      <c r="P9"/>
      <c r="Q9"/>
      <c r="R9"/>
      <c r="S9"/>
      <c r="T9"/>
      <c r="U9"/>
      <c r="V9"/>
      <c r="W9"/>
      <c r="X9"/>
      <c r="Y9"/>
      <c r="Z9"/>
      <c r="AO9" s="113"/>
      <c r="AP9" s="114">
        <v>3</v>
      </c>
      <c r="AQ9" s="110"/>
      <c r="AR9" s="80"/>
    </row>
    <row r="10" spans="1:51" ht="28.5" customHeight="1" x14ac:dyDescent="0.25">
      <c r="A10" s="90"/>
      <c r="B10" s="90"/>
      <c r="C10" s="90"/>
      <c r="D10" s="90"/>
      <c r="E10" s="90"/>
      <c r="F10" s="90"/>
      <c r="G10" s="90"/>
      <c r="H10" s="90"/>
      <c r="I10" s="90"/>
      <c r="J10"/>
      <c r="K10"/>
      <c r="L10"/>
      <c r="M10"/>
      <c r="N10"/>
      <c r="O10"/>
      <c r="P10"/>
      <c r="Q10"/>
      <c r="R10"/>
      <c r="S10"/>
      <c r="T10"/>
      <c r="U10"/>
      <c r="V10"/>
      <c r="W10"/>
      <c r="X10"/>
      <c r="Y10"/>
      <c r="Z10"/>
      <c r="AO10" s="115" t="s">
        <v>187</v>
      </c>
      <c r="AP10" s="115" t="s">
        <v>236</v>
      </c>
      <c r="AQ10" s="110" t="s">
        <v>220</v>
      </c>
      <c r="AR10" s="80"/>
    </row>
    <row r="11" spans="1:51" ht="28.5" customHeight="1" x14ac:dyDescent="0.25">
      <c r="A11" s="90"/>
      <c r="B11" s="90"/>
      <c r="C11" s="90"/>
      <c r="D11" s="90"/>
      <c r="E11" s="90"/>
      <c r="F11" s="90"/>
      <c r="G11" s="90"/>
      <c r="H11" s="90"/>
      <c r="I11" s="90"/>
      <c r="J11"/>
      <c r="K11"/>
      <c r="L11"/>
      <c r="M11"/>
      <c r="N11"/>
      <c r="O11"/>
      <c r="P11"/>
      <c r="Q11"/>
      <c r="R11"/>
      <c r="S11"/>
      <c r="T11"/>
      <c r="U11"/>
      <c r="V11"/>
      <c r="W11"/>
      <c r="X11"/>
      <c r="Y11"/>
      <c r="Z11"/>
      <c r="AO11" s="116" t="s">
        <v>221</v>
      </c>
      <c r="AP11" s="117">
        <v>0.128168</v>
      </c>
      <c r="AQ11" s="118">
        <v>-0.87183199999999994</v>
      </c>
      <c r="AR11" s="80"/>
    </row>
    <row r="12" spans="1:51" ht="28.5" customHeight="1" x14ac:dyDescent="0.25">
      <c r="A12" s="90"/>
      <c r="B12" s="90"/>
      <c r="C12" s="90"/>
      <c r="D12" s="90"/>
      <c r="E12" s="90"/>
      <c r="F12" s="90"/>
      <c r="G12" s="90"/>
      <c r="H12" s="90"/>
      <c r="I12" s="90"/>
      <c r="J12"/>
      <c r="K12"/>
      <c r="L12"/>
      <c r="M12"/>
      <c r="N12"/>
      <c r="O12"/>
      <c r="P12"/>
      <c r="Q12"/>
      <c r="R12"/>
      <c r="S12"/>
      <c r="T12"/>
      <c r="U12"/>
      <c r="V12"/>
      <c r="W12"/>
      <c r="X12"/>
      <c r="Y12"/>
      <c r="Z12"/>
      <c r="AO12" s="116" t="s">
        <v>189</v>
      </c>
      <c r="AP12" s="117">
        <v>0.02</v>
      </c>
      <c r="AQ12" s="118">
        <v>-0.98</v>
      </c>
      <c r="AR12" s="80"/>
    </row>
    <row r="13" spans="1:51" ht="28.5" customHeight="1" x14ac:dyDescent="0.25">
      <c r="A13" s="90"/>
      <c r="B13" s="90"/>
      <c r="C13" s="90"/>
      <c r="D13" s="90"/>
      <c r="E13" s="90"/>
      <c r="F13" s="90"/>
      <c r="G13" s="90"/>
      <c r="H13" s="90"/>
      <c r="I13" s="90"/>
      <c r="J13"/>
      <c r="K13"/>
      <c r="L13"/>
      <c r="M13"/>
      <c r="N13"/>
      <c r="O13"/>
      <c r="P13"/>
      <c r="Q13"/>
      <c r="R13"/>
      <c r="S13"/>
      <c r="T13"/>
      <c r="U13"/>
      <c r="V13"/>
      <c r="W13"/>
      <c r="X13"/>
      <c r="Y13"/>
      <c r="Z13"/>
      <c r="AO13" s="116" t="s">
        <v>0</v>
      </c>
      <c r="AP13" s="117">
        <v>0.43799999999999994</v>
      </c>
      <c r="AQ13" s="118">
        <v>-0.56200000000000006</v>
      </c>
      <c r="AR13" s="80"/>
    </row>
    <row r="14" spans="1:51" ht="33.75" customHeight="1" x14ac:dyDescent="0.25">
      <c r="A14" s="90"/>
      <c r="B14" s="137" t="s">
        <v>224</v>
      </c>
      <c r="C14" s="137"/>
      <c r="D14" s="137"/>
      <c r="E14" s="137"/>
      <c r="F14" s="137"/>
      <c r="G14" s="137"/>
      <c r="H14" s="91"/>
      <c r="I14" s="90"/>
      <c r="J14"/>
      <c r="K14"/>
      <c r="L14"/>
      <c r="M14"/>
      <c r="N14"/>
      <c r="O14"/>
      <c r="P14"/>
      <c r="Q14"/>
      <c r="R14"/>
      <c r="S14"/>
      <c r="T14"/>
      <c r="U14"/>
      <c r="V14"/>
      <c r="W14"/>
      <c r="X14"/>
      <c r="Y14"/>
      <c r="Z14"/>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c r="K15"/>
      <c r="L15"/>
      <c r="M15"/>
      <c r="N15"/>
      <c r="O15"/>
      <c r="P15"/>
      <c r="Q15"/>
      <c r="R15"/>
      <c r="S15"/>
      <c r="T15"/>
      <c r="U15"/>
      <c r="V15"/>
      <c r="W15"/>
      <c r="X15"/>
      <c r="Y15"/>
      <c r="Z15"/>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112</v>
      </c>
      <c r="C17" s="123">
        <v>30</v>
      </c>
      <c r="D17" s="123">
        <v>27</v>
      </c>
      <c r="E17" s="124">
        <v>0.9</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113</v>
      </c>
      <c r="C18" s="123">
        <v>8</v>
      </c>
      <c r="D18" s="123">
        <v>1</v>
      </c>
      <c r="E18" s="124">
        <v>0.125</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0" t="s">
        <v>192</v>
      </c>
      <c r="C19" s="122">
        <v>0</v>
      </c>
      <c r="D19" s="122">
        <v>0</v>
      </c>
      <c r="E19" s="122">
        <v>0</v>
      </c>
      <c r="F19" s="122">
        <v>0</v>
      </c>
      <c r="G19" s="122">
        <v>0</v>
      </c>
      <c r="H19" s="122">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132</v>
      </c>
      <c r="C20" s="123">
        <v>15</v>
      </c>
      <c r="D20" s="123">
        <v>6</v>
      </c>
      <c r="E20" s="124">
        <v>0.4</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130</v>
      </c>
      <c r="C21" s="123">
        <v>1</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131</v>
      </c>
      <c r="C22" s="123">
        <v>15</v>
      </c>
      <c r="D22" s="123">
        <v>0</v>
      </c>
      <c r="E22" s="124">
        <v>0</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7">
    <mergeCell ref="AP6:AP7"/>
    <mergeCell ref="B14:G14"/>
    <mergeCell ref="AO14:AP14"/>
    <mergeCell ref="B1:Z1"/>
    <mergeCell ref="B2:Z2"/>
    <mergeCell ref="B3:Z3"/>
    <mergeCell ref="AO6:AO7"/>
  </mergeCells>
  <pageMargins left="0.70866141732283472" right="0.70866141732283472" top="0.74803149606299213" bottom="0.74803149606299213" header="0.31496062992125984" footer="0.31496062992125984"/>
  <pageSetup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046"/>
  <sheetViews>
    <sheetView showGridLines="0" zoomScale="70" zoomScaleNormal="70" workbookViewId="0">
      <pane xSplit="26" ySplit="3" topLeftCell="AA15" activePane="bottomRight" state="frozen"/>
      <selection activeCell="J6" sqref="J6:Z15"/>
      <selection pane="topRight" activeCell="J6" sqref="J6:Z15"/>
      <selection pane="bottomLeft" activeCell="J6" sqref="J6:Z15"/>
      <selection pane="bottomRight" activeCell="B19" sqref="B19"/>
    </sheetView>
  </sheetViews>
  <sheetFormatPr baseColWidth="10" defaultRowHeight="14.25" x14ac:dyDescent="0.2"/>
  <cols>
    <col min="1" max="1" width="1.140625" style="77" customWidth="1"/>
    <col min="2" max="2" width="91" style="77" customWidth="1"/>
    <col min="3" max="8" width="17.42578125" style="77" customWidth="1"/>
    <col min="9" max="9" width="3.140625" style="77" hidden="1" customWidth="1"/>
    <col min="10" max="26" width="4.85546875" style="77" hidden="1" customWidth="1"/>
    <col min="27"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71.25" customHeight="1" x14ac:dyDescent="0.2">
      <c r="A3" s="88"/>
      <c r="B3" s="140" t="s">
        <v>186</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18"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5">
      <c r="A5" s="90"/>
      <c r="B5" s="90"/>
      <c r="C5" s="90"/>
      <c r="D5" s="90"/>
      <c r="E5" s="90"/>
      <c r="F5" s="90"/>
      <c r="G5" s="90"/>
      <c r="H5" s="90"/>
      <c r="I5" s="90"/>
      <c r="J5"/>
      <c r="K5"/>
      <c r="L5"/>
      <c r="M5"/>
      <c r="N5"/>
      <c r="O5"/>
      <c r="P5"/>
      <c r="Q5"/>
      <c r="R5"/>
      <c r="S5"/>
      <c r="T5"/>
      <c r="U5"/>
      <c r="V5"/>
      <c r="W5"/>
      <c r="X5"/>
      <c r="Y5"/>
      <c r="Z5"/>
      <c r="AO5" s="108"/>
      <c r="AP5" s="109"/>
      <c r="AQ5" s="110"/>
      <c r="AR5" s="79"/>
    </row>
    <row r="6" spans="1:51" ht="27.75" customHeight="1" x14ac:dyDescent="0.25">
      <c r="A6" s="90"/>
      <c r="B6" s="90"/>
      <c r="C6" s="90"/>
      <c r="D6" s="90"/>
      <c r="E6" s="90"/>
      <c r="F6" s="90"/>
      <c r="G6" s="90"/>
      <c r="H6" s="90"/>
      <c r="I6" s="90"/>
      <c r="J6"/>
      <c r="K6"/>
      <c r="L6"/>
      <c r="M6"/>
      <c r="N6"/>
      <c r="O6"/>
      <c r="P6"/>
      <c r="Q6"/>
      <c r="R6"/>
      <c r="S6"/>
      <c r="T6"/>
      <c r="U6"/>
      <c r="V6"/>
      <c r="W6"/>
      <c r="X6"/>
      <c r="Y6"/>
      <c r="Z6"/>
      <c r="AO6" s="142" t="s">
        <v>188</v>
      </c>
      <c r="AP6" s="136" t="s">
        <v>186</v>
      </c>
      <c r="AQ6" s="110"/>
      <c r="AR6" s="80"/>
    </row>
    <row r="7" spans="1:51" ht="59.25" customHeight="1" x14ac:dyDescent="0.25">
      <c r="A7" s="90"/>
      <c r="B7" s="90"/>
      <c r="C7" s="90"/>
      <c r="D7" s="90"/>
      <c r="E7" s="90"/>
      <c r="F7" s="90"/>
      <c r="G7" s="90"/>
      <c r="H7" s="90"/>
      <c r="I7" s="90"/>
      <c r="J7"/>
      <c r="K7"/>
      <c r="L7"/>
      <c r="M7"/>
      <c r="N7"/>
      <c r="O7"/>
      <c r="P7"/>
      <c r="Q7"/>
      <c r="R7"/>
      <c r="S7"/>
      <c r="T7"/>
      <c r="U7"/>
      <c r="V7"/>
      <c r="W7"/>
      <c r="X7"/>
      <c r="Y7"/>
      <c r="Z7"/>
      <c r="AO7" s="142"/>
      <c r="AP7" s="136"/>
      <c r="AQ7" s="110"/>
      <c r="AR7" s="80"/>
    </row>
    <row r="8" spans="1:51" ht="28.5" customHeight="1" x14ac:dyDescent="0.25">
      <c r="A8" s="90"/>
      <c r="B8" s="90"/>
      <c r="C8" s="90"/>
      <c r="D8" s="90"/>
      <c r="E8" s="90"/>
      <c r="F8" s="90"/>
      <c r="G8" s="90"/>
      <c r="H8" s="90"/>
      <c r="I8" s="90"/>
      <c r="J8"/>
      <c r="K8"/>
      <c r="L8"/>
      <c r="M8"/>
      <c r="N8"/>
      <c r="O8"/>
      <c r="P8"/>
      <c r="Q8"/>
      <c r="R8"/>
      <c r="S8"/>
      <c r="T8"/>
      <c r="U8"/>
      <c r="V8"/>
      <c r="W8"/>
      <c r="X8"/>
      <c r="Y8"/>
      <c r="Z8"/>
      <c r="AO8" s="111" t="s">
        <v>190</v>
      </c>
      <c r="AP8" s="112">
        <v>2017011000282</v>
      </c>
      <c r="AQ8" s="110"/>
      <c r="AR8" s="80"/>
    </row>
    <row r="9" spans="1:51" ht="14.25" customHeight="1" x14ac:dyDescent="0.25">
      <c r="A9" s="90"/>
      <c r="B9" s="90"/>
      <c r="C9" s="90"/>
      <c r="D9" s="90"/>
      <c r="E9" s="90"/>
      <c r="F9" s="90"/>
      <c r="G9" s="90"/>
      <c r="H9" s="90"/>
      <c r="I9" s="90"/>
      <c r="J9"/>
      <c r="K9"/>
      <c r="L9"/>
      <c r="M9"/>
      <c r="N9"/>
      <c r="O9"/>
      <c r="P9"/>
      <c r="Q9"/>
      <c r="R9"/>
      <c r="S9"/>
      <c r="T9"/>
      <c r="U9"/>
      <c r="V9"/>
      <c r="W9"/>
      <c r="X9"/>
      <c r="Y9"/>
      <c r="Z9"/>
      <c r="AO9" s="113"/>
      <c r="AP9" s="114">
        <v>3</v>
      </c>
      <c r="AQ9" s="110"/>
      <c r="AR9" s="80"/>
    </row>
    <row r="10" spans="1:51" ht="28.5" customHeight="1" x14ac:dyDescent="0.25">
      <c r="A10" s="90"/>
      <c r="B10" s="90"/>
      <c r="C10" s="90"/>
      <c r="D10" s="90"/>
      <c r="E10" s="90"/>
      <c r="F10" s="90"/>
      <c r="G10" s="90"/>
      <c r="H10" s="90"/>
      <c r="I10" s="90"/>
      <c r="J10"/>
      <c r="K10"/>
      <c r="L10"/>
      <c r="M10"/>
      <c r="N10"/>
      <c r="O10"/>
      <c r="P10"/>
      <c r="Q10"/>
      <c r="R10"/>
      <c r="S10"/>
      <c r="T10"/>
      <c r="U10"/>
      <c r="V10"/>
      <c r="W10"/>
      <c r="X10"/>
      <c r="Y10"/>
      <c r="Z10"/>
      <c r="AO10" s="115" t="s">
        <v>187</v>
      </c>
      <c r="AP10" s="115" t="s">
        <v>236</v>
      </c>
      <c r="AQ10" s="110" t="s">
        <v>220</v>
      </c>
      <c r="AR10" s="80"/>
    </row>
    <row r="11" spans="1:51" ht="28.5" customHeight="1" x14ac:dyDescent="0.25">
      <c r="A11" s="90"/>
      <c r="B11" s="90"/>
      <c r="C11" s="90"/>
      <c r="D11" s="90"/>
      <c r="E11" s="90"/>
      <c r="F11" s="90"/>
      <c r="G11" s="90"/>
      <c r="H11" s="90"/>
      <c r="I11" s="90"/>
      <c r="J11"/>
      <c r="K11"/>
      <c r="L11"/>
      <c r="M11"/>
      <c r="N11"/>
      <c r="O11"/>
      <c r="P11"/>
      <c r="Q11"/>
      <c r="R11"/>
      <c r="S11"/>
      <c r="T11"/>
      <c r="U11"/>
      <c r="V11"/>
      <c r="W11"/>
      <c r="X11"/>
      <c r="Y11"/>
      <c r="Z11"/>
      <c r="AO11" s="116" t="s">
        <v>221</v>
      </c>
      <c r="AP11" s="117">
        <v>6.8981000000000001E-2</v>
      </c>
      <c r="AQ11" s="118">
        <v>-0.93101900000000004</v>
      </c>
      <c r="AR11" s="80"/>
    </row>
    <row r="12" spans="1:51" ht="28.5" customHeight="1" x14ac:dyDescent="0.25">
      <c r="A12" s="90"/>
      <c r="B12" s="90"/>
      <c r="C12" s="90"/>
      <c r="D12" s="90"/>
      <c r="E12" s="90"/>
      <c r="F12" s="90"/>
      <c r="G12" s="90"/>
      <c r="H12" s="90"/>
      <c r="I12" s="90"/>
      <c r="J12"/>
      <c r="K12"/>
      <c r="L12"/>
      <c r="M12"/>
      <c r="N12"/>
      <c r="O12"/>
      <c r="P12"/>
      <c r="Q12"/>
      <c r="R12"/>
      <c r="S12"/>
      <c r="T12"/>
      <c r="U12"/>
      <c r="V12"/>
      <c r="W12"/>
      <c r="X12"/>
      <c r="Y12"/>
      <c r="Z12"/>
      <c r="AO12" s="116" t="s">
        <v>189</v>
      </c>
      <c r="AP12" s="117">
        <v>0.4</v>
      </c>
      <c r="AQ12" s="118">
        <v>-0.6</v>
      </c>
      <c r="AR12" s="80"/>
    </row>
    <row r="13" spans="1:51" ht="28.5" customHeight="1" x14ac:dyDescent="0.25">
      <c r="A13" s="90"/>
      <c r="B13" s="90"/>
      <c r="C13" s="90"/>
      <c r="D13" s="90"/>
      <c r="E13" s="90"/>
      <c r="F13" s="90"/>
      <c r="G13" s="90"/>
      <c r="H13" s="90"/>
      <c r="I13" s="90"/>
      <c r="J13"/>
      <c r="K13"/>
      <c r="L13"/>
      <c r="M13"/>
      <c r="N13"/>
      <c r="O13"/>
      <c r="P13"/>
      <c r="Q13"/>
      <c r="R13"/>
      <c r="S13"/>
      <c r="T13"/>
      <c r="U13"/>
      <c r="V13"/>
      <c r="W13"/>
      <c r="X13"/>
      <c r="Y13"/>
      <c r="Z13"/>
      <c r="AO13" s="116" t="s">
        <v>0</v>
      </c>
      <c r="AP13" s="117">
        <v>0.36249999999999999</v>
      </c>
      <c r="AQ13" s="118">
        <v>-0.63749999999999996</v>
      </c>
      <c r="AR13" s="80"/>
    </row>
    <row r="14" spans="1:51" ht="33.75" customHeight="1" x14ac:dyDescent="0.25">
      <c r="A14" s="90"/>
      <c r="B14" s="137" t="s">
        <v>224</v>
      </c>
      <c r="C14" s="137"/>
      <c r="D14" s="137"/>
      <c r="E14" s="137"/>
      <c r="F14" s="137"/>
      <c r="G14" s="137"/>
      <c r="H14" s="91"/>
      <c r="I14" s="90"/>
      <c r="J14"/>
      <c r="K14"/>
      <c r="L14"/>
      <c r="M14"/>
      <c r="N14"/>
      <c r="O14"/>
      <c r="P14"/>
      <c r="Q14"/>
      <c r="R14"/>
      <c r="S14"/>
      <c r="T14"/>
      <c r="U14"/>
      <c r="V14"/>
      <c r="W14"/>
      <c r="X14"/>
      <c r="Y14"/>
      <c r="Z14"/>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c r="K15"/>
      <c r="L15"/>
      <c r="M15"/>
      <c r="N15"/>
      <c r="O15"/>
      <c r="P15"/>
      <c r="Q15"/>
      <c r="R15"/>
      <c r="S15"/>
      <c r="T15"/>
      <c r="U15"/>
      <c r="V15"/>
      <c r="W15"/>
      <c r="X15"/>
      <c r="Y15"/>
      <c r="Z15"/>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107</v>
      </c>
      <c r="C17" s="123">
        <v>2</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108</v>
      </c>
      <c r="C18" s="123">
        <v>2</v>
      </c>
      <c r="D18" s="123">
        <v>0.9</v>
      </c>
      <c r="E18" s="124">
        <v>0.45</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263</v>
      </c>
      <c r="C19" s="123">
        <v>11</v>
      </c>
      <c r="D19" s="123">
        <v>6</v>
      </c>
      <c r="E19" s="124">
        <v>0.54545454545454541</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0" t="s">
        <v>192</v>
      </c>
      <c r="C20" s="122"/>
      <c r="D20" s="122"/>
      <c r="E20" s="122"/>
      <c r="F20" s="122"/>
      <c r="G20" s="122"/>
      <c r="H20" s="122"/>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120</v>
      </c>
      <c r="C21" s="123">
        <v>1</v>
      </c>
      <c r="D21" s="123">
        <v>0.45</v>
      </c>
      <c r="E21" s="124">
        <v>0.45</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118</v>
      </c>
      <c r="C22" s="123">
        <v>15</v>
      </c>
      <c r="D22" s="123">
        <v>3</v>
      </c>
      <c r="E22" s="124">
        <v>0.2</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t="s">
        <v>119</v>
      </c>
      <c r="C23" s="123">
        <v>2</v>
      </c>
      <c r="D23" s="123">
        <v>1</v>
      </c>
      <c r="E23" s="124">
        <v>0.5</v>
      </c>
      <c r="F23" s="123">
        <v>0</v>
      </c>
      <c r="G23" s="123">
        <v>0</v>
      </c>
      <c r="H23" s="124">
        <v>0</v>
      </c>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t="s">
        <v>121</v>
      </c>
      <c r="C24" s="123">
        <v>1</v>
      </c>
      <c r="D24" s="123">
        <v>0.3</v>
      </c>
      <c r="E24" s="124">
        <v>0.3</v>
      </c>
      <c r="F24" s="123">
        <v>0</v>
      </c>
      <c r="G24" s="123">
        <v>0</v>
      </c>
      <c r="H24" s="124">
        <v>0</v>
      </c>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t="s">
        <v>122</v>
      </c>
      <c r="C25" s="123">
        <v>8000</v>
      </c>
      <c r="D25" s="123">
        <v>3022</v>
      </c>
      <c r="E25" s="124">
        <v>0.37774999999999997</v>
      </c>
      <c r="F25" s="123">
        <v>0</v>
      </c>
      <c r="G25" s="123">
        <v>0</v>
      </c>
      <c r="H25" s="124">
        <v>0</v>
      </c>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7">
    <mergeCell ref="AP6:AP7"/>
    <mergeCell ref="B14:G14"/>
    <mergeCell ref="AO14:AP14"/>
    <mergeCell ref="B1:Z1"/>
    <mergeCell ref="B2:Z2"/>
    <mergeCell ref="B3:Z3"/>
    <mergeCell ref="AO6:AO7"/>
  </mergeCells>
  <pageMargins left="0.70866141732283472" right="0.70866141732283472" top="0.74803149606299213" bottom="0.74803149606299213" header="0.31496062992125984" footer="0.31496062992125984"/>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S46"/>
  <sheetViews>
    <sheetView showGridLines="0" zoomScale="115" zoomScaleNormal="115" workbookViewId="0">
      <selection activeCell="R37" sqref="R37"/>
    </sheetView>
  </sheetViews>
  <sheetFormatPr baseColWidth="10" defaultRowHeight="12" x14ac:dyDescent="0.2"/>
  <cols>
    <col min="1" max="2" width="1" style="2" customWidth="1"/>
    <col min="3" max="3" width="11.42578125" style="2"/>
    <col min="4" max="4" width="29.85546875" style="2" customWidth="1"/>
    <col min="5" max="12" width="7.5703125" style="2" customWidth="1"/>
    <col min="13" max="13" width="11.42578125" style="2"/>
    <col min="14" max="14" width="6.5703125" style="2" hidden="1" customWidth="1"/>
    <col min="15" max="15" width="8.85546875" style="2" hidden="1" customWidth="1"/>
    <col min="16" max="16" width="8.28515625" style="2" hidden="1" customWidth="1"/>
    <col min="17" max="16384" width="11.42578125" style="2"/>
  </cols>
  <sheetData>
    <row r="1" spans="3:19" ht="15" x14ac:dyDescent="0.25">
      <c r="C1" s="32" t="s">
        <v>23</v>
      </c>
    </row>
    <row r="2" spans="3:19" ht="15" x14ac:dyDescent="0.25">
      <c r="C2" s="32" t="s">
        <v>22</v>
      </c>
    </row>
    <row r="3" spans="3:19" ht="15" x14ac:dyDescent="0.25">
      <c r="C3" s="32"/>
      <c r="D3" s="3"/>
      <c r="E3" s="3"/>
      <c r="F3" s="3"/>
      <c r="G3" s="3"/>
      <c r="H3" s="3"/>
      <c r="I3" s="3"/>
      <c r="J3" s="3"/>
      <c r="K3" s="3"/>
      <c r="L3" s="3"/>
      <c r="M3" s="3"/>
      <c r="N3" s="3"/>
      <c r="O3" s="3"/>
      <c r="P3" s="3"/>
    </row>
    <row r="4" spans="3:19" ht="12.75" thickBot="1" x14ac:dyDescent="0.25">
      <c r="C4" s="31"/>
      <c r="D4" s="3"/>
      <c r="E4" s="3"/>
      <c r="F4" s="3"/>
      <c r="G4" s="3"/>
      <c r="H4" s="3"/>
      <c r="I4" s="3"/>
      <c r="J4" s="3"/>
      <c r="K4" s="3"/>
      <c r="L4" s="3"/>
      <c r="M4" s="3"/>
      <c r="N4" s="3"/>
      <c r="O4" s="3"/>
      <c r="P4" s="3"/>
    </row>
    <row r="5" spans="3:19" ht="13.5" thickTop="1" x14ac:dyDescent="0.2">
      <c r="D5" s="30"/>
      <c r="E5" s="27" t="s">
        <v>21</v>
      </c>
      <c r="F5" s="27" t="s">
        <v>20</v>
      </c>
      <c r="G5" s="27" t="s">
        <v>19</v>
      </c>
      <c r="H5" s="27" t="s">
        <v>18</v>
      </c>
      <c r="I5" s="27" t="s">
        <v>17</v>
      </c>
      <c r="J5" s="27" t="s">
        <v>16</v>
      </c>
      <c r="K5" s="27" t="s">
        <v>15</v>
      </c>
      <c r="L5" s="27" t="s">
        <v>14</v>
      </c>
      <c r="M5" s="29" t="s">
        <v>13</v>
      </c>
      <c r="N5" s="28" t="s">
        <v>12</v>
      </c>
      <c r="O5" s="28" t="s">
        <v>11</v>
      </c>
      <c r="P5" s="28" t="s">
        <v>10</v>
      </c>
      <c r="Q5" s="27" t="s">
        <v>12</v>
      </c>
      <c r="R5" s="27" t="s">
        <v>11</v>
      </c>
      <c r="S5" s="27" t="s">
        <v>10</v>
      </c>
    </row>
    <row r="6" spans="3:19" ht="12.75" x14ac:dyDescent="0.2">
      <c r="D6" s="26" t="s">
        <v>9</v>
      </c>
      <c r="E6" s="25"/>
      <c r="F6" s="25"/>
      <c r="G6" s="25"/>
      <c r="H6" s="25"/>
      <c r="I6" s="25"/>
      <c r="J6" s="25"/>
      <c r="K6" s="25"/>
      <c r="L6" s="25"/>
      <c r="M6" s="13"/>
      <c r="N6" s="9"/>
      <c r="O6" s="9"/>
      <c r="P6" s="9"/>
      <c r="Q6" s="25"/>
      <c r="R6" s="25"/>
      <c r="S6" s="25"/>
    </row>
    <row r="7" spans="3:19" ht="13.5" thickBot="1" x14ac:dyDescent="0.25">
      <c r="D7" s="24" t="s">
        <v>8</v>
      </c>
      <c r="E7" s="12"/>
      <c r="F7" s="12"/>
      <c r="G7" s="12"/>
      <c r="H7" s="12"/>
      <c r="I7" s="12"/>
      <c r="J7" s="12"/>
      <c r="K7" s="12"/>
      <c r="L7" s="12"/>
      <c r="M7" s="13"/>
      <c r="N7" s="9"/>
      <c r="O7" s="9"/>
      <c r="P7" s="9"/>
      <c r="Q7" s="12"/>
      <c r="R7" s="12"/>
      <c r="S7" s="12"/>
    </row>
    <row r="8" spans="3:19" ht="12.75" x14ac:dyDescent="0.2">
      <c r="D8" s="23" t="s">
        <v>7</v>
      </c>
      <c r="E8" s="21"/>
      <c r="F8" s="21"/>
      <c r="G8" s="21"/>
      <c r="H8" s="21"/>
      <c r="I8" s="21"/>
      <c r="J8" s="21"/>
      <c r="K8" s="21"/>
      <c r="L8" s="21"/>
      <c r="M8" s="22"/>
      <c r="N8" s="9"/>
      <c r="O8" s="9"/>
      <c r="P8" s="9"/>
      <c r="Q8" s="21"/>
      <c r="R8" s="21"/>
      <c r="S8" s="21"/>
    </row>
    <row r="9" spans="3:19" ht="13.5" thickBot="1" x14ac:dyDescent="0.25">
      <c r="D9" s="20" t="s">
        <v>6</v>
      </c>
      <c r="E9" s="18"/>
      <c r="F9" s="18"/>
      <c r="G9" s="18"/>
      <c r="H9" s="18"/>
      <c r="I9" s="18"/>
      <c r="J9" s="18"/>
      <c r="K9" s="18"/>
      <c r="L9" s="18"/>
      <c r="M9" s="19"/>
      <c r="N9" s="9"/>
      <c r="O9" s="9"/>
      <c r="P9" s="9"/>
      <c r="Q9" s="18"/>
      <c r="R9" s="18"/>
      <c r="S9" s="18"/>
    </row>
    <row r="10" spans="3:19" ht="12.75" x14ac:dyDescent="0.2">
      <c r="D10" s="17" t="s">
        <v>5</v>
      </c>
      <c r="E10" s="15"/>
      <c r="F10" s="15"/>
      <c r="G10" s="15"/>
      <c r="H10" s="15"/>
      <c r="I10" s="15"/>
      <c r="J10" s="15"/>
      <c r="K10" s="15"/>
      <c r="L10" s="15"/>
      <c r="M10" s="16"/>
      <c r="N10" s="5"/>
      <c r="O10" s="5"/>
      <c r="P10" s="5"/>
      <c r="Q10" s="15"/>
      <c r="R10" s="15"/>
      <c r="S10" s="15"/>
    </row>
    <row r="11" spans="3:19" ht="13.5" thickBot="1" x14ac:dyDescent="0.25">
      <c r="D11" s="14" t="s">
        <v>4</v>
      </c>
      <c r="E11" s="12"/>
      <c r="F11" s="12"/>
      <c r="G11" s="12"/>
      <c r="H11" s="12"/>
      <c r="I11" s="12"/>
      <c r="J11" s="12"/>
      <c r="K11" s="12"/>
      <c r="L11" s="12"/>
      <c r="M11" s="13"/>
      <c r="N11" s="5"/>
      <c r="O11" s="5"/>
      <c r="P11" s="5"/>
      <c r="Q11" s="12"/>
      <c r="R11" s="12"/>
      <c r="S11" s="12"/>
    </row>
    <row r="12" spans="3:19" ht="12.75" x14ac:dyDescent="0.2">
      <c r="D12" s="11" t="s">
        <v>3</v>
      </c>
      <c r="E12" s="8"/>
      <c r="F12" s="8"/>
      <c r="G12" s="8"/>
      <c r="H12" s="8"/>
      <c r="I12" s="8"/>
      <c r="J12" s="8"/>
      <c r="K12" s="8"/>
      <c r="L12" s="8"/>
      <c r="M12" s="10"/>
      <c r="N12" s="9"/>
      <c r="O12" s="9"/>
      <c r="P12" s="9"/>
      <c r="Q12" s="8"/>
      <c r="R12" s="8"/>
      <c r="S12" s="8"/>
    </row>
    <row r="13" spans="3:19" ht="13.5" thickBot="1" x14ac:dyDescent="0.25">
      <c r="D13" s="7" t="s">
        <v>2</v>
      </c>
      <c r="E13" s="4"/>
      <c r="F13" s="4"/>
      <c r="G13" s="4"/>
      <c r="H13" s="4"/>
      <c r="I13" s="4"/>
      <c r="J13" s="4"/>
      <c r="K13" s="4"/>
      <c r="L13" s="4"/>
      <c r="M13" s="6"/>
      <c r="N13" s="5"/>
      <c r="O13" s="5"/>
      <c r="P13" s="5"/>
      <c r="Q13" s="4"/>
      <c r="R13" s="4"/>
      <c r="S13" s="4"/>
    </row>
    <row r="14" spans="3:19" ht="12.75" thickTop="1" x14ac:dyDescent="0.2">
      <c r="D14" s="3"/>
      <c r="E14" s="3"/>
      <c r="F14" s="3"/>
      <c r="G14" s="3"/>
      <c r="H14" s="3"/>
      <c r="I14" s="3"/>
      <c r="J14" s="3"/>
      <c r="K14" s="3"/>
      <c r="L14" s="3"/>
      <c r="M14" s="3"/>
      <c r="N14" s="3"/>
      <c r="O14" s="3"/>
      <c r="P14" s="3"/>
    </row>
    <row r="35" spans="3:18" x14ac:dyDescent="0.2">
      <c r="C35" s="145" t="s">
        <v>82</v>
      </c>
      <c r="D35" s="147" t="s">
        <v>83</v>
      </c>
      <c r="E35" s="148"/>
      <c r="F35" s="149"/>
      <c r="G35" s="147" t="s">
        <v>84</v>
      </c>
      <c r="H35" s="148"/>
      <c r="I35" s="149"/>
      <c r="J35" s="150" t="s">
        <v>85</v>
      </c>
      <c r="K35" s="151"/>
      <c r="L35" s="151"/>
      <c r="M35" s="152" t="s">
        <v>86</v>
      </c>
      <c r="N35" s="152"/>
      <c r="O35" s="152"/>
    </row>
    <row r="36" spans="3:18" x14ac:dyDescent="0.2">
      <c r="C36" s="146"/>
      <c r="D36" s="67">
        <v>42614</v>
      </c>
      <c r="E36" s="67">
        <v>42583</v>
      </c>
      <c r="F36" s="64" t="s">
        <v>88</v>
      </c>
      <c r="G36" s="67">
        <v>42614</v>
      </c>
      <c r="H36" s="67">
        <v>42583</v>
      </c>
      <c r="I36" s="64" t="s">
        <v>88</v>
      </c>
      <c r="J36" s="67">
        <v>42614</v>
      </c>
      <c r="K36" s="67">
        <v>42583</v>
      </c>
      <c r="L36" s="64" t="s">
        <v>88</v>
      </c>
      <c r="M36" s="152"/>
      <c r="N36" s="152"/>
      <c r="O36" s="152"/>
    </row>
    <row r="37" spans="3:18" ht="93.75" customHeight="1" x14ac:dyDescent="0.2">
      <c r="C37" s="63">
        <f>+D5</f>
        <v>0</v>
      </c>
      <c r="D37" s="65">
        <f>+L9</f>
        <v>0</v>
      </c>
      <c r="E37" s="65">
        <f>+K9</f>
        <v>0</v>
      </c>
      <c r="F37" s="66" t="e">
        <f>+D37/E37-1</f>
        <v>#DIV/0!</v>
      </c>
      <c r="G37" s="65">
        <f>+L10</f>
        <v>0</v>
      </c>
      <c r="H37" s="65">
        <f>+K10</f>
        <v>0</v>
      </c>
      <c r="I37" s="66" t="e">
        <f>+G37/H37-1</f>
        <v>#DIV/0!</v>
      </c>
      <c r="J37" s="65">
        <f>+L8</f>
        <v>0</v>
      </c>
      <c r="K37" s="65">
        <f>+K8</f>
        <v>0</v>
      </c>
      <c r="L37" s="66" t="e">
        <f>+J37/K37-1</f>
        <v>#DIV/0!</v>
      </c>
      <c r="M37" s="153" t="s">
        <v>87</v>
      </c>
      <c r="N37" s="153"/>
      <c r="O37" s="153"/>
    </row>
    <row r="45" spans="3:18" x14ac:dyDescent="0.2">
      <c r="C45" s="144" t="s">
        <v>1</v>
      </c>
      <c r="D45" s="144"/>
      <c r="E45" s="144"/>
      <c r="F45" s="144"/>
      <c r="G45" s="144"/>
      <c r="H45" s="144"/>
      <c r="I45" s="144"/>
      <c r="J45" s="144"/>
      <c r="K45" s="144"/>
      <c r="L45" s="144"/>
      <c r="M45" s="144"/>
      <c r="N45" s="144"/>
      <c r="O45" s="144"/>
      <c r="P45" s="144"/>
      <c r="Q45" s="144"/>
      <c r="R45" s="144"/>
    </row>
    <row r="46" spans="3:18" x14ac:dyDescent="0.2">
      <c r="C46" s="144"/>
      <c r="D46" s="144"/>
      <c r="E46" s="144"/>
      <c r="F46" s="144"/>
      <c r="G46" s="144"/>
      <c r="H46" s="144"/>
      <c r="I46" s="144"/>
      <c r="J46" s="144"/>
      <c r="K46" s="144"/>
      <c r="L46" s="144"/>
      <c r="M46" s="144"/>
      <c r="N46" s="144"/>
      <c r="O46" s="144"/>
      <c r="P46" s="144"/>
      <c r="Q46" s="144"/>
      <c r="R46" s="144"/>
    </row>
  </sheetData>
  <mergeCells count="7">
    <mergeCell ref="C45:R46"/>
    <mergeCell ref="C35:C36"/>
    <mergeCell ref="D35:F35"/>
    <mergeCell ref="G35:I35"/>
    <mergeCell ref="J35:L35"/>
    <mergeCell ref="M35:O36"/>
    <mergeCell ref="M37:O37"/>
  </mergeCells>
  <pageMargins left="0.7" right="0.7" top="0.75" bottom="0.75" header="0.3" footer="0.3"/>
  <pageSetup orientation="portrait"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33"/>
  <sheetViews>
    <sheetView showGridLines="0" zoomScaleNormal="100" workbookViewId="0">
      <selection activeCell="R37" sqref="R37"/>
    </sheetView>
  </sheetViews>
  <sheetFormatPr baseColWidth="10" defaultRowHeight="15" x14ac:dyDescent="0.25"/>
  <cols>
    <col min="1" max="2" width="1.42578125" customWidth="1"/>
    <col min="5" max="5" width="12.85546875" customWidth="1"/>
    <col min="6" max="6" width="12.5703125" customWidth="1"/>
    <col min="14" max="14" width="13.7109375" customWidth="1"/>
  </cols>
  <sheetData>
    <row r="1" spans="3:13" ht="18.75" x14ac:dyDescent="0.3">
      <c r="C1" s="62" t="s">
        <v>23</v>
      </c>
    </row>
    <row r="2" spans="3:13" ht="18.75" x14ac:dyDescent="0.3">
      <c r="C2" s="62" t="s">
        <v>22</v>
      </c>
      <c r="D2" s="34"/>
      <c r="E2" s="34"/>
      <c r="F2" s="34"/>
      <c r="G2" s="34"/>
      <c r="H2" s="34"/>
      <c r="I2" s="34"/>
      <c r="J2" s="34"/>
      <c r="K2" s="34"/>
      <c r="L2" s="34"/>
      <c r="M2" s="34"/>
    </row>
    <row r="3" spans="3:13" ht="15.75" hidden="1" thickTop="1" x14ac:dyDescent="0.25">
      <c r="C3" s="158" t="s">
        <v>79</v>
      </c>
      <c r="D3" s="160" t="s">
        <v>78</v>
      </c>
      <c r="E3" s="160"/>
      <c r="F3" s="160"/>
      <c r="G3" s="160"/>
      <c r="H3" s="34"/>
      <c r="I3" s="34"/>
      <c r="J3" s="34"/>
      <c r="K3" s="34"/>
      <c r="L3" s="34"/>
      <c r="M3" s="34"/>
    </row>
    <row r="4" spans="3:13" hidden="1" x14ac:dyDescent="0.25">
      <c r="C4" s="159"/>
      <c r="D4" s="61"/>
      <c r="E4" s="60"/>
      <c r="F4" s="59"/>
      <c r="G4" s="58"/>
      <c r="H4" s="34"/>
      <c r="I4" s="34"/>
      <c r="J4" s="34"/>
      <c r="K4" s="34"/>
      <c r="L4" s="34"/>
      <c r="M4" s="34"/>
    </row>
    <row r="5" spans="3:13" hidden="1" x14ac:dyDescent="0.25">
      <c r="C5" s="52" t="s">
        <v>21</v>
      </c>
      <c r="D5" s="51" t="s">
        <v>77</v>
      </c>
      <c r="E5" s="51" t="s">
        <v>76</v>
      </c>
      <c r="F5" s="51" t="s">
        <v>75</v>
      </c>
      <c r="G5" s="51" t="s">
        <v>74</v>
      </c>
      <c r="H5" s="34"/>
      <c r="I5" s="34"/>
      <c r="J5" s="34"/>
      <c r="K5" s="34"/>
      <c r="L5" s="34"/>
      <c r="M5" s="34"/>
    </row>
    <row r="6" spans="3:13" hidden="1" x14ac:dyDescent="0.25">
      <c r="C6" s="55" t="s">
        <v>20</v>
      </c>
      <c r="D6" s="54" t="s">
        <v>73</v>
      </c>
      <c r="E6" s="54" t="s">
        <v>72</v>
      </c>
      <c r="F6" s="54" t="s">
        <v>71</v>
      </c>
      <c r="G6" s="54" t="s">
        <v>70</v>
      </c>
      <c r="H6" s="34"/>
      <c r="I6" s="34"/>
      <c r="J6" s="34"/>
      <c r="K6" s="34"/>
      <c r="L6" s="34"/>
      <c r="M6" s="34"/>
    </row>
    <row r="7" spans="3:13" hidden="1" x14ac:dyDescent="0.25">
      <c r="C7" s="52" t="s">
        <v>19</v>
      </c>
      <c r="D7" s="51" t="s">
        <v>69</v>
      </c>
      <c r="E7" s="51" t="s">
        <v>68</v>
      </c>
      <c r="F7" s="51" t="s">
        <v>67</v>
      </c>
      <c r="G7" s="51" t="s">
        <v>66</v>
      </c>
      <c r="H7" s="34"/>
      <c r="I7" s="34"/>
      <c r="J7" s="34"/>
      <c r="K7" s="34"/>
      <c r="L7" s="34"/>
      <c r="M7" s="34"/>
    </row>
    <row r="8" spans="3:13" hidden="1" x14ac:dyDescent="0.25">
      <c r="C8" s="55" t="s">
        <v>18</v>
      </c>
      <c r="D8" s="54" t="s">
        <v>65</v>
      </c>
      <c r="E8" s="54" t="s">
        <v>64</v>
      </c>
      <c r="F8" s="54" t="s">
        <v>63</v>
      </c>
      <c r="G8" s="54" t="s">
        <v>62</v>
      </c>
      <c r="H8" s="34"/>
      <c r="I8" s="34"/>
      <c r="J8" s="34"/>
      <c r="K8" s="34"/>
      <c r="L8" s="34"/>
      <c r="M8" s="34"/>
    </row>
    <row r="9" spans="3:13" hidden="1" x14ac:dyDescent="0.25">
      <c r="C9" s="52" t="s">
        <v>17</v>
      </c>
      <c r="D9" s="51" t="s">
        <v>61</v>
      </c>
      <c r="E9" s="51" t="s">
        <v>60</v>
      </c>
      <c r="F9" s="51" t="s">
        <v>59</v>
      </c>
      <c r="G9" s="51" t="s">
        <v>58</v>
      </c>
      <c r="H9" s="34"/>
      <c r="I9" s="34"/>
      <c r="J9" s="34"/>
      <c r="K9" s="34"/>
      <c r="L9" s="34"/>
      <c r="M9" s="34"/>
    </row>
    <row r="10" spans="3:13" hidden="1" x14ac:dyDescent="0.25">
      <c r="C10" s="55" t="s">
        <v>16</v>
      </c>
      <c r="D10" s="54" t="s">
        <v>57</v>
      </c>
      <c r="E10" s="54" t="s">
        <v>56</v>
      </c>
      <c r="F10" s="54" t="s">
        <v>55</v>
      </c>
      <c r="G10" s="54" t="s">
        <v>54</v>
      </c>
      <c r="H10" s="34"/>
      <c r="I10" s="34"/>
      <c r="J10" s="34"/>
      <c r="K10" s="34"/>
      <c r="L10" s="34"/>
      <c r="M10" s="34"/>
    </row>
    <row r="11" spans="3:13" hidden="1" x14ac:dyDescent="0.25">
      <c r="C11" s="52" t="s">
        <v>15</v>
      </c>
      <c r="D11" s="51" t="s">
        <v>53</v>
      </c>
      <c r="E11" s="51" t="s">
        <v>52</v>
      </c>
      <c r="F11" s="51" t="s">
        <v>51</v>
      </c>
      <c r="G11" s="51" t="s">
        <v>50</v>
      </c>
      <c r="H11" s="34"/>
      <c r="I11" s="34"/>
      <c r="J11" s="34"/>
      <c r="K11" s="34"/>
      <c r="L11" s="34"/>
      <c r="M11" s="34"/>
    </row>
    <row r="12" spans="3:13" hidden="1" x14ac:dyDescent="0.25">
      <c r="C12" s="55" t="s">
        <v>14</v>
      </c>
      <c r="D12" s="54" t="s">
        <v>49</v>
      </c>
      <c r="E12" s="54" t="s">
        <v>48</v>
      </c>
      <c r="F12" s="54" t="s">
        <v>47</v>
      </c>
      <c r="G12" s="54" t="s">
        <v>46</v>
      </c>
      <c r="H12" s="34"/>
      <c r="I12" s="34"/>
      <c r="J12" s="34"/>
      <c r="K12" s="34"/>
      <c r="L12" s="34"/>
      <c r="M12" s="34"/>
    </row>
    <row r="13" spans="3:13" ht="15" hidden="1" customHeight="1" x14ac:dyDescent="0.25">
      <c r="C13" s="57" t="s">
        <v>13</v>
      </c>
      <c r="D13" s="56" t="s">
        <v>45</v>
      </c>
      <c r="E13" s="56" t="s">
        <v>44</v>
      </c>
      <c r="F13" s="56" t="s">
        <v>43</v>
      </c>
      <c r="G13" s="56" t="s">
        <v>42</v>
      </c>
      <c r="H13" s="34"/>
      <c r="I13" s="34"/>
      <c r="J13" s="34"/>
      <c r="K13" s="34"/>
      <c r="L13" s="34"/>
      <c r="M13" s="34"/>
    </row>
    <row r="14" spans="3:13" hidden="1" x14ac:dyDescent="0.25">
      <c r="C14" s="55" t="s">
        <v>12</v>
      </c>
      <c r="D14" s="54" t="s">
        <v>41</v>
      </c>
      <c r="E14" s="54" t="s">
        <v>40</v>
      </c>
      <c r="F14" s="54" t="s">
        <v>39</v>
      </c>
      <c r="G14" s="54" t="s">
        <v>38</v>
      </c>
      <c r="H14" s="34"/>
      <c r="I14" s="34"/>
      <c r="J14" s="34"/>
      <c r="K14" s="53"/>
      <c r="L14" s="53"/>
      <c r="M14" s="53"/>
    </row>
    <row r="15" spans="3:13" hidden="1" x14ac:dyDescent="0.25">
      <c r="C15" s="52" t="s">
        <v>11</v>
      </c>
      <c r="D15" s="51" t="s">
        <v>37</v>
      </c>
      <c r="E15" s="51" t="s">
        <v>36</v>
      </c>
      <c r="F15" s="51" t="s">
        <v>35</v>
      </c>
      <c r="G15" s="51" t="s">
        <v>34</v>
      </c>
      <c r="H15" s="34"/>
      <c r="I15" s="34"/>
      <c r="J15" s="34"/>
      <c r="K15" s="34"/>
      <c r="L15" s="34"/>
      <c r="M15" s="34"/>
    </row>
    <row r="16" spans="3:13" ht="15.75" hidden="1" thickBot="1" x14ac:dyDescent="0.3">
      <c r="C16" s="50" t="s">
        <v>10</v>
      </c>
      <c r="D16" s="49" t="s">
        <v>33</v>
      </c>
      <c r="E16" s="49" t="s">
        <v>32</v>
      </c>
      <c r="F16" s="49" t="s">
        <v>31</v>
      </c>
      <c r="G16" s="49" t="s">
        <v>30</v>
      </c>
      <c r="H16" s="34"/>
      <c r="I16" s="34"/>
      <c r="J16" s="34"/>
      <c r="K16" s="34"/>
      <c r="L16" s="34"/>
      <c r="M16" s="34"/>
    </row>
    <row r="17" spans="3:14" hidden="1" x14ac:dyDescent="0.25">
      <c r="C17" s="48"/>
      <c r="D17" s="34"/>
      <c r="E17" s="34"/>
      <c r="F17" s="34"/>
      <c r="G17" s="34"/>
      <c r="H17" s="34"/>
      <c r="I17" s="34"/>
      <c r="J17" s="34"/>
      <c r="K17" s="34"/>
      <c r="L17" s="34"/>
      <c r="M17" s="34"/>
      <c r="N17" s="34"/>
    </row>
    <row r="18" spans="3:14" ht="15.75" thickBot="1" x14ac:dyDescent="0.3">
      <c r="C18" s="47">
        <f>+'Evolucion Fisica Gestion Finan'!C3</f>
        <v>0</v>
      </c>
      <c r="D18" s="34"/>
      <c r="E18" s="34"/>
      <c r="F18" s="34"/>
      <c r="G18" s="34"/>
      <c r="H18" s="34"/>
      <c r="I18" s="34"/>
      <c r="J18" s="34"/>
      <c r="K18" s="34"/>
      <c r="L18" s="34"/>
      <c r="M18" s="34"/>
      <c r="N18" s="34"/>
    </row>
    <row r="19" spans="3:14" ht="16.5" thickTop="1" thickBot="1" x14ac:dyDescent="0.3">
      <c r="C19" s="161" t="s">
        <v>29</v>
      </c>
      <c r="D19" s="162"/>
      <c r="E19" s="162"/>
      <c r="F19" s="162"/>
      <c r="G19" s="162"/>
      <c r="H19" s="163" t="s">
        <v>28</v>
      </c>
      <c r="I19" s="164"/>
      <c r="J19" s="165" t="s">
        <v>27</v>
      </c>
      <c r="K19" s="165"/>
      <c r="L19" s="46" t="s">
        <v>26</v>
      </c>
      <c r="M19" s="46" t="s">
        <v>25</v>
      </c>
      <c r="N19" s="45" t="s">
        <v>24</v>
      </c>
    </row>
    <row r="20" spans="3:14" ht="23.25" customHeight="1" thickTop="1" x14ac:dyDescent="0.25">
      <c r="C20" s="186"/>
      <c r="D20" s="187"/>
      <c r="E20" s="187"/>
      <c r="F20" s="187"/>
      <c r="G20" s="187"/>
      <c r="H20" s="188"/>
      <c r="I20" s="189"/>
      <c r="J20" s="154"/>
      <c r="K20" s="154"/>
      <c r="L20" s="44">
        <v>1</v>
      </c>
      <c r="M20" s="39"/>
      <c r="N20" s="166">
        <f ca="1">TODAY()</f>
        <v>43585</v>
      </c>
    </row>
    <row r="21" spans="3:14" ht="23.25" customHeight="1" x14ac:dyDescent="0.25">
      <c r="C21" s="169"/>
      <c r="D21" s="170"/>
      <c r="E21" s="170"/>
      <c r="F21" s="170"/>
      <c r="G21" s="170"/>
      <c r="H21" s="171"/>
      <c r="I21" s="172"/>
      <c r="J21" s="173"/>
      <c r="K21" s="173"/>
      <c r="L21" s="43">
        <v>1</v>
      </c>
      <c r="M21" s="41"/>
      <c r="N21" s="167"/>
    </row>
    <row r="22" spans="3:14" ht="23.25" customHeight="1" x14ac:dyDescent="0.25">
      <c r="C22" s="174"/>
      <c r="D22" s="175"/>
      <c r="E22" s="175"/>
      <c r="F22" s="175"/>
      <c r="G22" s="175"/>
      <c r="H22" s="155"/>
      <c r="I22" s="156"/>
      <c r="J22" s="157"/>
      <c r="K22" s="157"/>
      <c r="L22" s="42"/>
      <c r="M22" s="41"/>
      <c r="N22" s="167"/>
    </row>
    <row r="23" spans="3:14" ht="23.25" customHeight="1" x14ac:dyDescent="0.25">
      <c r="C23" s="186"/>
      <c r="D23" s="187"/>
      <c r="E23" s="187"/>
      <c r="F23" s="187"/>
      <c r="G23" s="187"/>
      <c r="H23" s="188"/>
      <c r="I23" s="189"/>
      <c r="J23" s="154"/>
      <c r="K23" s="154"/>
      <c r="L23" s="40">
        <v>1</v>
      </c>
      <c r="M23" s="39"/>
      <c r="N23" s="167"/>
    </row>
    <row r="24" spans="3:14" ht="23.25" customHeight="1" thickBot="1" x14ac:dyDescent="0.3">
      <c r="C24" s="176"/>
      <c r="D24" s="177"/>
      <c r="E24" s="177"/>
      <c r="F24" s="177"/>
      <c r="G24" s="177"/>
      <c r="H24" s="178"/>
      <c r="I24" s="179"/>
      <c r="J24" s="180"/>
      <c r="K24" s="180"/>
      <c r="L24" s="38">
        <v>0.95238095041915372</v>
      </c>
      <c r="M24" s="37"/>
      <c r="N24" s="167"/>
    </row>
    <row r="25" spans="3:14" ht="23.25" customHeight="1" thickTop="1" thickBot="1" x14ac:dyDescent="0.3">
      <c r="C25" s="181" t="str">
        <f>+'Evolucion Fisica Gestion Finan'!D6</f>
        <v>Avance Físico del Producto 2016</v>
      </c>
      <c r="D25" s="182"/>
      <c r="E25" s="182"/>
      <c r="F25" s="182"/>
      <c r="G25" s="182"/>
      <c r="H25" s="183">
        <f>+'Evolucion Fisica Gestion Finan'!M6</f>
        <v>0</v>
      </c>
      <c r="I25" s="184"/>
      <c r="J25" s="185"/>
      <c r="K25" s="185"/>
      <c r="L25" s="36">
        <v>0.62802709486465669</v>
      </c>
      <c r="M25" s="35"/>
      <c r="N25" s="168"/>
    </row>
    <row r="26" spans="3:14" ht="15.75" thickTop="1" x14ac:dyDescent="0.25">
      <c r="C26" s="34"/>
      <c r="D26" s="34"/>
      <c r="E26" s="34"/>
      <c r="F26" s="34"/>
      <c r="G26" s="34"/>
      <c r="H26" s="34"/>
      <c r="I26" s="34"/>
      <c r="J26" s="34"/>
      <c r="K26" s="34"/>
      <c r="L26" s="34"/>
      <c r="M26" s="34"/>
      <c r="N26" s="34"/>
    </row>
    <row r="28" spans="3:14" x14ac:dyDescent="0.25">
      <c r="C28" s="190"/>
      <c r="D28" s="190"/>
      <c r="E28" s="190"/>
      <c r="F28" s="190"/>
      <c r="G28" s="190"/>
      <c r="H28" s="34"/>
      <c r="I28" s="34"/>
      <c r="J28" s="34"/>
      <c r="K28" s="34"/>
      <c r="L28" s="34"/>
      <c r="M28" s="34"/>
      <c r="N28" s="34"/>
    </row>
    <row r="29" spans="3:14" x14ac:dyDescent="0.25">
      <c r="C29" s="190"/>
      <c r="D29" s="190"/>
      <c r="E29" s="190"/>
      <c r="F29" s="190"/>
      <c r="G29" s="190"/>
    </row>
    <row r="30" spans="3:14" x14ac:dyDescent="0.25">
      <c r="C30" s="190"/>
      <c r="D30" s="190"/>
      <c r="E30" s="190"/>
      <c r="F30" s="190"/>
      <c r="G30" s="190"/>
    </row>
    <row r="31" spans="3:14" x14ac:dyDescent="0.25">
      <c r="C31" s="190"/>
      <c r="D31" s="190"/>
      <c r="E31" s="190"/>
      <c r="F31" s="190"/>
      <c r="G31" s="190"/>
    </row>
    <row r="32" spans="3:14" x14ac:dyDescent="0.25">
      <c r="C32" s="191"/>
      <c r="D32" s="191"/>
      <c r="E32" s="191"/>
      <c r="F32" s="191"/>
      <c r="G32" s="191"/>
    </row>
    <row r="33" spans="3:7" x14ac:dyDescent="0.25">
      <c r="C33" s="33"/>
      <c r="D33" s="33"/>
      <c r="E33" s="33"/>
      <c r="F33" s="33"/>
      <c r="G33" s="33"/>
    </row>
  </sheetData>
  <mergeCells count="29">
    <mergeCell ref="C28:G28"/>
    <mergeCell ref="C29:G29"/>
    <mergeCell ref="C30:G30"/>
    <mergeCell ref="C31:G31"/>
    <mergeCell ref="C32:G32"/>
    <mergeCell ref="N20:N25"/>
    <mergeCell ref="C21:G21"/>
    <mergeCell ref="H21:I21"/>
    <mergeCell ref="J21:K21"/>
    <mergeCell ref="C22:G22"/>
    <mergeCell ref="C24:G24"/>
    <mergeCell ref="H24:I24"/>
    <mergeCell ref="J24:K24"/>
    <mergeCell ref="C25:G25"/>
    <mergeCell ref="H25:I25"/>
    <mergeCell ref="J25:K25"/>
    <mergeCell ref="C23:G23"/>
    <mergeCell ref="H23:I23"/>
    <mergeCell ref="J23:K23"/>
    <mergeCell ref="C20:G20"/>
    <mergeCell ref="H20:I20"/>
    <mergeCell ref="J20:K20"/>
    <mergeCell ref="H22:I22"/>
    <mergeCell ref="J22:K22"/>
    <mergeCell ref="C3:C4"/>
    <mergeCell ref="D3:G3"/>
    <mergeCell ref="C19:G19"/>
    <mergeCell ref="H19:I19"/>
    <mergeCell ref="J19:K19"/>
  </mergeCells>
  <conditionalFormatting sqref="M20:M25">
    <cfRule type="cellIs" dxfId="3" priority="1" operator="lessThanOrEqual">
      <formula>64%</formula>
    </cfRule>
    <cfRule type="cellIs" dxfId="2" priority="2" operator="between">
      <formula>0.69</formula>
      <formula>0.65</formula>
    </cfRule>
    <cfRule type="cellIs" dxfId="1" priority="3" operator="between">
      <formula>0.74</formula>
      <formula>0.7</formula>
    </cfRule>
    <cfRule type="cellIs" dxfId="0" priority="4" operator="greaterThanOrEqual">
      <formula>75%</formula>
    </cfRule>
  </conditionalFormatting>
  <conditionalFormatting sqref="L20:L25">
    <cfRule type="iconSet" priority="5">
      <iconSet iconSet="4TrafficLights" showValue="0">
        <cfvo type="percent" val="0"/>
        <cfvo type="percent" val="65"/>
        <cfvo type="percent" val="70"/>
        <cfvo type="percent" val="75"/>
      </iconSet>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7" sqref="R37"/>
    </sheetView>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A4" activePane="bottomRight" state="frozen"/>
      <selection activeCell="J6" sqref="J6:Z26"/>
      <selection pane="topRight" activeCell="J6" sqref="J6:Z26"/>
      <selection pane="bottomLeft" activeCell="J6" sqref="J6:Z26"/>
      <selection pane="bottomRight" activeCell="B1" sqref="B1:Z1"/>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5.7109375" style="103" bestFit="1" customWidth="1"/>
    <col min="42" max="42" width="33" style="104" bestFit="1" customWidth="1"/>
    <col min="43" max="43" width="36.28515625" style="104" bestFit="1" customWidth="1"/>
    <col min="44" max="44" width="33.7109375" style="78" bestFit="1" customWidth="1"/>
    <col min="45" max="45" width="33.710937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172</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237</v>
      </c>
      <c r="K6" s="143"/>
      <c r="L6" s="143"/>
      <c r="M6" s="143"/>
      <c r="N6" s="143"/>
      <c r="O6" s="143"/>
      <c r="P6" s="143"/>
      <c r="Q6" s="143"/>
      <c r="R6" s="143"/>
      <c r="S6" s="143"/>
      <c r="T6" s="143"/>
      <c r="U6" s="143"/>
      <c r="V6" s="143"/>
      <c r="W6" s="143"/>
      <c r="X6" s="143"/>
      <c r="Y6" s="143"/>
      <c r="Z6" s="143"/>
      <c r="AO6" s="142" t="s">
        <v>188</v>
      </c>
      <c r="AP6" s="136" t="s">
        <v>172</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2017011000049</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2.8899999999999998E-4</v>
      </c>
      <c r="AQ11" s="118">
        <v>-0.99971100000000002</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0.25600000000000001</v>
      </c>
      <c r="AQ13" s="118">
        <v>-0.74399999999999999</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142</v>
      </c>
      <c r="C17" s="123">
        <v>450</v>
      </c>
      <c r="D17" s="123">
        <v>144</v>
      </c>
      <c r="E17" s="124">
        <v>0.32</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107</v>
      </c>
      <c r="C18" s="123">
        <v>50</v>
      </c>
      <c r="D18" s="123">
        <v>0</v>
      </c>
      <c r="E18" s="124">
        <v>0</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0" t="s">
        <v>192</v>
      </c>
      <c r="C19" s="122"/>
      <c r="D19" s="122"/>
      <c r="E19" s="122"/>
      <c r="F19" s="122"/>
      <c r="G19" s="122"/>
      <c r="H19" s="122"/>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168</v>
      </c>
      <c r="C20" s="123">
        <v>149</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167</v>
      </c>
      <c r="C21" s="123">
        <v>50</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169</v>
      </c>
      <c r="C22" s="123">
        <v>8</v>
      </c>
      <c r="D22" s="123">
        <v>0</v>
      </c>
      <c r="E22" s="124">
        <v>0</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s="90"/>
      <c r="K29" s="90"/>
      <c r="L29" s="90"/>
      <c r="M29" s="90"/>
      <c r="N29" s="90"/>
      <c r="O29" s="90"/>
      <c r="P29" s="90"/>
      <c r="Q29" s="90"/>
      <c r="R29" s="90"/>
      <c r="S29" s="90"/>
      <c r="T29" s="90"/>
      <c r="U29" s="90"/>
      <c r="V29" s="90"/>
      <c r="W29" s="90"/>
      <c r="X29" s="90"/>
      <c r="Y29" s="90"/>
      <c r="Z29" s="90"/>
      <c r="AO29" s="119"/>
      <c r="AP29" s="119"/>
      <c r="AQ29" s="119"/>
      <c r="AR29"/>
      <c r="AS29"/>
      <c r="AT29"/>
      <c r="AU29"/>
      <c r="AV29"/>
      <c r="AW29"/>
      <c r="AX29"/>
    </row>
    <row r="30" spans="1:51" ht="28.5" customHeight="1" x14ac:dyDescent="0.3">
      <c r="A30" s="90"/>
      <c r="B30" s="121"/>
      <c r="C30" s="123"/>
      <c r="D30" s="123"/>
      <c r="E30" s="124"/>
      <c r="F30" s="123"/>
      <c r="G30" s="123"/>
      <c r="H30" s="124"/>
      <c r="I30" s="90"/>
      <c r="J30" s="90"/>
      <c r="K30" s="90"/>
      <c r="L30" s="90"/>
      <c r="M30" s="90"/>
      <c r="N30" s="90"/>
      <c r="O30" s="90"/>
      <c r="P30" s="90"/>
      <c r="Q30" s="90"/>
      <c r="R30" s="90"/>
      <c r="S30" s="90"/>
      <c r="T30" s="90"/>
      <c r="U30" s="90"/>
      <c r="V30" s="90"/>
      <c r="W30" s="90"/>
      <c r="X30" s="90"/>
      <c r="Y30" s="90"/>
      <c r="Z30" s="9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A4" activePane="bottomRight" state="frozen"/>
      <selection activeCell="J6" sqref="J6:Z26"/>
      <selection pane="topRight" activeCell="J6" sqref="J6:Z26"/>
      <selection pane="bottomLeft" activeCell="J6" sqref="J6:Z26"/>
      <selection pane="bottomRight" activeCell="J6" sqref="J5:Z15"/>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35.570312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173</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238</v>
      </c>
      <c r="K6" s="143"/>
      <c r="L6" s="143"/>
      <c r="M6" s="143"/>
      <c r="N6" s="143"/>
      <c r="O6" s="143"/>
      <c r="P6" s="143"/>
      <c r="Q6" s="143"/>
      <c r="R6" s="143"/>
      <c r="S6" s="143"/>
      <c r="T6" s="143"/>
      <c r="U6" s="143"/>
      <c r="V6" s="143"/>
      <c r="W6" s="143"/>
      <c r="X6" s="143"/>
      <c r="Y6" s="143"/>
      <c r="Z6" s="143"/>
      <c r="AO6" s="142" t="s">
        <v>188</v>
      </c>
      <c r="AP6" s="136" t="s">
        <v>173</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2017011000088</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2.2042000000000003E-2</v>
      </c>
      <c r="AQ11" s="118">
        <v>-0.97795799999999999</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0.12</v>
      </c>
      <c r="AQ12" s="118">
        <v>-0.88</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v>
      </c>
      <c r="AQ13" s="118">
        <v>-1</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239</v>
      </c>
      <c r="C17" s="123">
        <v>1</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240</v>
      </c>
      <c r="C18" s="123">
        <v>1</v>
      </c>
      <c r="D18" s="123">
        <v>0</v>
      </c>
      <c r="E18" s="124">
        <v>0</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0" t="s">
        <v>192</v>
      </c>
      <c r="C19" s="122"/>
      <c r="D19" s="122"/>
      <c r="E19" s="122"/>
      <c r="F19" s="122"/>
      <c r="G19" s="122"/>
      <c r="H19" s="122"/>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163</v>
      </c>
      <c r="C20" s="123">
        <v>5</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162</v>
      </c>
      <c r="C21" s="123">
        <v>1</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164</v>
      </c>
      <c r="C22" s="123">
        <v>1100</v>
      </c>
      <c r="D22" s="123">
        <v>145</v>
      </c>
      <c r="E22" s="124">
        <v>0.13181818181818181</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c r="K31"/>
      <c r="L31"/>
      <c r="M31"/>
      <c r="N31"/>
      <c r="O31"/>
      <c r="P31"/>
      <c r="Q31"/>
      <c r="R31"/>
      <c r="S31"/>
      <c r="T31"/>
      <c r="U31"/>
      <c r="V31"/>
      <c r="W31"/>
      <c r="X31"/>
      <c r="Y31"/>
      <c r="Z31"/>
      <c r="AO31" s="119"/>
      <c r="AP31" s="119"/>
      <c r="AQ31" s="119"/>
      <c r="AR31"/>
      <c r="AS31"/>
      <c r="AT31"/>
      <c r="AU31"/>
      <c r="AV31"/>
      <c r="AW31"/>
      <c r="AX31"/>
    </row>
    <row r="32" spans="1:51" ht="28.5" customHeight="1" x14ac:dyDescent="0.35">
      <c r="A32" s="90"/>
      <c r="B32" s="121"/>
      <c r="C32" s="95"/>
      <c r="D32" s="95"/>
      <c r="E32" s="96"/>
      <c r="F32" s="95"/>
      <c r="G32" s="95"/>
      <c r="H32" s="96"/>
      <c r="I32" s="90"/>
      <c r="J32"/>
      <c r="K32"/>
      <c r="L32"/>
      <c r="M32"/>
      <c r="N32"/>
      <c r="O32"/>
      <c r="P32"/>
      <c r="Q32"/>
      <c r="R32"/>
      <c r="S32"/>
      <c r="T32"/>
      <c r="U32"/>
      <c r="V32"/>
      <c r="W32"/>
      <c r="X32"/>
      <c r="Y32"/>
      <c r="Z32"/>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A4" activePane="bottomRight" state="frozen"/>
      <selection activeCell="J6" sqref="J6:Z15"/>
      <selection pane="topRight" activeCell="J6" sqref="J6:Z15"/>
      <selection pane="bottomLeft" activeCell="J6" sqref="J6:Z15"/>
      <selection pane="bottomRight" activeCell="B2" sqref="B2:Z2"/>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241</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243</v>
      </c>
      <c r="K6" s="143"/>
      <c r="L6" s="143"/>
      <c r="M6" s="143"/>
      <c r="N6" s="143"/>
      <c r="O6" s="143"/>
      <c r="P6" s="143"/>
      <c r="Q6" s="143"/>
      <c r="R6" s="143"/>
      <c r="S6" s="143"/>
      <c r="T6" s="143"/>
      <c r="U6" s="143"/>
      <c r="V6" s="143"/>
      <c r="W6" s="143"/>
      <c r="X6" s="143"/>
      <c r="Y6" s="143"/>
      <c r="Z6" s="143"/>
      <c r="AO6" s="142" t="s">
        <v>188</v>
      </c>
      <c r="AP6" s="136" t="s">
        <v>241</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2017011000091</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242</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1.0375000000000001E-2</v>
      </c>
      <c r="AQ11" s="118">
        <v>-0.98962499999999998</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v>
      </c>
      <c r="AQ12" s="118">
        <v>-1</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8.5000000000000006E-2</v>
      </c>
      <c r="AQ13" s="118">
        <v>-0.91500000000000004</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142</v>
      </c>
      <c r="C17" s="123">
        <v>50</v>
      </c>
      <c r="D17" s="123">
        <v>5</v>
      </c>
      <c r="E17" s="124">
        <v>0.1</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112</v>
      </c>
      <c r="C18" s="123">
        <v>1</v>
      </c>
      <c r="D18" s="123">
        <v>0</v>
      </c>
      <c r="E18" s="124">
        <v>0</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1" t="s">
        <v>107</v>
      </c>
      <c r="C19" s="123">
        <v>20</v>
      </c>
      <c r="D19" s="123">
        <v>3</v>
      </c>
      <c r="E19" s="124">
        <v>0.15</v>
      </c>
      <c r="F19" s="123">
        <v>0</v>
      </c>
      <c r="G19" s="123">
        <v>0</v>
      </c>
      <c r="H19" s="124">
        <v>0</v>
      </c>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0" t="s">
        <v>192</v>
      </c>
      <c r="C20" s="122"/>
      <c r="D20" s="122"/>
      <c r="E20" s="122"/>
      <c r="F20" s="122"/>
      <c r="G20" s="122"/>
      <c r="H20" s="122"/>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166</v>
      </c>
      <c r="C21" s="123">
        <v>30</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165</v>
      </c>
      <c r="C22" s="123">
        <v>6000</v>
      </c>
      <c r="D22" s="123">
        <v>0</v>
      </c>
      <c r="E22" s="124">
        <v>0</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c r="C23" s="123"/>
      <c r="D23" s="123"/>
      <c r="E23" s="124"/>
      <c r="F23" s="123"/>
      <c r="G23" s="123"/>
      <c r="H23" s="124"/>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AP10" sqref="AP10"/>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174</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244</v>
      </c>
      <c r="K6" s="143"/>
      <c r="L6" s="143"/>
      <c r="M6" s="143"/>
      <c r="N6" s="143"/>
      <c r="O6" s="143"/>
      <c r="P6" s="143"/>
      <c r="Q6" s="143"/>
      <c r="R6" s="143"/>
      <c r="S6" s="143"/>
      <c r="T6" s="143"/>
      <c r="U6" s="143"/>
      <c r="V6" s="143"/>
      <c r="W6" s="143"/>
      <c r="X6" s="143"/>
      <c r="Y6" s="143"/>
      <c r="Z6" s="143"/>
      <c r="AO6" s="142" t="s">
        <v>188</v>
      </c>
      <c r="AP6" s="136" t="s">
        <v>174</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2017011000092</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6.5159999999999992E-3</v>
      </c>
      <c r="AQ11" s="118">
        <v>-0.99348400000000003</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0.06</v>
      </c>
      <c r="AQ12" s="118">
        <v>-0.94</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0.37</v>
      </c>
      <c r="AQ13" s="118">
        <v>-0.63</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112</v>
      </c>
      <c r="C17" s="123">
        <v>40</v>
      </c>
      <c r="D17" s="123">
        <v>40</v>
      </c>
      <c r="E17" s="124">
        <v>1</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109</v>
      </c>
      <c r="C18" s="123">
        <v>480</v>
      </c>
      <c r="D18" s="123">
        <v>49</v>
      </c>
      <c r="E18" s="124">
        <v>0.10208333333333333</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0" t="s">
        <v>192</v>
      </c>
      <c r="C19" s="122"/>
      <c r="D19" s="122"/>
      <c r="E19" s="122"/>
      <c r="F19" s="122"/>
      <c r="G19" s="122"/>
      <c r="H19" s="122"/>
      <c r="I19" s="90"/>
      <c r="J19"/>
      <c r="K19"/>
      <c r="L19"/>
      <c r="M19"/>
      <c r="N19"/>
      <c r="O19"/>
      <c r="P19"/>
      <c r="Q19"/>
      <c r="R19"/>
      <c r="S19"/>
      <c r="T19"/>
      <c r="U19"/>
      <c r="V19"/>
      <c r="W19"/>
      <c r="X19"/>
      <c r="Y19"/>
      <c r="Z19"/>
      <c r="AO19" s="119"/>
      <c r="AP19" s="119"/>
      <c r="AQ19" s="119"/>
      <c r="AR19"/>
      <c r="AS19"/>
      <c r="AT19"/>
      <c r="AU19"/>
      <c r="AV19"/>
      <c r="AW19"/>
      <c r="AX19"/>
      <c r="AY19" s="82"/>
    </row>
    <row r="20" spans="1:51" s="78" customFormat="1" ht="37.5" customHeight="1" x14ac:dyDescent="0.3">
      <c r="A20" s="88"/>
      <c r="B20" s="130" t="s">
        <v>137</v>
      </c>
      <c r="C20" s="123">
        <v>1</v>
      </c>
      <c r="D20" s="123">
        <v>0</v>
      </c>
      <c r="E20" s="124">
        <v>0</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37.5" customHeight="1" x14ac:dyDescent="0.3">
      <c r="A21" s="90"/>
      <c r="B21" s="130" t="s">
        <v>132</v>
      </c>
      <c r="C21" s="123">
        <v>100</v>
      </c>
      <c r="D21" s="123">
        <v>0</v>
      </c>
      <c r="E21" s="124">
        <v>0</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37.5" customHeight="1" x14ac:dyDescent="0.3">
      <c r="A22" s="90"/>
      <c r="B22" s="130" t="s">
        <v>140</v>
      </c>
      <c r="C22" s="123">
        <v>3</v>
      </c>
      <c r="D22" s="123">
        <v>1</v>
      </c>
      <c r="E22" s="124">
        <v>0.33333333333333331</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37.5" customHeight="1" x14ac:dyDescent="0.3">
      <c r="A23" s="90"/>
      <c r="B23" s="130" t="s">
        <v>139</v>
      </c>
      <c r="C23" s="123">
        <v>100</v>
      </c>
      <c r="D23" s="123">
        <v>0</v>
      </c>
      <c r="E23" s="124">
        <v>0</v>
      </c>
      <c r="F23" s="123">
        <v>0</v>
      </c>
      <c r="G23" s="123">
        <v>0</v>
      </c>
      <c r="H23" s="124">
        <v>0</v>
      </c>
      <c r="I23" s="90"/>
      <c r="J23"/>
      <c r="K23"/>
      <c r="L23"/>
      <c r="M23"/>
      <c r="N23"/>
      <c r="O23"/>
      <c r="P23"/>
      <c r="Q23"/>
      <c r="R23"/>
      <c r="S23"/>
      <c r="T23"/>
      <c r="U23"/>
      <c r="V23"/>
      <c r="W23"/>
      <c r="X23"/>
      <c r="Y23"/>
      <c r="Z23"/>
      <c r="AO23" s="119"/>
      <c r="AP23" s="119"/>
      <c r="AQ23" s="119"/>
      <c r="AR23"/>
      <c r="AS23"/>
      <c r="AT23"/>
      <c r="AU23"/>
      <c r="AV23"/>
      <c r="AW23"/>
      <c r="AX23"/>
      <c r="AY23" s="82"/>
    </row>
    <row r="24" spans="1:51" ht="37.5" customHeight="1" x14ac:dyDescent="0.3">
      <c r="A24" s="90"/>
      <c r="B24" s="130" t="s">
        <v>138</v>
      </c>
      <c r="C24" s="123">
        <v>40</v>
      </c>
      <c r="D24" s="123">
        <v>0</v>
      </c>
      <c r="E24" s="124">
        <v>0</v>
      </c>
      <c r="F24" s="123">
        <v>0</v>
      </c>
      <c r="G24" s="123">
        <v>0</v>
      </c>
      <c r="H24" s="124">
        <v>0</v>
      </c>
      <c r="I24" s="90"/>
      <c r="J24"/>
      <c r="K24"/>
      <c r="L24"/>
      <c r="M24"/>
      <c r="N24"/>
      <c r="O24"/>
      <c r="P24"/>
      <c r="Q24"/>
      <c r="R24"/>
      <c r="S24"/>
      <c r="T24"/>
      <c r="U24"/>
      <c r="V24"/>
      <c r="W24"/>
      <c r="X24"/>
      <c r="Y24"/>
      <c r="Z24"/>
      <c r="AO24" s="119"/>
      <c r="AP24" s="119"/>
      <c r="AQ24" s="119"/>
      <c r="AR24"/>
      <c r="AS24"/>
      <c r="AT24"/>
      <c r="AU24"/>
      <c r="AV24"/>
      <c r="AW24"/>
      <c r="AX24"/>
      <c r="AY24" s="82"/>
    </row>
    <row r="25" spans="1:51" ht="37.5" customHeight="1" x14ac:dyDescent="0.3">
      <c r="A25" s="90"/>
      <c r="B25" s="130" t="s">
        <v>207</v>
      </c>
      <c r="C25" s="123">
        <v>1</v>
      </c>
      <c r="D25" s="123">
        <v>0</v>
      </c>
      <c r="E25" s="124">
        <v>0</v>
      </c>
      <c r="F25" s="123">
        <v>0</v>
      </c>
      <c r="G25" s="123">
        <v>0</v>
      </c>
      <c r="H25" s="124">
        <v>0</v>
      </c>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4" activePane="bottomRight" state="frozen"/>
      <selection activeCell="J6" sqref="J6:Z15"/>
      <selection pane="topRight" activeCell="J6" sqref="J6:Z15"/>
      <selection pane="bottomLeft" activeCell="J6" sqref="J6:Z15"/>
      <selection pane="bottomRight" activeCell="AP10" sqref="AP10"/>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195.570312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175</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245</v>
      </c>
      <c r="K6" s="143"/>
      <c r="L6" s="143"/>
      <c r="M6" s="143"/>
      <c r="N6" s="143"/>
      <c r="O6" s="143"/>
      <c r="P6" s="143"/>
      <c r="Q6" s="143"/>
      <c r="R6" s="143"/>
      <c r="S6" s="143"/>
      <c r="T6" s="143"/>
      <c r="U6" s="143"/>
      <c r="V6" s="143"/>
      <c r="W6" s="143"/>
      <c r="X6" s="143"/>
      <c r="Y6" s="143"/>
      <c r="Z6" s="143"/>
      <c r="AO6" s="142" t="s">
        <v>188</v>
      </c>
      <c r="AP6" s="136" t="s">
        <v>175</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2017011000096</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3.8526999999999999E-2</v>
      </c>
      <c r="AQ11" s="118">
        <v>-0.96147300000000002</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0.21</v>
      </c>
      <c r="AQ12" s="118">
        <v>-0.79</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0.74</v>
      </c>
      <c r="AQ13" s="118">
        <v>-0.26</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s="143"/>
      <c r="K16" s="143"/>
      <c r="L16" s="143"/>
      <c r="M16" s="143"/>
      <c r="N16" s="143"/>
      <c r="O16" s="143"/>
      <c r="P16" s="143"/>
      <c r="Q16" s="143"/>
      <c r="R16" s="143"/>
      <c r="S16" s="143"/>
      <c r="T16" s="143"/>
      <c r="U16" s="143"/>
      <c r="V16" s="143"/>
      <c r="W16" s="143"/>
      <c r="X16" s="143"/>
      <c r="Y16" s="143"/>
      <c r="Z16" s="143"/>
      <c r="AO16" s="119"/>
      <c r="AP16" s="119"/>
      <c r="AQ16" s="119"/>
      <c r="AR16"/>
      <c r="AS16"/>
      <c r="AT16"/>
      <c r="AU16"/>
      <c r="AV16"/>
      <c r="AW16"/>
      <c r="AX16"/>
      <c r="AY16" s="82"/>
    </row>
    <row r="17" spans="1:51" ht="28.5" customHeight="1" x14ac:dyDescent="0.3">
      <c r="A17" s="90"/>
      <c r="B17" s="121" t="s">
        <v>112</v>
      </c>
      <c r="C17" s="123">
        <v>90</v>
      </c>
      <c r="D17" s="123">
        <v>67</v>
      </c>
      <c r="E17" s="124">
        <v>0.74444444444444446</v>
      </c>
      <c r="F17" s="123">
        <v>0</v>
      </c>
      <c r="G17" s="123">
        <v>0</v>
      </c>
      <c r="H17" s="124">
        <v>0</v>
      </c>
      <c r="I17" s="90"/>
      <c r="J17" s="143"/>
      <c r="K17" s="143"/>
      <c r="L17" s="143"/>
      <c r="M17" s="143"/>
      <c r="N17" s="143"/>
      <c r="O17" s="143"/>
      <c r="P17" s="143"/>
      <c r="Q17" s="143"/>
      <c r="R17" s="143"/>
      <c r="S17" s="143"/>
      <c r="T17" s="143"/>
      <c r="U17" s="143"/>
      <c r="V17" s="143"/>
      <c r="W17" s="143"/>
      <c r="X17" s="143"/>
      <c r="Y17" s="143"/>
      <c r="Z17" s="143"/>
      <c r="AO17" s="119"/>
      <c r="AP17" s="119"/>
      <c r="AQ17" s="119"/>
      <c r="AR17"/>
      <c r="AS17"/>
      <c r="AT17"/>
      <c r="AU17"/>
      <c r="AV17"/>
      <c r="AW17"/>
      <c r="AX17"/>
      <c r="AY17" s="82"/>
    </row>
    <row r="18" spans="1:51" ht="28.5" customHeight="1" x14ac:dyDescent="0.3">
      <c r="A18" s="90"/>
      <c r="B18" s="120" t="s">
        <v>192</v>
      </c>
      <c r="C18" s="122"/>
      <c r="D18" s="122"/>
      <c r="E18" s="122"/>
      <c r="F18" s="122"/>
      <c r="G18" s="122"/>
      <c r="H18" s="122"/>
      <c r="I18" s="90"/>
      <c r="J18" s="143"/>
      <c r="K18" s="143"/>
      <c r="L18" s="143"/>
      <c r="M18" s="143"/>
      <c r="N18" s="143"/>
      <c r="O18" s="143"/>
      <c r="P18" s="143"/>
      <c r="Q18" s="143"/>
      <c r="R18" s="143"/>
      <c r="S18" s="143"/>
      <c r="T18" s="143"/>
      <c r="U18" s="143"/>
      <c r="V18" s="143"/>
      <c r="W18" s="143"/>
      <c r="X18" s="143"/>
      <c r="Y18" s="143"/>
      <c r="Z18" s="143"/>
      <c r="AO18" s="119"/>
      <c r="AP18" s="119"/>
      <c r="AQ18" s="119"/>
      <c r="AR18"/>
      <c r="AS18"/>
      <c r="AT18"/>
      <c r="AU18"/>
      <c r="AV18"/>
      <c r="AW18"/>
      <c r="AX18"/>
      <c r="AY18" s="82"/>
    </row>
    <row r="19" spans="1:51" ht="44.25" customHeight="1" x14ac:dyDescent="0.3">
      <c r="A19" s="90"/>
      <c r="B19" s="130" t="s">
        <v>146</v>
      </c>
      <c r="C19" s="123">
        <v>500</v>
      </c>
      <c r="D19" s="123">
        <v>34</v>
      </c>
      <c r="E19" s="124">
        <v>6.8000000000000005E-2</v>
      </c>
      <c r="F19" s="123">
        <v>0</v>
      </c>
      <c r="G19" s="123">
        <v>0</v>
      </c>
      <c r="H19" s="124">
        <v>0</v>
      </c>
      <c r="I19" s="90"/>
      <c r="J19" s="143"/>
      <c r="K19" s="143"/>
      <c r="L19" s="143"/>
      <c r="M19" s="143"/>
      <c r="N19" s="143"/>
      <c r="O19" s="143"/>
      <c r="P19" s="143"/>
      <c r="Q19" s="143"/>
      <c r="R19" s="143"/>
      <c r="S19" s="143"/>
      <c r="T19" s="143"/>
      <c r="U19" s="143"/>
      <c r="V19" s="143"/>
      <c r="W19" s="143"/>
      <c r="X19" s="143"/>
      <c r="Y19" s="143"/>
      <c r="Z19" s="143"/>
      <c r="AO19" s="119"/>
      <c r="AP19" s="119"/>
      <c r="AQ19" s="119"/>
      <c r="AR19"/>
      <c r="AS19"/>
      <c r="AT19"/>
      <c r="AU19"/>
      <c r="AV19"/>
      <c r="AW19"/>
      <c r="AX19"/>
      <c r="AY19" s="82"/>
    </row>
    <row r="20" spans="1:51" s="78" customFormat="1" ht="44.25" customHeight="1" x14ac:dyDescent="0.3">
      <c r="A20" s="88"/>
      <c r="B20" s="130" t="s">
        <v>142</v>
      </c>
      <c r="C20" s="123">
        <v>2000</v>
      </c>
      <c r="D20" s="123">
        <v>21</v>
      </c>
      <c r="E20" s="124">
        <v>1.0500000000000001E-2</v>
      </c>
      <c r="F20" s="123">
        <v>0</v>
      </c>
      <c r="G20" s="123">
        <v>0</v>
      </c>
      <c r="H20" s="124">
        <v>0</v>
      </c>
      <c r="I20" s="90"/>
      <c r="J20" s="143"/>
      <c r="K20" s="143"/>
      <c r="L20" s="143"/>
      <c r="M20" s="143"/>
      <c r="N20" s="143"/>
      <c r="O20" s="143"/>
      <c r="P20" s="143"/>
      <c r="Q20" s="143"/>
      <c r="R20" s="143"/>
      <c r="S20" s="143"/>
      <c r="T20" s="143"/>
      <c r="U20" s="143"/>
      <c r="V20" s="143"/>
      <c r="W20" s="143"/>
      <c r="X20" s="143"/>
      <c r="Y20" s="143"/>
      <c r="Z20" s="143"/>
      <c r="AO20" s="119"/>
      <c r="AP20" s="119"/>
      <c r="AQ20" s="119"/>
      <c r="AR20"/>
      <c r="AS20"/>
      <c r="AT20"/>
      <c r="AU20"/>
      <c r="AV20"/>
      <c r="AW20"/>
      <c r="AX20"/>
    </row>
    <row r="21" spans="1:51" ht="44.25" customHeight="1" x14ac:dyDescent="0.3">
      <c r="A21" s="90"/>
      <c r="B21" s="130" t="s">
        <v>143</v>
      </c>
      <c r="C21" s="123">
        <v>31</v>
      </c>
      <c r="D21" s="123">
        <v>2</v>
      </c>
      <c r="E21" s="124">
        <v>6.4516129032258063E-2</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44.25" customHeight="1" x14ac:dyDescent="0.3">
      <c r="A22" s="90"/>
      <c r="B22" s="130" t="s">
        <v>148</v>
      </c>
      <c r="C22" s="123">
        <v>4</v>
      </c>
      <c r="D22" s="123">
        <v>0</v>
      </c>
      <c r="E22" s="124">
        <v>0</v>
      </c>
      <c r="F22" s="123">
        <v>0</v>
      </c>
      <c r="G22" s="123">
        <v>0</v>
      </c>
      <c r="H22" s="124">
        <v>0</v>
      </c>
      <c r="I22" s="131"/>
      <c r="J22"/>
      <c r="K22"/>
      <c r="L22"/>
      <c r="M22"/>
      <c r="N22"/>
      <c r="O22"/>
      <c r="P22"/>
      <c r="Q22"/>
      <c r="R22"/>
      <c r="S22"/>
      <c r="T22"/>
      <c r="U22"/>
      <c r="V22"/>
      <c r="W22"/>
      <c r="X22"/>
      <c r="Y22"/>
      <c r="Z22"/>
      <c r="AO22" s="119"/>
      <c r="AP22" s="119"/>
      <c r="AQ22" s="119"/>
      <c r="AR22"/>
      <c r="AS22"/>
      <c r="AT22"/>
      <c r="AU22"/>
      <c r="AV22"/>
      <c r="AW22"/>
      <c r="AX22"/>
      <c r="AY22" s="82"/>
    </row>
    <row r="23" spans="1:51" ht="44.25" customHeight="1" x14ac:dyDescent="0.3">
      <c r="A23" s="90"/>
      <c r="B23" s="130" t="s">
        <v>144</v>
      </c>
      <c r="C23" s="123">
        <v>4</v>
      </c>
      <c r="D23" s="123">
        <v>1</v>
      </c>
      <c r="E23" s="124">
        <v>0.25</v>
      </c>
      <c r="F23" s="123">
        <v>0</v>
      </c>
      <c r="G23" s="123">
        <v>0</v>
      </c>
      <c r="H23" s="124">
        <v>0</v>
      </c>
      <c r="I23" s="90"/>
      <c r="J23"/>
      <c r="K23"/>
      <c r="L23"/>
      <c r="M23"/>
      <c r="N23"/>
      <c r="O23"/>
      <c r="P23"/>
      <c r="Q23"/>
      <c r="R23"/>
      <c r="S23"/>
      <c r="T23"/>
      <c r="U23"/>
      <c r="V23"/>
      <c r="W23"/>
      <c r="X23"/>
      <c r="Y23"/>
      <c r="Z23"/>
      <c r="AO23" s="119"/>
      <c r="AP23" s="119"/>
      <c r="AQ23" s="119"/>
      <c r="AR23"/>
      <c r="AS23"/>
      <c r="AT23"/>
      <c r="AU23"/>
      <c r="AV23"/>
      <c r="AW23"/>
      <c r="AX23"/>
      <c r="AY23" s="82"/>
    </row>
    <row r="24" spans="1:51" ht="44.25" customHeight="1" x14ac:dyDescent="0.3">
      <c r="A24" s="90"/>
      <c r="B24" s="130" t="s">
        <v>147</v>
      </c>
      <c r="C24" s="123">
        <v>12000</v>
      </c>
      <c r="D24" s="123">
        <v>4343</v>
      </c>
      <c r="E24" s="124">
        <v>0.36191666666666666</v>
      </c>
      <c r="F24" s="123">
        <v>0</v>
      </c>
      <c r="G24" s="123">
        <v>0</v>
      </c>
      <c r="H24" s="124">
        <v>0</v>
      </c>
      <c r="I24" s="131"/>
      <c r="J24"/>
      <c r="K24"/>
      <c r="L24"/>
      <c r="M24"/>
      <c r="N24"/>
      <c r="O24"/>
      <c r="P24"/>
      <c r="Q24"/>
      <c r="R24"/>
      <c r="S24"/>
      <c r="T24"/>
      <c r="U24"/>
      <c r="V24"/>
      <c r="W24"/>
      <c r="X24"/>
      <c r="Y24"/>
      <c r="Z24"/>
      <c r="AO24" s="119"/>
      <c r="AP24" s="119"/>
      <c r="AQ24" s="119"/>
      <c r="AR24"/>
      <c r="AS24"/>
      <c r="AT24"/>
      <c r="AU24"/>
      <c r="AV24"/>
      <c r="AW24"/>
      <c r="AX24"/>
      <c r="AY24" s="82"/>
    </row>
    <row r="25" spans="1:51" ht="44.25" customHeight="1" x14ac:dyDescent="0.3">
      <c r="A25" s="90"/>
      <c r="B25" s="130" t="s">
        <v>145</v>
      </c>
      <c r="C25" s="123">
        <v>6</v>
      </c>
      <c r="D25" s="123">
        <v>2</v>
      </c>
      <c r="E25" s="124">
        <v>0.33333333333333331</v>
      </c>
      <c r="F25" s="123">
        <v>0</v>
      </c>
      <c r="G25" s="123">
        <v>0</v>
      </c>
      <c r="H25" s="124">
        <v>0</v>
      </c>
      <c r="I25" s="90"/>
      <c r="J25"/>
      <c r="K25"/>
      <c r="L25"/>
      <c r="M25"/>
      <c r="N25"/>
      <c r="O25"/>
      <c r="P25"/>
      <c r="Q25"/>
      <c r="R25"/>
      <c r="S25"/>
      <c r="T25"/>
      <c r="U25"/>
      <c r="V25"/>
      <c r="W25"/>
      <c r="X25"/>
      <c r="Y25"/>
      <c r="Z25"/>
      <c r="AO25" s="119"/>
      <c r="AP25" s="119"/>
      <c r="AQ25" s="119"/>
      <c r="AR25"/>
      <c r="AS25"/>
      <c r="AT25"/>
      <c r="AU25"/>
      <c r="AV25"/>
      <c r="AW25"/>
      <c r="AX25"/>
      <c r="AY25" s="82"/>
    </row>
    <row r="26" spans="1:51" ht="44.25" customHeight="1" x14ac:dyDescent="0.3">
      <c r="A26" s="90"/>
      <c r="B26" s="130" t="s">
        <v>149</v>
      </c>
      <c r="C26" s="123">
        <v>124</v>
      </c>
      <c r="D26" s="123">
        <v>6</v>
      </c>
      <c r="E26" s="124">
        <v>4.8387096774193547E-2</v>
      </c>
      <c r="F26" s="123">
        <v>0</v>
      </c>
      <c r="G26" s="123">
        <v>0</v>
      </c>
      <c r="H26" s="124">
        <v>0</v>
      </c>
      <c r="I26" s="131"/>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20"/>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J6" sqref="J6:Z15"/>
    </sheetView>
  </sheetViews>
  <sheetFormatPr baseColWidth="10" defaultRowHeight="14.25" x14ac:dyDescent="0.2"/>
  <cols>
    <col min="1" max="1" width="1.140625" style="77" customWidth="1"/>
    <col min="2" max="2" width="91" style="77" customWidth="1"/>
    <col min="3" max="8" width="17.42578125" style="77" customWidth="1"/>
    <col min="9" max="9" width="3.140625" style="77" customWidth="1"/>
    <col min="10" max="40" width="4.85546875" style="77" customWidth="1"/>
    <col min="41" max="41" width="235.14062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176</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246</v>
      </c>
      <c r="K6" s="143"/>
      <c r="L6" s="143"/>
      <c r="M6" s="143"/>
      <c r="N6" s="143"/>
      <c r="O6" s="143"/>
      <c r="P6" s="143"/>
      <c r="Q6" s="143"/>
      <c r="R6" s="143"/>
      <c r="S6" s="143"/>
      <c r="T6" s="143"/>
      <c r="U6" s="143"/>
      <c r="V6" s="143"/>
      <c r="W6" s="143"/>
      <c r="X6" s="143"/>
      <c r="Y6" s="143"/>
      <c r="Z6" s="143"/>
      <c r="AO6" s="142" t="s">
        <v>188</v>
      </c>
      <c r="AP6" s="136" t="s">
        <v>176</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2017011000106</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5.0549999999999996E-3</v>
      </c>
      <c r="AQ11" s="118">
        <v>-0.99494499999999997</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0.3</v>
      </c>
      <c r="AQ12" s="118">
        <v>-0.7</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0.15</v>
      </c>
      <c r="AQ13" s="118">
        <v>-0.85</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112</v>
      </c>
      <c r="C17" s="123">
        <v>2</v>
      </c>
      <c r="D17" s="123">
        <v>0</v>
      </c>
      <c r="E17" s="124">
        <v>0</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109</v>
      </c>
      <c r="C18" s="123">
        <v>12</v>
      </c>
      <c r="D18" s="123">
        <v>3</v>
      </c>
      <c r="E18" s="124">
        <v>0.25</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0" t="s">
        <v>192</v>
      </c>
      <c r="C19" s="122"/>
      <c r="D19" s="122"/>
      <c r="E19" s="122"/>
      <c r="F19" s="122"/>
      <c r="G19" s="122"/>
      <c r="H19" s="122"/>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134</v>
      </c>
      <c r="C20" s="123">
        <v>3500</v>
      </c>
      <c r="D20" s="123">
        <v>1195</v>
      </c>
      <c r="E20" s="124">
        <v>0.34142857142857141</v>
      </c>
      <c r="F20" s="123">
        <v>0</v>
      </c>
      <c r="G20" s="123">
        <v>0</v>
      </c>
      <c r="H20" s="124">
        <v>0</v>
      </c>
      <c r="I20" s="90"/>
      <c r="J20"/>
      <c r="K20"/>
      <c r="L20"/>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133</v>
      </c>
      <c r="C21" s="123">
        <v>100</v>
      </c>
      <c r="D21" s="123">
        <v>7</v>
      </c>
      <c r="E21" s="124">
        <v>7.0000000000000007E-2</v>
      </c>
      <c r="F21" s="123">
        <v>0</v>
      </c>
      <c r="G21" s="123">
        <v>0</v>
      </c>
      <c r="H21" s="124">
        <v>0</v>
      </c>
      <c r="I21" s="90"/>
      <c r="J21"/>
      <c r="K21"/>
      <c r="L21"/>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136</v>
      </c>
      <c r="C22" s="123">
        <v>11970</v>
      </c>
      <c r="D22" s="123">
        <v>2117</v>
      </c>
      <c r="E22" s="124">
        <v>0.17685881370091897</v>
      </c>
      <c r="F22" s="123">
        <v>0</v>
      </c>
      <c r="G22" s="123">
        <v>0</v>
      </c>
      <c r="H22" s="124">
        <v>0</v>
      </c>
      <c r="I22" s="90"/>
      <c r="J22"/>
      <c r="K22"/>
      <c r="L22"/>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t="s">
        <v>135</v>
      </c>
      <c r="C23" s="123">
        <v>3500</v>
      </c>
      <c r="D23" s="123">
        <v>1014</v>
      </c>
      <c r="E23" s="124">
        <v>0.2897142857142857</v>
      </c>
      <c r="F23" s="123">
        <v>0</v>
      </c>
      <c r="G23" s="123">
        <v>0</v>
      </c>
      <c r="H23" s="124">
        <v>0</v>
      </c>
      <c r="I23" s="90"/>
      <c r="J23"/>
      <c r="K23"/>
      <c r="L23"/>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c r="C24" s="123"/>
      <c r="D24" s="123"/>
      <c r="E24" s="124"/>
      <c r="F24" s="123"/>
      <c r="G24" s="123"/>
      <c r="H24" s="124"/>
      <c r="I24" s="90"/>
      <c r="J24"/>
      <c r="K24"/>
      <c r="L24"/>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c r="C25" s="123"/>
      <c r="D25" s="123"/>
      <c r="E25" s="124"/>
      <c r="F25" s="123"/>
      <c r="G25" s="123"/>
      <c r="H25" s="124"/>
      <c r="I25" s="90"/>
      <c r="J25"/>
      <c r="K25"/>
      <c r="L25"/>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c r="C26" s="123"/>
      <c r="D26" s="123"/>
      <c r="E26" s="124"/>
      <c r="F26" s="123"/>
      <c r="G26" s="123"/>
      <c r="H26" s="124"/>
      <c r="I26" s="90"/>
      <c r="J26"/>
      <c r="K26"/>
      <c r="L2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c r="C27" s="123"/>
      <c r="D27" s="123"/>
      <c r="E27" s="124"/>
      <c r="F27" s="123"/>
      <c r="G27" s="123"/>
      <c r="H27" s="124"/>
      <c r="I27" s="90"/>
      <c r="J27"/>
      <c r="K27"/>
      <c r="L27"/>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c r="C28" s="123"/>
      <c r="D28" s="123"/>
      <c r="E28" s="124"/>
      <c r="F28" s="123"/>
      <c r="G28" s="123"/>
      <c r="H28" s="124"/>
      <c r="I28" s="90"/>
      <c r="J28"/>
      <c r="K28"/>
      <c r="L28"/>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c r="C29" s="123"/>
      <c r="D29" s="123"/>
      <c r="E29" s="124"/>
      <c r="F29" s="123"/>
      <c r="G29" s="123"/>
      <c r="H29" s="124"/>
      <c r="I29" s="90"/>
      <c r="J29"/>
      <c r="K29"/>
      <c r="L29"/>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Y1046"/>
  <sheetViews>
    <sheetView showGridLines="0" zoomScale="70" zoomScaleNormal="70" workbookViewId="0">
      <pane xSplit="26" ySplit="3" topLeftCell="AP6" activePane="bottomRight" state="frozen"/>
      <selection activeCell="J6" sqref="J6:Z15"/>
      <selection pane="topRight" activeCell="J6" sqref="J6:Z15"/>
      <selection pane="bottomLeft" activeCell="J6" sqref="J6:Z15"/>
      <selection pane="bottomRight" activeCell="AP10" sqref="AP10"/>
    </sheetView>
  </sheetViews>
  <sheetFormatPr baseColWidth="10" defaultRowHeight="14.25" x14ac:dyDescent="0.2"/>
  <cols>
    <col min="1" max="1" width="1.140625" style="77" customWidth="1"/>
    <col min="2" max="2" width="91" style="77" customWidth="1"/>
    <col min="3" max="3" width="18.7109375" style="77" customWidth="1"/>
    <col min="4" max="8" width="17.42578125" style="77" customWidth="1"/>
    <col min="9" max="9" width="1.7109375" style="77" customWidth="1"/>
    <col min="10" max="40" width="4.85546875" style="77" customWidth="1"/>
    <col min="41" max="41" width="255.7109375" style="103" bestFit="1" customWidth="1"/>
    <col min="42" max="42" width="37.7109375" style="104" bestFit="1" customWidth="1"/>
    <col min="43" max="43" width="41.42578125" style="104" bestFit="1" customWidth="1"/>
    <col min="44" max="44" width="38.5703125" style="78" bestFit="1" customWidth="1"/>
    <col min="45" max="45" width="38.5703125" style="77" bestFit="1" customWidth="1"/>
    <col min="46" max="16384" width="11.42578125" style="77"/>
  </cols>
  <sheetData>
    <row r="1" spans="1:51" s="78" customFormat="1" ht="33" x14ac:dyDescent="0.2">
      <c r="A1" s="88"/>
      <c r="B1" s="139" t="s">
        <v>235</v>
      </c>
      <c r="C1" s="139"/>
      <c r="D1" s="139"/>
      <c r="E1" s="139"/>
      <c r="F1" s="139"/>
      <c r="G1" s="139"/>
      <c r="H1" s="139"/>
      <c r="I1" s="139"/>
      <c r="J1" s="139"/>
      <c r="K1" s="139"/>
      <c r="L1" s="139"/>
      <c r="M1" s="139"/>
      <c r="N1" s="139"/>
      <c r="O1" s="139"/>
      <c r="P1" s="139"/>
      <c r="Q1" s="139"/>
      <c r="R1" s="139"/>
      <c r="S1" s="139"/>
      <c r="T1" s="139"/>
      <c r="U1" s="139"/>
      <c r="V1" s="139"/>
      <c r="W1" s="139"/>
      <c r="X1" s="139"/>
      <c r="Y1" s="139"/>
      <c r="Z1" s="139"/>
      <c r="AA1" s="84"/>
      <c r="AB1" s="84"/>
      <c r="AC1" s="84"/>
      <c r="AD1" s="84"/>
      <c r="AE1" s="84"/>
      <c r="AF1" s="84"/>
      <c r="AG1" s="84"/>
      <c r="AH1" s="84"/>
      <c r="AI1" s="84"/>
      <c r="AJ1" s="84"/>
      <c r="AK1" s="84"/>
      <c r="AL1" s="84"/>
      <c r="AM1" s="84"/>
      <c r="AN1" s="84"/>
      <c r="AO1" s="105"/>
      <c r="AP1" s="105"/>
      <c r="AQ1" s="105"/>
      <c r="AR1" s="77"/>
    </row>
    <row r="2" spans="1:51" s="78" customFormat="1" ht="33" x14ac:dyDescent="0.2">
      <c r="A2" s="88"/>
      <c r="B2" s="139" t="s">
        <v>228</v>
      </c>
      <c r="C2" s="139"/>
      <c r="D2" s="139"/>
      <c r="E2" s="139"/>
      <c r="F2" s="139"/>
      <c r="G2" s="139"/>
      <c r="H2" s="139"/>
      <c r="I2" s="139"/>
      <c r="J2" s="139"/>
      <c r="K2" s="139"/>
      <c r="L2" s="139"/>
      <c r="M2" s="139"/>
      <c r="N2" s="139"/>
      <c r="O2" s="139"/>
      <c r="P2" s="139"/>
      <c r="Q2" s="139"/>
      <c r="R2" s="139"/>
      <c r="S2" s="139"/>
      <c r="T2" s="139"/>
      <c r="U2" s="139"/>
      <c r="V2" s="139"/>
      <c r="W2" s="139"/>
      <c r="X2" s="139"/>
      <c r="Y2" s="139"/>
      <c r="Z2" s="139"/>
      <c r="AA2" s="84"/>
      <c r="AB2" s="84"/>
      <c r="AC2" s="84"/>
      <c r="AD2" s="84"/>
      <c r="AE2" s="84"/>
      <c r="AF2" s="84"/>
      <c r="AG2" s="84"/>
      <c r="AH2" s="84"/>
      <c r="AI2" s="84"/>
      <c r="AJ2" s="84"/>
      <c r="AK2" s="84"/>
      <c r="AL2" s="84"/>
      <c r="AM2" s="84"/>
      <c r="AN2" s="84"/>
      <c r="AO2" s="105"/>
      <c r="AP2" s="105"/>
      <c r="AQ2" s="105"/>
      <c r="AR2" s="77"/>
    </row>
    <row r="3" spans="1:51" s="78" customFormat="1" ht="54" customHeight="1" x14ac:dyDescent="0.2">
      <c r="A3" s="88"/>
      <c r="B3" s="140" t="s">
        <v>177</v>
      </c>
      <c r="C3" s="140"/>
      <c r="D3" s="140"/>
      <c r="E3" s="140"/>
      <c r="F3" s="140"/>
      <c r="G3" s="140"/>
      <c r="H3" s="140"/>
      <c r="I3" s="140"/>
      <c r="J3" s="140"/>
      <c r="K3" s="140"/>
      <c r="L3" s="140"/>
      <c r="M3" s="140"/>
      <c r="N3" s="140"/>
      <c r="O3" s="140"/>
      <c r="P3" s="140"/>
      <c r="Q3" s="140"/>
      <c r="R3" s="140"/>
      <c r="S3" s="140"/>
      <c r="T3" s="140"/>
      <c r="U3" s="140"/>
      <c r="V3" s="140"/>
      <c r="W3" s="140"/>
      <c r="X3" s="140"/>
      <c r="Y3" s="140"/>
      <c r="Z3" s="140"/>
      <c r="AA3" s="85"/>
      <c r="AB3" s="85"/>
      <c r="AC3" s="85"/>
      <c r="AD3" s="85"/>
      <c r="AE3" s="85"/>
      <c r="AF3" s="85"/>
      <c r="AG3" s="85"/>
      <c r="AH3" s="85"/>
      <c r="AI3" s="85"/>
      <c r="AJ3" s="85"/>
      <c r="AK3" s="85"/>
      <c r="AL3" s="85"/>
      <c r="AM3" s="85"/>
      <c r="AN3" s="85"/>
      <c r="AO3" s="106"/>
      <c r="AP3" s="106"/>
      <c r="AQ3" s="106"/>
      <c r="AR3" s="77"/>
    </row>
    <row r="4" spans="1:51" s="78" customFormat="1" ht="6.75" customHeight="1" x14ac:dyDescent="0.2">
      <c r="A4" s="88"/>
      <c r="B4" s="89"/>
      <c r="C4" s="89"/>
      <c r="D4" s="89"/>
      <c r="E4" s="89"/>
      <c r="F4" s="89"/>
      <c r="G4" s="89"/>
      <c r="H4" s="89"/>
      <c r="I4" s="89"/>
      <c r="J4" s="89"/>
      <c r="K4" s="89"/>
      <c r="L4" s="89"/>
      <c r="M4" s="89"/>
      <c r="N4" s="89"/>
      <c r="O4" s="89"/>
      <c r="P4" s="89"/>
      <c r="Q4" s="89"/>
      <c r="R4" s="89"/>
      <c r="S4" s="89"/>
      <c r="T4" s="89"/>
      <c r="U4" s="89"/>
      <c r="V4" s="89"/>
      <c r="W4" s="89"/>
      <c r="X4" s="89"/>
      <c r="Y4" s="89"/>
      <c r="Z4" s="89"/>
      <c r="AA4" s="86"/>
      <c r="AB4" s="86"/>
      <c r="AC4" s="86"/>
      <c r="AD4" s="86"/>
      <c r="AE4" s="86"/>
      <c r="AF4" s="86"/>
      <c r="AG4" s="86"/>
      <c r="AH4" s="86"/>
      <c r="AI4" s="86"/>
      <c r="AJ4" s="86"/>
      <c r="AK4" s="86"/>
      <c r="AL4" s="86"/>
      <c r="AM4" s="86"/>
      <c r="AN4" s="86"/>
      <c r="AO4" s="107"/>
      <c r="AP4" s="107"/>
      <c r="AQ4" s="107"/>
      <c r="AR4" s="77"/>
    </row>
    <row r="5" spans="1:51" ht="91.5" customHeight="1" x14ac:dyDescent="0.2">
      <c r="A5" s="90"/>
      <c r="B5" s="90"/>
      <c r="C5" s="90"/>
      <c r="D5" s="90"/>
      <c r="E5" s="90"/>
      <c r="F5" s="90"/>
      <c r="G5" s="90"/>
      <c r="H5" s="90"/>
      <c r="I5" s="90"/>
      <c r="J5" s="141" t="s">
        <v>223</v>
      </c>
      <c r="K5" s="141"/>
      <c r="L5" s="141"/>
      <c r="M5" s="141"/>
      <c r="N5" s="141"/>
      <c r="O5" s="141"/>
      <c r="P5" s="141"/>
      <c r="Q5" s="141"/>
      <c r="R5" s="141"/>
      <c r="S5" s="141"/>
      <c r="T5" s="141"/>
      <c r="U5" s="141"/>
      <c r="V5" s="141"/>
      <c r="W5" s="141"/>
      <c r="X5" s="141"/>
      <c r="Y5" s="141"/>
      <c r="Z5" s="141"/>
      <c r="AO5" s="108"/>
      <c r="AP5" s="109"/>
      <c r="AQ5" s="110"/>
      <c r="AR5" s="79"/>
    </row>
    <row r="6" spans="1:51" ht="27.75" customHeight="1" x14ac:dyDescent="0.2">
      <c r="A6" s="90"/>
      <c r="B6" s="90"/>
      <c r="C6" s="90"/>
      <c r="D6" s="90"/>
      <c r="E6" s="90"/>
      <c r="F6" s="90"/>
      <c r="G6" s="90"/>
      <c r="H6" s="90"/>
      <c r="I6" s="90"/>
      <c r="J6" s="143" t="s">
        <v>247</v>
      </c>
      <c r="K6" s="143"/>
      <c r="L6" s="143"/>
      <c r="M6" s="143"/>
      <c r="N6" s="143"/>
      <c r="O6" s="143"/>
      <c r="P6" s="143"/>
      <c r="Q6" s="143"/>
      <c r="R6" s="143"/>
      <c r="S6" s="143"/>
      <c r="T6" s="143"/>
      <c r="U6" s="143"/>
      <c r="V6" s="143"/>
      <c r="W6" s="143"/>
      <c r="X6" s="143"/>
      <c r="Y6" s="143"/>
      <c r="Z6" s="143"/>
      <c r="AO6" s="142" t="s">
        <v>188</v>
      </c>
      <c r="AP6" s="136" t="s">
        <v>177</v>
      </c>
      <c r="AQ6" s="110"/>
      <c r="AR6" s="80"/>
    </row>
    <row r="7" spans="1:51" ht="59.25" customHeight="1" x14ac:dyDescent="0.2">
      <c r="A7" s="90"/>
      <c r="B7" s="90"/>
      <c r="C7" s="90"/>
      <c r="D7" s="90"/>
      <c r="E7" s="90"/>
      <c r="F7" s="90"/>
      <c r="G7" s="90"/>
      <c r="H7" s="90"/>
      <c r="I7" s="90"/>
      <c r="J7" s="143"/>
      <c r="K7" s="143"/>
      <c r="L7" s="143"/>
      <c r="M7" s="143"/>
      <c r="N7" s="143"/>
      <c r="O7" s="143"/>
      <c r="P7" s="143"/>
      <c r="Q7" s="143"/>
      <c r="R7" s="143"/>
      <c r="S7" s="143"/>
      <c r="T7" s="143"/>
      <c r="U7" s="143"/>
      <c r="V7" s="143"/>
      <c r="W7" s="143"/>
      <c r="X7" s="143"/>
      <c r="Y7" s="143"/>
      <c r="Z7" s="143"/>
      <c r="AO7" s="142"/>
      <c r="AP7" s="136"/>
      <c r="AQ7" s="110"/>
      <c r="AR7" s="80"/>
    </row>
    <row r="8" spans="1:51" ht="28.5" customHeight="1" x14ac:dyDescent="0.2">
      <c r="A8" s="90"/>
      <c r="B8" s="90"/>
      <c r="C8" s="90"/>
      <c r="D8" s="90"/>
      <c r="E8" s="90"/>
      <c r="F8" s="90"/>
      <c r="G8" s="90"/>
      <c r="H8" s="90"/>
      <c r="I8" s="90"/>
      <c r="J8" s="143"/>
      <c r="K8" s="143"/>
      <c r="L8" s="143"/>
      <c r="M8" s="143"/>
      <c r="N8" s="143"/>
      <c r="O8" s="143"/>
      <c r="P8" s="143"/>
      <c r="Q8" s="143"/>
      <c r="R8" s="143"/>
      <c r="S8" s="143"/>
      <c r="T8" s="143"/>
      <c r="U8" s="143"/>
      <c r="V8" s="143"/>
      <c r="W8" s="143"/>
      <c r="X8" s="143"/>
      <c r="Y8" s="143"/>
      <c r="Z8" s="143"/>
      <c r="AO8" s="111" t="s">
        <v>190</v>
      </c>
      <c r="AP8" s="112">
        <v>2017011000134</v>
      </c>
      <c r="AQ8" s="110"/>
      <c r="AR8" s="80"/>
    </row>
    <row r="9" spans="1:51" ht="14.25" customHeight="1" x14ac:dyDescent="0.2">
      <c r="A9" s="90"/>
      <c r="B9" s="90"/>
      <c r="C9" s="90"/>
      <c r="D9" s="90"/>
      <c r="E9" s="90"/>
      <c r="F9" s="90"/>
      <c r="G9" s="90"/>
      <c r="H9" s="90"/>
      <c r="I9" s="90"/>
      <c r="J9" s="143"/>
      <c r="K9" s="143"/>
      <c r="L9" s="143"/>
      <c r="M9" s="143"/>
      <c r="N9" s="143"/>
      <c r="O9" s="143"/>
      <c r="P9" s="143"/>
      <c r="Q9" s="143"/>
      <c r="R9" s="143"/>
      <c r="S9" s="143"/>
      <c r="T9" s="143"/>
      <c r="U9" s="143"/>
      <c r="V9" s="143"/>
      <c r="W9" s="143"/>
      <c r="X9" s="143"/>
      <c r="Y9" s="143"/>
      <c r="Z9" s="143"/>
      <c r="AO9" s="113"/>
      <c r="AP9" s="114">
        <v>3</v>
      </c>
      <c r="AQ9" s="110"/>
      <c r="AR9" s="80"/>
    </row>
    <row r="10" spans="1:51" ht="28.5" customHeight="1" x14ac:dyDescent="0.2">
      <c r="A10" s="90"/>
      <c r="B10" s="90"/>
      <c r="C10" s="90"/>
      <c r="D10" s="90"/>
      <c r="E10" s="90"/>
      <c r="F10" s="90"/>
      <c r="G10" s="90"/>
      <c r="H10" s="90"/>
      <c r="I10" s="90"/>
      <c r="J10" s="143"/>
      <c r="K10" s="143"/>
      <c r="L10" s="143"/>
      <c r="M10" s="143"/>
      <c r="N10" s="143"/>
      <c r="O10" s="143"/>
      <c r="P10" s="143"/>
      <c r="Q10" s="143"/>
      <c r="R10" s="143"/>
      <c r="S10" s="143"/>
      <c r="T10" s="143"/>
      <c r="U10" s="143"/>
      <c r="V10" s="143"/>
      <c r="W10" s="143"/>
      <c r="X10" s="143"/>
      <c r="Y10" s="143"/>
      <c r="Z10" s="143"/>
      <c r="AO10" s="115" t="s">
        <v>187</v>
      </c>
      <c r="AP10" s="115" t="s">
        <v>236</v>
      </c>
      <c r="AQ10" s="110" t="s">
        <v>220</v>
      </c>
      <c r="AR10" s="80"/>
    </row>
    <row r="11" spans="1:51" ht="28.5" customHeight="1" x14ac:dyDescent="0.2">
      <c r="A11" s="90"/>
      <c r="B11" s="90"/>
      <c r="C11" s="90"/>
      <c r="D11" s="90"/>
      <c r="E11" s="90"/>
      <c r="F11" s="90"/>
      <c r="G11" s="90"/>
      <c r="H11" s="90"/>
      <c r="I11" s="90"/>
      <c r="J11" s="143"/>
      <c r="K11" s="143"/>
      <c r="L11" s="143"/>
      <c r="M11" s="143"/>
      <c r="N11" s="143"/>
      <c r="O11" s="143"/>
      <c r="P11" s="143"/>
      <c r="Q11" s="143"/>
      <c r="R11" s="143"/>
      <c r="S11" s="143"/>
      <c r="T11" s="143"/>
      <c r="U11" s="143"/>
      <c r="V11" s="143"/>
      <c r="W11" s="143"/>
      <c r="X11" s="143"/>
      <c r="Y11" s="143"/>
      <c r="Z11" s="143"/>
      <c r="AO11" s="116" t="s">
        <v>221</v>
      </c>
      <c r="AP11" s="117">
        <v>5.3116999999999998E-2</v>
      </c>
      <c r="AQ11" s="118">
        <v>-0.94688300000000003</v>
      </c>
      <c r="AR11" s="80"/>
    </row>
    <row r="12" spans="1:51" ht="28.5" customHeight="1" x14ac:dyDescent="0.2">
      <c r="A12" s="90"/>
      <c r="B12" s="90"/>
      <c r="C12" s="90"/>
      <c r="D12" s="90"/>
      <c r="E12" s="90"/>
      <c r="F12" s="90"/>
      <c r="G12" s="90"/>
      <c r="H12" s="90"/>
      <c r="I12" s="90"/>
      <c r="J12" s="143"/>
      <c r="K12" s="143"/>
      <c r="L12" s="143"/>
      <c r="M12" s="143"/>
      <c r="N12" s="143"/>
      <c r="O12" s="143"/>
      <c r="P12" s="143"/>
      <c r="Q12" s="143"/>
      <c r="R12" s="143"/>
      <c r="S12" s="143"/>
      <c r="T12" s="143"/>
      <c r="U12" s="143"/>
      <c r="V12" s="143"/>
      <c r="W12" s="143"/>
      <c r="X12" s="143"/>
      <c r="Y12" s="143"/>
      <c r="Z12" s="143"/>
      <c r="AO12" s="116" t="s">
        <v>189</v>
      </c>
      <c r="AP12" s="117">
        <v>0.21</v>
      </c>
      <c r="AQ12" s="118">
        <v>-0.79</v>
      </c>
      <c r="AR12" s="80"/>
    </row>
    <row r="13" spans="1:51" ht="28.5" customHeight="1" x14ac:dyDescent="0.2">
      <c r="A13" s="90"/>
      <c r="B13" s="90"/>
      <c r="C13" s="90"/>
      <c r="D13" s="90"/>
      <c r="E13" s="90"/>
      <c r="F13" s="90"/>
      <c r="G13" s="90"/>
      <c r="H13" s="90"/>
      <c r="I13" s="90"/>
      <c r="J13" s="143"/>
      <c r="K13" s="143"/>
      <c r="L13" s="143"/>
      <c r="M13" s="143"/>
      <c r="N13" s="143"/>
      <c r="O13" s="143"/>
      <c r="P13" s="143"/>
      <c r="Q13" s="143"/>
      <c r="R13" s="143"/>
      <c r="S13" s="143"/>
      <c r="T13" s="143"/>
      <c r="U13" s="143"/>
      <c r="V13" s="143"/>
      <c r="W13" s="143"/>
      <c r="X13" s="143"/>
      <c r="Y13" s="143"/>
      <c r="Z13" s="143"/>
      <c r="AO13" s="116" t="s">
        <v>0</v>
      </c>
      <c r="AP13" s="117">
        <v>0.54400000000000004</v>
      </c>
      <c r="AQ13" s="118">
        <v>-0.45599999999999996</v>
      </c>
      <c r="AR13" s="80"/>
    </row>
    <row r="14" spans="1:51" ht="33.75" customHeight="1" x14ac:dyDescent="0.2">
      <c r="A14" s="90"/>
      <c r="B14" s="137" t="s">
        <v>224</v>
      </c>
      <c r="C14" s="137"/>
      <c r="D14" s="137"/>
      <c r="E14" s="137"/>
      <c r="F14" s="137"/>
      <c r="G14" s="137"/>
      <c r="H14" s="91"/>
      <c r="I14" s="90"/>
      <c r="J14" s="143"/>
      <c r="K14" s="143"/>
      <c r="L14" s="143"/>
      <c r="M14" s="143"/>
      <c r="N14" s="143"/>
      <c r="O14" s="143"/>
      <c r="P14" s="143"/>
      <c r="Q14" s="143"/>
      <c r="R14" s="143"/>
      <c r="S14" s="143"/>
      <c r="T14" s="143"/>
      <c r="U14" s="143"/>
      <c r="V14" s="143"/>
      <c r="W14" s="143"/>
      <c r="X14" s="143"/>
      <c r="Y14" s="143"/>
      <c r="Z14" s="143"/>
      <c r="AO14" s="138" t="s">
        <v>222</v>
      </c>
      <c r="AP14" s="138"/>
      <c r="AQ14" s="110"/>
      <c r="AR14" s="80"/>
    </row>
    <row r="15" spans="1:51" ht="69.75" x14ac:dyDescent="0.25">
      <c r="A15" s="90"/>
      <c r="B15" s="92" t="s">
        <v>229</v>
      </c>
      <c r="C15" s="93" t="s">
        <v>225</v>
      </c>
      <c r="D15" s="93" t="s">
        <v>28</v>
      </c>
      <c r="E15" s="93" t="s">
        <v>230</v>
      </c>
      <c r="F15" s="93" t="s">
        <v>226</v>
      </c>
      <c r="G15" s="93" t="s">
        <v>227</v>
      </c>
      <c r="H15" s="93" t="s">
        <v>231</v>
      </c>
      <c r="I15" s="90"/>
      <c r="J15" s="143"/>
      <c r="K15" s="143"/>
      <c r="L15" s="143"/>
      <c r="M15" s="143"/>
      <c r="N15" s="143"/>
      <c r="O15" s="143"/>
      <c r="P15" s="143"/>
      <c r="Q15" s="143"/>
      <c r="R15" s="143"/>
      <c r="S15" s="143"/>
      <c r="T15" s="143"/>
      <c r="U15" s="143"/>
      <c r="V15" s="143"/>
      <c r="W15" s="143"/>
      <c r="X15" s="143"/>
      <c r="Y15" s="143"/>
      <c r="Z15" s="143"/>
      <c r="AO15" s="119"/>
      <c r="AP15" s="119"/>
      <c r="AQ15" s="119"/>
      <c r="AR15"/>
      <c r="AS15"/>
      <c r="AT15"/>
      <c r="AU15"/>
      <c r="AV15"/>
      <c r="AW15"/>
      <c r="AX15"/>
      <c r="AY15" s="81"/>
    </row>
    <row r="16" spans="1:51" ht="28.5" customHeight="1" x14ac:dyDescent="0.3">
      <c r="A16" s="90"/>
      <c r="B16" s="120" t="s">
        <v>193</v>
      </c>
      <c r="C16" s="122"/>
      <c r="D16" s="122"/>
      <c r="E16" s="122"/>
      <c r="F16" s="122"/>
      <c r="G16" s="122"/>
      <c r="H16" s="122"/>
      <c r="I16" s="90"/>
      <c r="J16"/>
      <c r="K16"/>
      <c r="L16"/>
      <c r="M16"/>
      <c r="N16"/>
      <c r="O16"/>
      <c r="P16"/>
      <c r="Q16"/>
      <c r="R16"/>
      <c r="S16"/>
      <c r="T16"/>
      <c r="U16"/>
      <c r="V16"/>
      <c r="W16"/>
      <c r="X16"/>
      <c r="Y16"/>
      <c r="Z16"/>
      <c r="AO16" s="119"/>
      <c r="AP16" s="119"/>
      <c r="AQ16" s="119"/>
      <c r="AR16"/>
      <c r="AS16"/>
      <c r="AT16"/>
      <c r="AU16"/>
      <c r="AV16"/>
      <c r="AW16"/>
      <c r="AX16"/>
      <c r="AY16" s="82"/>
    </row>
    <row r="17" spans="1:51" ht="28.5" customHeight="1" x14ac:dyDescent="0.3">
      <c r="A17" s="90"/>
      <c r="B17" s="121" t="s">
        <v>112</v>
      </c>
      <c r="C17" s="123">
        <v>700</v>
      </c>
      <c r="D17" s="123">
        <v>478</v>
      </c>
      <c r="E17" s="124">
        <v>0.68285714285714283</v>
      </c>
      <c r="F17" s="123">
        <v>0</v>
      </c>
      <c r="G17" s="123">
        <v>0</v>
      </c>
      <c r="H17" s="124">
        <v>0</v>
      </c>
      <c r="I17" s="90"/>
      <c r="J17"/>
      <c r="K17"/>
      <c r="L17"/>
      <c r="M17"/>
      <c r="N17"/>
      <c r="O17"/>
      <c r="P17"/>
      <c r="Q17"/>
      <c r="R17"/>
      <c r="S17"/>
      <c r="T17"/>
      <c r="U17"/>
      <c r="V17"/>
      <c r="W17"/>
      <c r="X17"/>
      <c r="Y17"/>
      <c r="Z17"/>
      <c r="AO17" s="119"/>
      <c r="AP17" s="119"/>
      <c r="AQ17" s="119"/>
      <c r="AR17"/>
      <c r="AS17"/>
      <c r="AT17"/>
      <c r="AU17"/>
      <c r="AV17"/>
      <c r="AW17"/>
      <c r="AX17"/>
      <c r="AY17" s="82"/>
    </row>
    <row r="18" spans="1:51" ht="28.5" customHeight="1" x14ac:dyDescent="0.3">
      <c r="A18" s="90"/>
      <c r="B18" s="121" t="s">
        <v>117</v>
      </c>
      <c r="C18" s="123">
        <v>1</v>
      </c>
      <c r="D18" s="123">
        <v>0</v>
      </c>
      <c r="E18" s="124">
        <v>0</v>
      </c>
      <c r="F18" s="123">
        <v>0</v>
      </c>
      <c r="G18" s="123">
        <v>0</v>
      </c>
      <c r="H18" s="124">
        <v>0</v>
      </c>
      <c r="I18" s="90"/>
      <c r="J18"/>
      <c r="K18"/>
      <c r="L18"/>
      <c r="M18"/>
      <c r="N18"/>
      <c r="O18"/>
      <c r="P18"/>
      <c r="Q18"/>
      <c r="R18"/>
      <c r="S18"/>
      <c r="T18"/>
      <c r="U18"/>
      <c r="V18"/>
      <c r="W18"/>
      <c r="X18"/>
      <c r="Y18"/>
      <c r="Z18"/>
      <c r="AO18" s="119"/>
      <c r="AP18" s="119"/>
      <c r="AQ18" s="119"/>
      <c r="AR18"/>
      <c r="AS18"/>
      <c r="AT18"/>
      <c r="AU18"/>
      <c r="AV18"/>
      <c r="AW18"/>
      <c r="AX18"/>
      <c r="AY18" s="82"/>
    </row>
    <row r="19" spans="1:51" ht="28.5" customHeight="1" x14ac:dyDescent="0.3">
      <c r="A19" s="90"/>
      <c r="B19" s="120" t="s">
        <v>192</v>
      </c>
      <c r="C19" s="122"/>
      <c r="D19" s="122"/>
      <c r="E19" s="122"/>
      <c r="F19" s="122"/>
      <c r="G19" s="122"/>
      <c r="H19" s="122"/>
      <c r="I19" s="90"/>
      <c r="J19"/>
      <c r="K19"/>
      <c r="L19"/>
      <c r="M19"/>
      <c r="N19"/>
      <c r="O19"/>
      <c r="P19"/>
      <c r="Q19"/>
      <c r="R19"/>
      <c r="S19"/>
      <c r="T19"/>
      <c r="U19"/>
      <c r="V19"/>
      <c r="W19"/>
      <c r="X19"/>
      <c r="Y19"/>
      <c r="Z19"/>
      <c r="AO19" s="119"/>
      <c r="AP19" s="119"/>
      <c r="AQ19" s="119"/>
      <c r="AR19"/>
      <c r="AS19"/>
      <c r="AT19"/>
      <c r="AU19"/>
      <c r="AV19"/>
      <c r="AW19"/>
      <c r="AX19"/>
      <c r="AY19" s="82"/>
    </row>
    <row r="20" spans="1:51" s="78" customFormat="1" ht="28.5" customHeight="1" x14ac:dyDescent="0.3">
      <c r="A20" s="88"/>
      <c r="B20" s="121" t="s">
        <v>153</v>
      </c>
      <c r="C20" s="123">
        <v>1400</v>
      </c>
      <c r="D20" s="123">
        <v>0</v>
      </c>
      <c r="E20" s="124">
        <v>0</v>
      </c>
      <c r="F20" s="123">
        <v>0</v>
      </c>
      <c r="G20" s="123">
        <v>0</v>
      </c>
      <c r="H20" s="124">
        <v>0</v>
      </c>
      <c r="I20" s="90"/>
      <c r="J20"/>
      <c r="K20"/>
      <c r="L20" s="76"/>
      <c r="M20"/>
      <c r="N20"/>
      <c r="O20"/>
      <c r="P20"/>
      <c r="Q20"/>
      <c r="R20"/>
      <c r="S20"/>
      <c r="T20"/>
      <c r="U20"/>
      <c r="V20"/>
      <c r="W20"/>
      <c r="X20"/>
      <c r="Y20"/>
      <c r="Z20"/>
      <c r="AO20" s="119"/>
      <c r="AP20" s="119"/>
      <c r="AQ20" s="119"/>
      <c r="AR20"/>
      <c r="AS20"/>
      <c r="AT20"/>
      <c r="AU20"/>
      <c r="AV20"/>
      <c r="AW20"/>
      <c r="AX20"/>
    </row>
    <row r="21" spans="1:51" ht="28.5" customHeight="1" x14ac:dyDescent="0.3">
      <c r="A21" s="90"/>
      <c r="B21" s="121" t="s">
        <v>151</v>
      </c>
      <c r="C21" s="123">
        <v>1</v>
      </c>
      <c r="D21" s="123">
        <v>0</v>
      </c>
      <c r="E21" s="124">
        <v>0</v>
      </c>
      <c r="F21" s="123">
        <v>0</v>
      </c>
      <c r="G21" s="123">
        <v>0</v>
      </c>
      <c r="H21" s="124">
        <v>0</v>
      </c>
      <c r="I21" s="90"/>
      <c r="J21"/>
      <c r="K21" s="68"/>
      <c r="L21" s="76"/>
      <c r="M21"/>
      <c r="N21"/>
      <c r="O21"/>
      <c r="P21"/>
      <c r="Q21"/>
      <c r="R21"/>
      <c r="S21"/>
      <c r="T21"/>
      <c r="U21"/>
      <c r="V21"/>
      <c r="W21"/>
      <c r="X21"/>
      <c r="Y21"/>
      <c r="Z21"/>
      <c r="AO21" s="119"/>
      <c r="AP21" s="119"/>
      <c r="AQ21" s="119"/>
      <c r="AR21"/>
      <c r="AS21"/>
      <c r="AT21"/>
      <c r="AU21"/>
      <c r="AV21"/>
      <c r="AW21"/>
      <c r="AX21"/>
      <c r="AY21" s="82"/>
    </row>
    <row r="22" spans="1:51" ht="28.5" customHeight="1" x14ac:dyDescent="0.3">
      <c r="A22" s="90"/>
      <c r="B22" s="121" t="s">
        <v>129</v>
      </c>
      <c r="C22" s="123">
        <v>5</v>
      </c>
      <c r="D22" s="123">
        <v>0</v>
      </c>
      <c r="E22" s="124">
        <v>0</v>
      </c>
      <c r="F22" s="123">
        <v>0</v>
      </c>
      <c r="G22" s="123">
        <v>0</v>
      </c>
      <c r="H22" s="124">
        <v>0</v>
      </c>
      <c r="I22" s="90"/>
      <c r="J22"/>
      <c r="K22" s="68"/>
      <c r="L22" s="76"/>
      <c r="M22"/>
      <c r="N22"/>
      <c r="O22"/>
      <c r="P22"/>
      <c r="Q22"/>
      <c r="R22"/>
      <c r="S22"/>
      <c r="T22"/>
      <c r="U22"/>
      <c r="V22"/>
      <c r="W22"/>
      <c r="X22"/>
      <c r="Y22"/>
      <c r="Z22"/>
      <c r="AO22" s="119"/>
      <c r="AP22" s="119"/>
      <c r="AQ22" s="119"/>
      <c r="AR22"/>
      <c r="AS22"/>
      <c r="AT22"/>
      <c r="AU22"/>
      <c r="AV22"/>
      <c r="AW22"/>
      <c r="AX22"/>
      <c r="AY22" s="82"/>
    </row>
    <row r="23" spans="1:51" ht="28.5" customHeight="1" x14ac:dyDescent="0.3">
      <c r="A23" s="90"/>
      <c r="B23" s="121" t="s">
        <v>128</v>
      </c>
      <c r="C23" s="123">
        <v>160000</v>
      </c>
      <c r="D23" s="123">
        <v>41747</v>
      </c>
      <c r="E23" s="124">
        <v>0.26091874999999998</v>
      </c>
      <c r="F23" s="123">
        <v>0</v>
      </c>
      <c r="G23" s="123">
        <v>0</v>
      </c>
      <c r="H23" s="124">
        <v>0</v>
      </c>
      <c r="I23" s="90"/>
      <c r="J23"/>
      <c r="K23" s="68"/>
      <c r="L23" s="76"/>
      <c r="M23"/>
      <c r="N23"/>
      <c r="O23"/>
      <c r="P23"/>
      <c r="Q23"/>
      <c r="R23"/>
      <c r="S23"/>
      <c r="T23"/>
      <c r="U23"/>
      <c r="V23"/>
      <c r="W23"/>
      <c r="X23"/>
      <c r="Y23"/>
      <c r="Z23"/>
      <c r="AO23" s="119"/>
      <c r="AP23" s="119"/>
      <c r="AQ23" s="119"/>
      <c r="AR23"/>
      <c r="AS23"/>
      <c r="AT23"/>
      <c r="AU23"/>
      <c r="AV23"/>
      <c r="AW23"/>
      <c r="AX23"/>
      <c r="AY23" s="82"/>
    </row>
    <row r="24" spans="1:51" ht="28.5" customHeight="1" x14ac:dyDescent="0.3">
      <c r="A24" s="90"/>
      <c r="B24" s="121" t="s">
        <v>127</v>
      </c>
      <c r="C24" s="123">
        <v>150000</v>
      </c>
      <c r="D24" s="123">
        <v>26252</v>
      </c>
      <c r="E24" s="124">
        <v>0.17501333333333333</v>
      </c>
      <c r="F24" s="123">
        <v>0</v>
      </c>
      <c r="G24" s="123">
        <v>0</v>
      </c>
      <c r="H24" s="124">
        <v>0</v>
      </c>
      <c r="I24" s="90"/>
      <c r="J24"/>
      <c r="K24" s="68"/>
      <c r="L24" s="76"/>
      <c r="M24"/>
      <c r="N24"/>
      <c r="O24"/>
      <c r="P24"/>
      <c r="Q24"/>
      <c r="R24"/>
      <c r="S24"/>
      <c r="T24"/>
      <c r="U24"/>
      <c r="V24"/>
      <c r="W24"/>
      <c r="X24"/>
      <c r="Y24"/>
      <c r="Z24"/>
      <c r="AO24" s="119"/>
      <c r="AP24" s="119"/>
      <c r="AQ24" s="119"/>
      <c r="AR24"/>
      <c r="AS24"/>
      <c r="AT24"/>
      <c r="AU24"/>
      <c r="AV24"/>
      <c r="AW24"/>
      <c r="AX24"/>
      <c r="AY24" s="82"/>
    </row>
    <row r="25" spans="1:51" ht="28.5" customHeight="1" x14ac:dyDescent="0.3">
      <c r="A25" s="90"/>
      <c r="B25" s="121" t="s">
        <v>124</v>
      </c>
      <c r="C25" s="123">
        <v>100</v>
      </c>
      <c r="D25" s="123">
        <v>25</v>
      </c>
      <c r="E25" s="124">
        <v>0.25</v>
      </c>
      <c r="F25" s="123">
        <v>0</v>
      </c>
      <c r="G25" s="123">
        <v>0</v>
      </c>
      <c r="H25" s="124">
        <v>0</v>
      </c>
      <c r="I25" s="90"/>
      <c r="J25"/>
      <c r="K25" s="68"/>
      <c r="L25" s="76"/>
      <c r="M25"/>
      <c r="N25"/>
      <c r="O25"/>
      <c r="P25"/>
      <c r="Q25"/>
      <c r="R25"/>
      <c r="S25"/>
      <c r="T25"/>
      <c r="U25"/>
      <c r="V25"/>
      <c r="W25"/>
      <c r="X25"/>
      <c r="Y25"/>
      <c r="Z25"/>
      <c r="AO25" s="119"/>
      <c r="AP25" s="119"/>
      <c r="AQ25" s="119"/>
      <c r="AR25"/>
      <c r="AS25"/>
      <c r="AT25"/>
      <c r="AU25"/>
      <c r="AV25"/>
      <c r="AW25"/>
      <c r="AX25"/>
      <c r="AY25" s="82"/>
    </row>
    <row r="26" spans="1:51" ht="28.5" customHeight="1" x14ac:dyDescent="0.3">
      <c r="A26" s="90"/>
      <c r="B26" s="121" t="s">
        <v>150</v>
      </c>
      <c r="C26" s="123">
        <v>120</v>
      </c>
      <c r="D26" s="123">
        <v>11</v>
      </c>
      <c r="E26" s="124">
        <v>9.166666666666666E-2</v>
      </c>
      <c r="F26" s="123">
        <v>0</v>
      </c>
      <c r="G26" s="123">
        <v>0</v>
      </c>
      <c r="H26" s="124">
        <v>0</v>
      </c>
      <c r="I26" s="90"/>
      <c r="J26"/>
      <c r="K26" s="68"/>
      <c r="L26" s="76"/>
      <c r="M26"/>
      <c r="N26"/>
      <c r="O26"/>
      <c r="P26"/>
      <c r="Q26"/>
      <c r="R26"/>
      <c r="S26"/>
      <c r="T26"/>
      <c r="U26"/>
      <c r="V26"/>
      <c r="W26"/>
      <c r="X26"/>
      <c r="Y26"/>
      <c r="Z26"/>
      <c r="AO26" s="119"/>
      <c r="AP26" s="119"/>
      <c r="AQ26" s="119"/>
      <c r="AR26"/>
      <c r="AS26"/>
      <c r="AT26"/>
      <c r="AU26"/>
      <c r="AV26"/>
      <c r="AW26"/>
      <c r="AX26"/>
      <c r="AY26" s="82"/>
    </row>
    <row r="27" spans="1:51" ht="28.5" customHeight="1" x14ac:dyDescent="0.3">
      <c r="A27" s="90"/>
      <c r="B27" s="121" t="s">
        <v>119</v>
      </c>
      <c r="C27" s="123">
        <v>1200</v>
      </c>
      <c r="D27" s="123">
        <v>530</v>
      </c>
      <c r="E27" s="124">
        <v>0.44166666666666665</v>
      </c>
      <c r="F27" s="123">
        <v>0</v>
      </c>
      <c r="G27" s="123">
        <v>0</v>
      </c>
      <c r="H27" s="124">
        <v>0</v>
      </c>
      <c r="I27" s="90"/>
      <c r="J27"/>
      <c r="K27" s="68"/>
      <c r="L27" s="76"/>
      <c r="M27"/>
      <c r="N27"/>
      <c r="O27"/>
      <c r="P27"/>
      <c r="Q27"/>
      <c r="R27"/>
      <c r="S27"/>
      <c r="T27"/>
      <c r="U27"/>
      <c r="V27"/>
      <c r="W27"/>
      <c r="X27"/>
      <c r="Y27"/>
      <c r="Z27"/>
      <c r="AO27" s="119"/>
      <c r="AP27" s="119"/>
      <c r="AQ27" s="119"/>
      <c r="AR27"/>
      <c r="AS27"/>
      <c r="AT27"/>
      <c r="AU27"/>
      <c r="AV27"/>
      <c r="AW27"/>
      <c r="AX27"/>
      <c r="AY27" s="82"/>
    </row>
    <row r="28" spans="1:51" ht="28.5" customHeight="1" x14ac:dyDescent="0.3">
      <c r="A28" s="90"/>
      <c r="B28" s="121" t="s">
        <v>111</v>
      </c>
      <c r="C28" s="123">
        <v>2</v>
      </c>
      <c r="D28" s="123">
        <v>0</v>
      </c>
      <c r="E28" s="124">
        <v>0</v>
      </c>
      <c r="F28" s="123">
        <v>0</v>
      </c>
      <c r="G28" s="123">
        <v>0</v>
      </c>
      <c r="H28" s="124">
        <v>0</v>
      </c>
      <c r="I28" s="90"/>
      <c r="J28"/>
      <c r="K28" s="68"/>
      <c r="L28" s="76"/>
      <c r="M28"/>
      <c r="N28"/>
      <c r="O28"/>
      <c r="P28"/>
      <c r="Q28"/>
      <c r="R28"/>
      <c r="S28"/>
      <c r="T28"/>
      <c r="U28"/>
      <c r="V28"/>
      <c r="W28"/>
      <c r="X28"/>
      <c r="Y28"/>
      <c r="Z28"/>
      <c r="AO28" s="119"/>
      <c r="AP28" s="119"/>
      <c r="AQ28" s="119"/>
      <c r="AR28"/>
      <c r="AS28"/>
      <c r="AT28"/>
      <c r="AU28"/>
      <c r="AV28"/>
      <c r="AW28"/>
      <c r="AX28"/>
      <c r="AY28" s="82"/>
    </row>
    <row r="29" spans="1:51" ht="28.5" customHeight="1" x14ac:dyDescent="0.3">
      <c r="A29" s="90"/>
      <c r="B29" s="121" t="s">
        <v>152</v>
      </c>
      <c r="C29" s="123">
        <v>6</v>
      </c>
      <c r="D29" s="123">
        <v>0</v>
      </c>
      <c r="E29" s="124">
        <v>0</v>
      </c>
      <c r="F29" s="123">
        <v>0</v>
      </c>
      <c r="G29" s="123">
        <v>0</v>
      </c>
      <c r="H29" s="124">
        <v>0</v>
      </c>
      <c r="I29" s="90"/>
      <c r="J29"/>
      <c r="K29" s="68"/>
      <c r="L29" s="76"/>
      <c r="M29"/>
      <c r="N29"/>
      <c r="O29"/>
      <c r="P29"/>
      <c r="Q29"/>
      <c r="R29"/>
      <c r="S29"/>
      <c r="T29"/>
      <c r="U29"/>
      <c r="V29"/>
      <c r="W29"/>
      <c r="X29"/>
      <c r="Y29"/>
      <c r="Z29"/>
      <c r="AO29" s="119"/>
      <c r="AP29" s="119"/>
      <c r="AQ29" s="119"/>
      <c r="AR29"/>
      <c r="AS29"/>
      <c r="AT29"/>
      <c r="AU29"/>
      <c r="AV29"/>
      <c r="AW29"/>
      <c r="AX29"/>
    </row>
    <row r="30" spans="1:51" ht="28.5" customHeight="1" x14ac:dyDescent="0.3">
      <c r="A30" s="90"/>
      <c r="B30" s="121"/>
      <c r="C30" s="123"/>
      <c r="D30" s="123"/>
      <c r="E30" s="124"/>
      <c r="F30" s="123"/>
      <c r="G30" s="123"/>
      <c r="H30" s="124"/>
      <c r="I30" s="90"/>
      <c r="J30"/>
      <c r="K30"/>
      <c r="L30"/>
      <c r="M30"/>
      <c r="N30"/>
      <c r="O30"/>
      <c r="P30"/>
      <c r="Q30"/>
      <c r="R30"/>
      <c r="S30"/>
      <c r="T30"/>
      <c r="U30"/>
      <c r="V30"/>
      <c r="W30"/>
      <c r="X30"/>
      <c r="Y30"/>
      <c r="Z30"/>
      <c r="AO30" s="119"/>
      <c r="AP30" s="119"/>
      <c r="AQ30" s="119"/>
      <c r="AR30"/>
      <c r="AS30"/>
      <c r="AT30"/>
      <c r="AU30"/>
      <c r="AV30"/>
      <c r="AW30"/>
      <c r="AX30"/>
    </row>
    <row r="31" spans="1:51" ht="28.5" customHeight="1" x14ac:dyDescent="0.35">
      <c r="A31" s="90"/>
      <c r="B31" s="121"/>
      <c r="C31" s="95"/>
      <c r="D31" s="95"/>
      <c r="E31" s="96"/>
      <c r="F31" s="95"/>
      <c r="G31" s="95"/>
      <c r="H31" s="96"/>
      <c r="I31" s="90"/>
      <c r="J31" s="90"/>
      <c r="K31" s="90"/>
      <c r="L31" s="90"/>
      <c r="M31" s="90"/>
      <c r="N31" s="90"/>
      <c r="O31" s="90"/>
      <c r="P31" s="90"/>
      <c r="Q31" s="90"/>
      <c r="R31" s="90"/>
      <c r="S31" s="90"/>
      <c r="T31" s="90"/>
      <c r="U31" s="90"/>
      <c r="V31" s="90"/>
      <c r="W31" s="90"/>
      <c r="X31" s="90"/>
      <c r="Y31" s="90"/>
      <c r="Z31" s="90"/>
      <c r="AO31" s="119"/>
      <c r="AP31" s="119"/>
      <c r="AQ31" s="119"/>
      <c r="AR31"/>
      <c r="AS31"/>
      <c r="AT31"/>
      <c r="AU31"/>
      <c r="AV31"/>
      <c r="AW31"/>
      <c r="AX31"/>
    </row>
    <row r="32" spans="1:51" ht="28.5" customHeight="1" x14ac:dyDescent="0.35">
      <c r="A32" s="90"/>
      <c r="B32" s="121"/>
      <c r="C32" s="95"/>
      <c r="D32" s="95"/>
      <c r="E32" s="96"/>
      <c r="F32" s="95"/>
      <c r="G32" s="95"/>
      <c r="H32" s="96"/>
      <c r="I32" s="90"/>
      <c r="J32" s="90"/>
      <c r="K32" s="90"/>
      <c r="L32" s="90"/>
      <c r="M32" s="90"/>
      <c r="N32" s="90"/>
      <c r="O32" s="90"/>
      <c r="P32" s="90"/>
      <c r="Q32" s="90"/>
      <c r="R32" s="90"/>
      <c r="S32" s="90"/>
      <c r="T32" s="90"/>
      <c r="U32" s="90"/>
      <c r="V32" s="90"/>
      <c r="W32" s="90"/>
      <c r="X32" s="90"/>
      <c r="Y32" s="90"/>
      <c r="Z32" s="90"/>
      <c r="AO32" s="119"/>
      <c r="AP32" s="119"/>
      <c r="AQ32" s="119"/>
      <c r="AR32"/>
      <c r="AS32"/>
      <c r="AT32"/>
      <c r="AU32"/>
      <c r="AV32"/>
      <c r="AW32"/>
      <c r="AX32"/>
    </row>
    <row r="33" spans="1:50" ht="28.5" customHeight="1" x14ac:dyDescent="0.35">
      <c r="A33" s="90"/>
      <c r="B33" s="121"/>
      <c r="C33" s="95"/>
      <c r="D33" s="95"/>
      <c r="E33" s="96"/>
      <c r="F33" s="95"/>
      <c r="G33" s="95"/>
      <c r="H33" s="96"/>
      <c r="I33" s="90"/>
      <c r="J33" s="97"/>
      <c r="K33" s="97"/>
      <c r="L33" s="97"/>
      <c r="M33" s="97"/>
      <c r="N33" s="97"/>
      <c r="O33" s="97"/>
      <c r="P33" s="97"/>
      <c r="Q33" s="97"/>
      <c r="R33" s="97"/>
      <c r="S33" s="97"/>
      <c r="T33" s="97"/>
      <c r="U33" s="97"/>
      <c r="V33" s="97"/>
      <c r="W33" s="97"/>
      <c r="X33" s="97"/>
      <c r="Y33" s="97"/>
      <c r="Z33" s="97"/>
      <c r="AO33" s="119"/>
      <c r="AP33" s="119"/>
      <c r="AQ33" s="119"/>
      <c r="AR33"/>
      <c r="AS33"/>
      <c r="AT33"/>
      <c r="AU33"/>
      <c r="AV33"/>
      <c r="AW33"/>
      <c r="AX33"/>
    </row>
    <row r="34" spans="1:50" ht="28.5" customHeight="1" x14ac:dyDescent="0.35">
      <c r="A34" s="90"/>
      <c r="B34" s="121"/>
      <c r="C34" s="95"/>
      <c r="D34" s="95"/>
      <c r="E34" s="96"/>
      <c r="F34" s="95"/>
      <c r="G34" s="95"/>
      <c r="H34" s="96"/>
      <c r="I34" s="97"/>
      <c r="J34" s="97"/>
      <c r="K34" s="97"/>
      <c r="L34" s="97"/>
      <c r="M34" s="97"/>
      <c r="N34" s="97"/>
      <c r="O34" s="97"/>
      <c r="P34" s="97"/>
      <c r="Q34" s="97"/>
      <c r="R34" s="97"/>
      <c r="S34" s="97"/>
      <c r="T34" s="97"/>
      <c r="U34" s="97"/>
      <c r="V34" s="97"/>
      <c r="W34" s="97"/>
      <c r="X34" s="97"/>
      <c r="Y34" s="97"/>
      <c r="Z34" s="97"/>
      <c r="AA34" s="80"/>
      <c r="AB34" s="80"/>
      <c r="AC34" s="80"/>
      <c r="AD34" s="80"/>
      <c r="AE34" s="80"/>
      <c r="AF34" s="80"/>
      <c r="AG34" s="80"/>
      <c r="AH34" s="80"/>
      <c r="AI34" s="80"/>
      <c r="AJ34" s="80"/>
      <c r="AK34" s="80"/>
      <c r="AL34" s="80"/>
      <c r="AM34" s="80"/>
      <c r="AN34" s="80"/>
      <c r="AO34" s="119"/>
      <c r="AP34" s="119"/>
      <c r="AQ34" s="119"/>
      <c r="AR34"/>
      <c r="AS34"/>
      <c r="AT34"/>
      <c r="AU34"/>
      <c r="AV34"/>
      <c r="AW34"/>
      <c r="AX34"/>
    </row>
    <row r="35" spans="1:50" ht="28.5" customHeight="1" x14ac:dyDescent="0.35">
      <c r="A35" s="90"/>
      <c r="B35" s="121"/>
      <c r="C35" s="95"/>
      <c r="D35" s="95"/>
      <c r="E35" s="96"/>
      <c r="F35" s="95"/>
      <c r="G35" s="95"/>
      <c r="H35" s="96"/>
      <c r="I35" s="97"/>
      <c r="J35" s="97"/>
      <c r="K35" s="97"/>
      <c r="L35" s="97"/>
      <c r="M35" s="97"/>
      <c r="N35" s="97"/>
      <c r="O35" s="97"/>
      <c r="P35" s="97"/>
      <c r="Q35" s="97"/>
      <c r="R35" s="97"/>
      <c r="S35" s="97"/>
      <c r="T35" s="97"/>
      <c r="U35" s="97"/>
      <c r="V35" s="97"/>
      <c r="W35" s="97"/>
      <c r="X35" s="97"/>
      <c r="Y35" s="97"/>
      <c r="Z35" s="97"/>
      <c r="AA35" s="80"/>
      <c r="AB35" s="80"/>
      <c r="AC35" s="80"/>
      <c r="AD35" s="80"/>
      <c r="AE35" s="80"/>
      <c r="AF35" s="80"/>
      <c r="AG35" s="80"/>
      <c r="AH35" s="80"/>
      <c r="AI35" s="80"/>
      <c r="AJ35" s="80"/>
      <c r="AK35" s="80"/>
      <c r="AL35" s="80"/>
      <c r="AM35" s="80"/>
      <c r="AN35" s="80"/>
      <c r="AO35" s="119"/>
      <c r="AP35" s="119"/>
      <c r="AQ35" s="119"/>
      <c r="AR35"/>
      <c r="AS35"/>
      <c r="AT35"/>
      <c r="AU35"/>
      <c r="AV35"/>
      <c r="AW35"/>
      <c r="AX35"/>
    </row>
    <row r="36" spans="1:50" ht="28.5" customHeight="1" x14ac:dyDescent="0.35">
      <c r="A36" s="90"/>
      <c r="B36" s="121"/>
      <c r="C36" s="95"/>
      <c r="D36" s="95"/>
      <c r="E36" s="96"/>
      <c r="F36" s="95"/>
      <c r="G36" s="95"/>
      <c r="H36" s="96"/>
      <c r="I36" s="97"/>
      <c r="J36" s="97"/>
      <c r="K36" s="97"/>
      <c r="L36" s="97"/>
      <c r="M36" s="97"/>
      <c r="N36" s="97"/>
      <c r="O36" s="97"/>
      <c r="P36" s="97"/>
      <c r="Q36" s="97"/>
      <c r="R36" s="97"/>
      <c r="S36" s="97"/>
      <c r="T36" s="97"/>
      <c r="U36" s="97"/>
      <c r="V36" s="97"/>
      <c r="W36" s="97"/>
      <c r="X36" s="97"/>
      <c r="Y36" s="97"/>
      <c r="Z36" s="97"/>
      <c r="AA36" s="80"/>
      <c r="AB36" s="80"/>
      <c r="AC36" s="80"/>
      <c r="AD36" s="80"/>
      <c r="AE36" s="80"/>
      <c r="AF36" s="80"/>
      <c r="AG36" s="80"/>
      <c r="AH36" s="80"/>
      <c r="AI36" s="80"/>
      <c r="AJ36" s="80"/>
      <c r="AK36" s="80"/>
      <c r="AL36" s="80"/>
      <c r="AM36" s="80"/>
      <c r="AN36" s="80"/>
      <c r="AO36" s="119"/>
      <c r="AP36" s="119"/>
      <c r="AQ36" s="119"/>
      <c r="AR36"/>
      <c r="AS36"/>
      <c r="AT36"/>
      <c r="AU36"/>
      <c r="AV36"/>
      <c r="AW36"/>
      <c r="AX36"/>
    </row>
    <row r="37" spans="1:50" ht="28.5" customHeight="1" x14ac:dyDescent="0.35">
      <c r="A37" s="90"/>
      <c r="B37" s="121"/>
      <c r="C37" s="95"/>
      <c r="D37" s="95"/>
      <c r="E37" s="96"/>
      <c r="F37" s="95"/>
      <c r="G37" s="95"/>
      <c r="H37" s="96"/>
      <c r="I37" s="97"/>
      <c r="J37" s="97"/>
      <c r="K37" s="97"/>
      <c r="L37" s="97"/>
      <c r="M37" s="97"/>
      <c r="N37" s="97"/>
      <c r="O37" s="97"/>
      <c r="P37" s="97"/>
      <c r="Q37" s="97"/>
      <c r="R37" s="97"/>
      <c r="S37" s="97"/>
      <c r="T37" s="97"/>
      <c r="U37" s="97"/>
      <c r="V37" s="97"/>
      <c r="W37" s="97"/>
      <c r="X37" s="97"/>
      <c r="Y37" s="97"/>
      <c r="Z37" s="97"/>
      <c r="AA37" s="80"/>
      <c r="AB37" s="80"/>
      <c r="AC37" s="80"/>
      <c r="AD37" s="80"/>
      <c r="AE37" s="80"/>
      <c r="AF37" s="80"/>
      <c r="AG37" s="80"/>
      <c r="AH37" s="80"/>
      <c r="AI37" s="80"/>
      <c r="AJ37" s="80"/>
      <c r="AK37" s="80"/>
      <c r="AL37" s="80"/>
      <c r="AM37" s="80"/>
      <c r="AN37" s="80"/>
      <c r="AO37" s="119"/>
      <c r="AP37" s="119"/>
      <c r="AQ37" s="119"/>
      <c r="AR37"/>
      <c r="AS37"/>
      <c r="AT37"/>
      <c r="AU37"/>
      <c r="AV37"/>
      <c r="AW37"/>
      <c r="AX37"/>
    </row>
    <row r="38" spans="1:50" ht="25.5" x14ac:dyDescent="0.35">
      <c r="A38" s="90"/>
      <c r="B38" s="121"/>
      <c r="C38" s="95"/>
      <c r="D38" s="95"/>
      <c r="E38" s="96"/>
      <c r="F38" s="95"/>
      <c r="G38" s="95"/>
      <c r="H38" s="96"/>
      <c r="I38" s="97"/>
      <c r="J38" s="90"/>
      <c r="K38" s="90"/>
      <c r="L38" s="90"/>
      <c r="M38" s="90"/>
      <c r="N38" s="90"/>
      <c r="O38" s="90"/>
      <c r="P38" s="90"/>
      <c r="Q38" s="90"/>
      <c r="R38" s="90"/>
      <c r="S38" s="90"/>
      <c r="T38" s="90"/>
      <c r="U38" s="90"/>
      <c r="V38" s="90"/>
      <c r="W38" s="90"/>
      <c r="X38" s="90"/>
      <c r="Y38" s="90"/>
      <c r="Z38" s="90"/>
      <c r="AA38" s="80"/>
      <c r="AB38" s="80"/>
      <c r="AC38" s="80"/>
      <c r="AD38" s="80"/>
      <c r="AE38" s="80"/>
      <c r="AF38" s="80"/>
      <c r="AG38" s="80"/>
      <c r="AH38" s="80"/>
      <c r="AI38" s="80"/>
      <c r="AJ38" s="80"/>
      <c r="AK38" s="80"/>
      <c r="AL38" s="80"/>
      <c r="AM38" s="80"/>
      <c r="AN38" s="80"/>
      <c r="AO38" s="119"/>
      <c r="AP38" s="119"/>
      <c r="AQ38" s="119"/>
      <c r="AR38"/>
      <c r="AS38"/>
      <c r="AT38"/>
      <c r="AU38"/>
      <c r="AV38"/>
      <c r="AW38"/>
      <c r="AX38"/>
    </row>
    <row r="39" spans="1:50" ht="25.5" x14ac:dyDescent="0.35">
      <c r="A39" s="90"/>
      <c r="B39" s="121"/>
      <c r="C39" s="95"/>
      <c r="D39" s="95"/>
      <c r="E39" s="96"/>
      <c r="F39" s="95"/>
      <c r="G39" s="95"/>
      <c r="H39" s="96"/>
      <c r="I39" s="90"/>
      <c r="J39" s="90"/>
      <c r="K39" s="90"/>
      <c r="L39" s="90"/>
      <c r="M39" s="90"/>
      <c r="N39" s="90"/>
      <c r="O39" s="90"/>
      <c r="P39" s="90"/>
      <c r="Q39" s="90"/>
      <c r="R39" s="90"/>
      <c r="S39" s="90"/>
      <c r="T39" s="90"/>
      <c r="U39" s="90"/>
      <c r="V39" s="90"/>
      <c r="W39" s="90"/>
      <c r="X39" s="90"/>
      <c r="Y39" s="90"/>
      <c r="Z39" s="90"/>
      <c r="AO39" s="119"/>
      <c r="AP39" s="119"/>
      <c r="AQ39" s="119"/>
      <c r="AR39"/>
      <c r="AS39"/>
      <c r="AT39"/>
      <c r="AU39"/>
      <c r="AV39"/>
      <c r="AW39"/>
      <c r="AX39"/>
    </row>
    <row r="40" spans="1:50" ht="25.5" x14ac:dyDescent="0.35">
      <c r="A40" s="90"/>
      <c r="B40" s="121"/>
      <c r="C40" s="95"/>
      <c r="D40" s="95"/>
      <c r="E40" s="96"/>
      <c r="F40" s="95"/>
      <c r="G40" s="95"/>
      <c r="H40" s="96"/>
      <c r="I40" s="90"/>
      <c r="J40" s="90"/>
      <c r="K40" s="90"/>
      <c r="L40" s="90"/>
      <c r="M40" s="90"/>
      <c r="N40" s="90"/>
      <c r="O40" s="90"/>
      <c r="P40" s="90"/>
      <c r="Q40" s="90"/>
      <c r="R40" s="90"/>
      <c r="S40" s="90"/>
      <c r="T40" s="90"/>
      <c r="U40" s="90"/>
      <c r="V40" s="90"/>
      <c r="W40" s="90"/>
      <c r="X40" s="90"/>
      <c r="Y40" s="90"/>
      <c r="Z40" s="90"/>
      <c r="AO40" s="119"/>
      <c r="AP40" s="119"/>
      <c r="AQ40" s="119"/>
      <c r="AR40"/>
      <c r="AS40"/>
      <c r="AT40"/>
      <c r="AU40"/>
      <c r="AV40"/>
      <c r="AW40"/>
      <c r="AX40"/>
    </row>
    <row r="41" spans="1:50" ht="25.5" x14ac:dyDescent="0.35">
      <c r="A41" s="90"/>
      <c r="B41" s="121"/>
      <c r="C41" s="95"/>
      <c r="D41" s="95"/>
      <c r="E41" s="96"/>
      <c r="F41" s="95"/>
      <c r="G41" s="95"/>
      <c r="H41" s="96"/>
      <c r="I41" s="90"/>
      <c r="J41" s="90"/>
      <c r="K41" s="90"/>
      <c r="L41" s="90"/>
      <c r="M41" s="90"/>
      <c r="N41" s="90"/>
      <c r="O41" s="90"/>
      <c r="P41" s="90"/>
      <c r="Q41" s="90"/>
      <c r="R41" s="90"/>
      <c r="S41" s="90"/>
      <c r="T41" s="90"/>
      <c r="U41" s="90"/>
      <c r="V41" s="90"/>
      <c r="W41" s="90"/>
      <c r="X41" s="90"/>
      <c r="Y41" s="90"/>
      <c r="Z41" s="90"/>
      <c r="AO41" s="119"/>
      <c r="AP41" s="119"/>
      <c r="AQ41" s="119"/>
      <c r="AR41"/>
      <c r="AS41"/>
      <c r="AT41"/>
      <c r="AU41"/>
      <c r="AV41"/>
      <c r="AW41"/>
      <c r="AX41"/>
    </row>
    <row r="42" spans="1:50" ht="25.5" x14ac:dyDescent="0.35">
      <c r="A42" s="90"/>
      <c r="B42" s="121"/>
      <c r="C42" s="95"/>
      <c r="D42" s="95"/>
      <c r="E42" s="96"/>
      <c r="F42" s="95"/>
      <c r="G42" s="95"/>
      <c r="H42" s="96"/>
      <c r="I42" s="90"/>
      <c r="J42" s="90"/>
      <c r="K42" s="90"/>
      <c r="L42" s="90"/>
      <c r="M42" s="90"/>
      <c r="N42" s="90"/>
      <c r="O42" s="90"/>
      <c r="P42" s="90"/>
      <c r="Q42" s="90"/>
      <c r="R42" s="90"/>
      <c r="S42" s="90"/>
      <c r="T42" s="90"/>
      <c r="U42" s="90"/>
      <c r="V42" s="90"/>
      <c r="W42" s="90"/>
      <c r="X42" s="90"/>
      <c r="Y42" s="90"/>
      <c r="Z42" s="90"/>
      <c r="AO42" s="119"/>
      <c r="AP42" s="119"/>
      <c r="AQ42" s="119"/>
      <c r="AR42"/>
      <c r="AS42"/>
      <c r="AT42"/>
      <c r="AU42"/>
      <c r="AV42"/>
      <c r="AW42"/>
      <c r="AX42"/>
    </row>
    <row r="43" spans="1:50" ht="25.5" x14ac:dyDescent="0.35">
      <c r="A43" s="90"/>
      <c r="B43" s="121"/>
      <c r="C43" s="95"/>
      <c r="D43" s="95"/>
      <c r="E43" s="96"/>
      <c r="F43" s="95"/>
      <c r="G43" s="95"/>
      <c r="H43" s="96"/>
      <c r="I43" s="90"/>
      <c r="J43" s="90"/>
      <c r="K43" s="90"/>
      <c r="L43" s="90"/>
      <c r="M43" s="90"/>
      <c r="N43" s="90"/>
      <c r="O43" s="90"/>
      <c r="P43" s="90"/>
      <c r="Q43" s="90"/>
      <c r="R43" s="90"/>
      <c r="S43" s="90"/>
      <c r="T43" s="90"/>
      <c r="U43" s="90"/>
      <c r="V43" s="90"/>
      <c r="W43" s="90"/>
      <c r="X43" s="90"/>
      <c r="Y43" s="90"/>
      <c r="Z43" s="90"/>
      <c r="AO43" s="119"/>
      <c r="AP43" s="119"/>
      <c r="AQ43" s="119"/>
      <c r="AR43"/>
      <c r="AS43"/>
      <c r="AT43"/>
      <c r="AU43"/>
      <c r="AV43"/>
      <c r="AW43"/>
      <c r="AX43"/>
    </row>
    <row r="44" spans="1:50" ht="25.5" x14ac:dyDescent="0.35">
      <c r="A44" s="90"/>
      <c r="B44" s="121"/>
      <c r="C44" s="95"/>
      <c r="D44" s="95"/>
      <c r="E44" s="96"/>
      <c r="F44" s="95"/>
      <c r="G44" s="95"/>
      <c r="H44" s="96"/>
      <c r="I44" s="90"/>
      <c r="J44" s="90"/>
      <c r="K44" s="90"/>
      <c r="L44" s="90"/>
      <c r="M44" s="90"/>
      <c r="N44" s="90"/>
      <c r="O44" s="90"/>
      <c r="P44" s="90"/>
      <c r="Q44" s="90"/>
      <c r="R44" s="90"/>
      <c r="S44" s="90"/>
      <c r="T44" s="90"/>
      <c r="U44" s="90"/>
      <c r="V44" s="90"/>
      <c r="W44" s="90"/>
      <c r="X44" s="90"/>
      <c r="Y44" s="90"/>
      <c r="Z44" s="90"/>
      <c r="AO44" s="119"/>
      <c r="AP44" s="119"/>
      <c r="AQ44" s="119"/>
      <c r="AR44"/>
      <c r="AS44"/>
      <c r="AT44"/>
      <c r="AU44"/>
      <c r="AV44"/>
      <c r="AW44"/>
      <c r="AX44"/>
    </row>
    <row r="45" spans="1:50" ht="25.5" x14ac:dyDescent="0.35">
      <c r="A45" s="90"/>
      <c r="B45" s="121"/>
      <c r="C45" s="95"/>
      <c r="D45" s="95"/>
      <c r="E45" s="96"/>
      <c r="F45" s="95"/>
      <c r="G45" s="95"/>
      <c r="H45" s="96"/>
      <c r="I45" s="90"/>
      <c r="J45" s="90"/>
      <c r="K45" s="90"/>
      <c r="L45" s="90"/>
      <c r="M45" s="90"/>
      <c r="N45" s="90"/>
      <c r="O45" s="90"/>
      <c r="P45" s="90"/>
      <c r="Q45" s="90"/>
      <c r="R45" s="90"/>
      <c r="S45" s="90"/>
      <c r="T45" s="90"/>
      <c r="U45" s="90"/>
      <c r="V45" s="90"/>
      <c r="W45" s="90"/>
      <c r="X45" s="90"/>
      <c r="Y45" s="90"/>
      <c r="Z45" s="90"/>
      <c r="AO45" s="119"/>
      <c r="AP45" s="119"/>
      <c r="AQ45" s="119"/>
      <c r="AR45"/>
      <c r="AS45"/>
      <c r="AT45"/>
      <c r="AU45"/>
      <c r="AV45"/>
      <c r="AW45"/>
      <c r="AX45"/>
    </row>
    <row r="46" spans="1:50" ht="25.5" x14ac:dyDescent="0.35">
      <c r="A46" s="90"/>
      <c r="B46" s="121"/>
      <c r="C46" s="95"/>
      <c r="D46" s="95"/>
      <c r="E46" s="96"/>
      <c r="F46" s="95"/>
      <c r="G46" s="95"/>
      <c r="H46" s="96"/>
      <c r="I46" s="90"/>
      <c r="J46" s="90"/>
      <c r="K46" s="90"/>
      <c r="L46" s="90"/>
      <c r="M46" s="90"/>
      <c r="N46" s="90"/>
      <c r="O46" s="90"/>
      <c r="P46" s="90"/>
      <c r="Q46" s="90"/>
      <c r="R46" s="90"/>
      <c r="S46" s="90"/>
      <c r="T46" s="90"/>
      <c r="U46" s="90"/>
      <c r="V46" s="90"/>
      <c r="W46" s="90"/>
      <c r="X46" s="90"/>
      <c r="Y46" s="90"/>
      <c r="Z46" s="90"/>
      <c r="AO46" s="119"/>
      <c r="AP46" s="119"/>
      <c r="AQ46" s="119"/>
      <c r="AR46"/>
      <c r="AS46"/>
      <c r="AT46"/>
      <c r="AU46"/>
      <c r="AV46"/>
      <c r="AW46"/>
      <c r="AX46"/>
    </row>
    <row r="47" spans="1:50" ht="25.5" x14ac:dyDescent="0.35">
      <c r="A47" s="90"/>
      <c r="B47" s="121"/>
      <c r="C47" s="95"/>
      <c r="D47" s="95"/>
      <c r="E47" s="96"/>
      <c r="F47" s="95"/>
      <c r="G47" s="95"/>
      <c r="H47" s="96"/>
      <c r="I47" s="90"/>
      <c r="J47" s="90"/>
      <c r="K47" s="90"/>
      <c r="L47" s="90"/>
      <c r="M47" s="90"/>
      <c r="N47" s="90"/>
      <c r="O47" s="90"/>
      <c r="P47" s="90"/>
      <c r="Q47" s="90"/>
      <c r="R47" s="90"/>
      <c r="S47" s="90"/>
      <c r="T47" s="90"/>
      <c r="U47" s="90"/>
      <c r="V47" s="90"/>
      <c r="W47" s="90"/>
      <c r="X47" s="90"/>
      <c r="Y47" s="90"/>
      <c r="Z47" s="90"/>
      <c r="AO47" s="119"/>
      <c r="AP47" s="119"/>
      <c r="AQ47" s="119"/>
      <c r="AR47"/>
      <c r="AS47"/>
      <c r="AT47"/>
      <c r="AU47"/>
      <c r="AV47"/>
      <c r="AW47"/>
      <c r="AX47"/>
    </row>
    <row r="48" spans="1:50" ht="25.5" x14ac:dyDescent="0.35">
      <c r="A48" s="90"/>
      <c r="B48" s="121"/>
      <c r="C48" s="95"/>
      <c r="D48" s="95"/>
      <c r="E48" s="96"/>
      <c r="F48" s="95"/>
      <c r="G48" s="95"/>
      <c r="H48" s="96"/>
      <c r="I48" s="90"/>
      <c r="J48" s="90"/>
      <c r="K48" s="90"/>
      <c r="L48" s="90"/>
      <c r="M48" s="90"/>
      <c r="N48" s="90"/>
      <c r="O48" s="90"/>
      <c r="P48" s="90"/>
      <c r="Q48" s="90"/>
      <c r="R48" s="90"/>
      <c r="S48" s="90"/>
      <c r="T48" s="90"/>
      <c r="U48" s="90"/>
      <c r="V48" s="90"/>
      <c r="W48" s="90"/>
      <c r="X48" s="90"/>
      <c r="Y48" s="90"/>
      <c r="Z48" s="90"/>
      <c r="AO48" s="119"/>
      <c r="AP48" s="119"/>
      <c r="AQ48" s="119"/>
      <c r="AR48"/>
      <c r="AS48"/>
      <c r="AT48"/>
      <c r="AU48"/>
      <c r="AV48"/>
      <c r="AW48"/>
      <c r="AX48"/>
    </row>
    <row r="49" spans="1:50" ht="25.5" x14ac:dyDescent="0.35">
      <c r="A49" s="90"/>
      <c r="B49" s="121"/>
      <c r="C49" s="95"/>
      <c r="D49" s="95"/>
      <c r="E49" s="96"/>
      <c r="F49" s="95"/>
      <c r="G49" s="95"/>
      <c r="H49" s="96"/>
      <c r="I49" s="90"/>
      <c r="J49" s="90"/>
      <c r="K49" s="90"/>
      <c r="L49" s="90"/>
      <c r="M49" s="90"/>
      <c r="N49" s="90"/>
      <c r="O49" s="90"/>
      <c r="P49" s="90"/>
      <c r="Q49" s="90"/>
      <c r="R49" s="90"/>
      <c r="S49" s="90"/>
      <c r="T49" s="90"/>
      <c r="U49" s="90"/>
      <c r="V49" s="90"/>
      <c r="W49" s="90"/>
      <c r="X49" s="90"/>
      <c r="Y49" s="90"/>
      <c r="Z49" s="90"/>
      <c r="AO49" s="119"/>
      <c r="AP49" s="119"/>
      <c r="AQ49" s="119"/>
      <c r="AR49"/>
      <c r="AS49"/>
      <c r="AT49"/>
      <c r="AU49"/>
      <c r="AV49"/>
      <c r="AW49"/>
      <c r="AX49"/>
    </row>
    <row r="50" spans="1:50" ht="25.5" x14ac:dyDescent="0.35">
      <c r="A50" s="90"/>
      <c r="B50" s="121"/>
      <c r="C50" s="95"/>
      <c r="D50" s="95"/>
      <c r="E50" s="96"/>
      <c r="F50" s="95"/>
      <c r="G50" s="95"/>
      <c r="H50" s="96"/>
      <c r="I50" s="90"/>
      <c r="J50" s="90"/>
      <c r="K50" s="90"/>
      <c r="L50" s="90"/>
      <c r="M50" s="90"/>
      <c r="N50" s="90"/>
      <c r="O50" s="90"/>
      <c r="P50" s="90"/>
      <c r="Q50" s="90"/>
      <c r="R50" s="90"/>
      <c r="S50" s="90"/>
      <c r="T50" s="90"/>
      <c r="U50" s="90"/>
      <c r="V50" s="90"/>
      <c r="W50" s="90"/>
      <c r="X50" s="90"/>
      <c r="Y50" s="90"/>
      <c r="Z50" s="90"/>
      <c r="AO50" s="119"/>
      <c r="AP50" s="119"/>
      <c r="AQ50" s="119"/>
      <c r="AR50"/>
      <c r="AS50"/>
      <c r="AT50"/>
      <c r="AU50"/>
      <c r="AV50"/>
      <c r="AW50"/>
      <c r="AX50"/>
    </row>
    <row r="51" spans="1:50" ht="25.5" x14ac:dyDescent="0.35">
      <c r="A51" s="90"/>
      <c r="B51" s="121"/>
      <c r="C51" s="95"/>
      <c r="D51" s="95"/>
      <c r="E51" s="96"/>
      <c r="F51" s="95"/>
      <c r="G51" s="95"/>
      <c r="H51" s="96"/>
      <c r="I51" s="90"/>
      <c r="J51" s="90"/>
      <c r="K51" s="90"/>
      <c r="L51" s="90"/>
      <c r="M51" s="90"/>
      <c r="N51" s="90"/>
      <c r="O51" s="90"/>
      <c r="P51" s="90"/>
      <c r="Q51" s="90"/>
      <c r="R51" s="90"/>
      <c r="S51" s="90"/>
      <c r="T51" s="90"/>
      <c r="U51" s="90"/>
      <c r="V51" s="90"/>
      <c r="W51" s="90"/>
      <c r="X51" s="90"/>
      <c r="Y51" s="90"/>
      <c r="Z51" s="90"/>
      <c r="AO51" s="119"/>
      <c r="AP51" s="119"/>
      <c r="AQ51" s="119"/>
      <c r="AR51"/>
      <c r="AS51"/>
      <c r="AT51"/>
      <c r="AU51"/>
      <c r="AV51"/>
      <c r="AW51"/>
      <c r="AX51"/>
    </row>
    <row r="52" spans="1:50" ht="25.5" x14ac:dyDescent="0.35">
      <c r="A52" s="90"/>
      <c r="B52" s="121"/>
      <c r="C52" s="95"/>
      <c r="D52" s="95"/>
      <c r="E52" s="96"/>
      <c r="F52" s="95"/>
      <c r="G52" s="95"/>
      <c r="H52" s="96"/>
      <c r="I52" s="90"/>
      <c r="J52" s="90"/>
      <c r="K52" s="90"/>
      <c r="L52" s="90"/>
      <c r="M52" s="90"/>
      <c r="N52" s="90"/>
      <c r="O52" s="90"/>
      <c r="P52" s="90"/>
      <c r="Q52" s="90"/>
      <c r="R52" s="90"/>
      <c r="S52" s="90"/>
      <c r="T52" s="90"/>
      <c r="U52" s="90"/>
      <c r="V52" s="90"/>
      <c r="W52" s="90"/>
      <c r="X52" s="90"/>
      <c r="Y52" s="90"/>
      <c r="Z52" s="90"/>
      <c r="AO52" s="119"/>
      <c r="AP52" s="119"/>
      <c r="AQ52" s="119"/>
      <c r="AR52"/>
      <c r="AS52"/>
      <c r="AT52"/>
      <c r="AU52"/>
      <c r="AV52"/>
      <c r="AW52"/>
      <c r="AX52"/>
    </row>
    <row r="53" spans="1:50" ht="25.5" x14ac:dyDescent="0.35">
      <c r="A53" s="90"/>
      <c r="B53" s="121"/>
      <c r="C53" s="95"/>
      <c r="D53" s="95"/>
      <c r="E53" s="96"/>
      <c r="F53" s="95"/>
      <c r="G53" s="95"/>
      <c r="H53" s="96"/>
      <c r="I53" s="90"/>
      <c r="J53" s="90"/>
      <c r="K53" s="90"/>
      <c r="L53" s="90"/>
      <c r="M53" s="90"/>
      <c r="N53" s="90"/>
      <c r="O53" s="90"/>
      <c r="P53" s="90"/>
      <c r="Q53" s="90"/>
      <c r="R53" s="90"/>
      <c r="S53" s="90"/>
      <c r="T53" s="90"/>
      <c r="U53" s="90"/>
      <c r="V53" s="90"/>
      <c r="W53" s="90"/>
      <c r="X53" s="90"/>
      <c r="Y53" s="90"/>
      <c r="Z53" s="90"/>
      <c r="AO53" s="119"/>
      <c r="AP53" s="119"/>
      <c r="AQ53" s="119"/>
      <c r="AR53"/>
      <c r="AS53"/>
      <c r="AT53"/>
      <c r="AU53"/>
      <c r="AV53"/>
      <c r="AW53"/>
      <c r="AX53"/>
    </row>
    <row r="54" spans="1:50" ht="25.5" x14ac:dyDescent="0.35">
      <c r="A54" s="90"/>
      <c r="B54" s="121"/>
      <c r="C54" s="95"/>
      <c r="D54" s="95"/>
      <c r="E54" s="96"/>
      <c r="F54" s="95"/>
      <c r="G54" s="95"/>
      <c r="H54" s="96"/>
      <c r="I54" s="90"/>
      <c r="J54" s="90"/>
      <c r="K54" s="90"/>
      <c r="L54" s="90"/>
      <c r="M54" s="90"/>
      <c r="N54" s="90"/>
      <c r="O54" s="90"/>
      <c r="P54" s="90"/>
      <c r="Q54" s="90"/>
      <c r="R54" s="90"/>
      <c r="S54" s="90"/>
      <c r="T54" s="90"/>
      <c r="U54" s="90"/>
      <c r="V54" s="90"/>
      <c r="W54" s="90"/>
      <c r="X54" s="90"/>
      <c r="Y54" s="90"/>
      <c r="Z54" s="90"/>
      <c r="AO54" s="119"/>
      <c r="AP54" s="119"/>
      <c r="AQ54" s="119"/>
      <c r="AR54"/>
      <c r="AS54"/>
      <c r="AT54"/>
      <c r="AU54"/>
      <c r="AV54"/>
      <c r="AW54"/>
      <c r="AX54"/>
    </row>
    <row r="55" spans="1:50" ht="25.5" x14ac:dyDescent="0.35">
      <c r="A55" s="90"/>
      <c r="B55" s="121"/>
      <c r="C55" s="95"/>
      <c r="D55" s="95"/>
      <c r="E55" s="96"/>
      <c r="F55" s="95"/>
      <c r="G55" s="95"/>
      <c r="H55" s="96"/>
      <c r="I55" s="90"/>
      <c r="J55" s="90"/>
      <c r="K55" s="90"/>
      <c r="L55" s="90"/>
      <c r="M55" s="90"/>
      <c r="N55" s="90"/>
      <c r="O55" s="90"/>
      <c r="P55" s="90"/>
      <c r="Q55" s="90"/>
      <c r="R55" s="90"/>
      <c r="S55" s="90"/>
      <c r="T55" s="90"/>
      <c r="U55" s="90"/>
      <c r="V55" s="90"/>
      <c r="W55" s="90"/>
      <c r="X55" s="90"/>
      <c r="Y55" s="90"/>
      <c r="Z55" s="90"/>
      <c r="AO55" s="119"/>
      <c r="AP55" s="119"/>
      <c r="AQ55" s="119"/>
      <c r="AR55"/>
      <c r="AS55"/>
      <c r="AT55"/>
      <c r="AU55"/>
      <c r="AV55"/>
      <c r="AW55"/>
      <c r="AX55"/>
    </row>
    <row r="56" spans="1:50" ht="25.5" x14ac:dyDescent="0.35">
      <c r="A56" s="90"/>
      <c r="B56" s="121"/>
      <c r="C56" s="95"/>
      <c r="D56" s="95"/>
      <c r="E56" s="96"/>
      <c r="F56" s="95"/>
      <c r="G56" s="95"/>
      <c r="H56" s="96"/>
      <c r="I56" s="90"/>
      <c r="J56" s="90"/>
      <c r="K56" s="90"/>
      <c r="L56" s="90"/>
      <c r="M56" s="90"/>
      <c r="N56" s="90"/>
      <c r="O56" s="90"/>
      <c r="P56" s="90"/>
      <c r="Q56" s="90"/>
      <c r="R56" s="90"/>
      <c r="S56" s="90"/>
      <c r="T56" s="90"/>
      <c r="U56" s="90"/>
      <c r="V56" s="90"/>
      <c r="W56" s="90"/>
      <c r="X56" s="90"/>
      <c r="Y56" s="90"/>
      <c r="Z56" s="90"/>
      <c r="AO56" s="119"/>
      <c r="AP56" s="119"/>
      <c r="AQ56" s="119"/>
      <c r="AR56"/>
      <c r="AS56"/>
      <c r="AT56"/>
      <c r="AU56"/>
      <c r="AV56"/>
      <c r="AW56"/>
      <c r="AX56"/>
    </row>
    <row r="57" spans="1:50" ht="25.5" x14ac:dyDescent="0.35">
      <c r="A57" s="90"/>
      <c r="B57" s="121"/>
      <c r="C57" s="95"/>
      <c r="D57" s="95"/>
      <c r="E57" s="96"/>
      <c r="F57" s="95"/>
      <c r="G57" s="95"/>
      <c r="H57" s="96"/>
      <c r="I57" s="90"/>
      <c r="J57" s="90"/>
      <c r="K57" s="90"/>
      <c r="L57" s="90"/>
      <c r="M57" s="90"/>
      <c r="N57" s="90"/>
      <c r="O57" s="90"/>
      <c r="P57" s="90"/>
      <c r="Q57" s="90"/>
      <c r="R57" s="90"/>
      <c r="S57" s="90"/>
      <c r="T57" s="90"/>
      <c r="U57" s="90"/>
      <c r="V57" s="90"/>
      <c r="W57" s="90"/>
      <c r="X57" s="90"/>
      <c r="Y57" s="90"/>
      <c r="Z57" s="90"/>
      <c r="AO57" s="119"/>
      <c r="AP57" s="119"/>
      <c r="AQ57" s="119"/>
      <c r="AR57"/>
      <c r="AS57"/>
      <c r="AT57"/>
      <c r="AU57"/>
      <c r="AV57"/>
      <c r="AW57"/>
      <c r="AX57"/>
    </row>
    <row r="58" spans="1:50" ht="25.5" x14ac:dyDescent="0.35">
      <c r="A58" s="90"/>
      <c r="B58" s="121"/>
      <c r="C58" s="95"/>
      <c r="D58" s="95"/>
      <c r="E58" s="96"/>
      <c r="F58" s="95"/>
      <c r="G58" s="95"/>
      <c r="H58" s="96"/>
      <c r="I58" s="90"/>
      <c r="J58" s="90"/>
      <c r="K58" s="90"/>
      <c r="L58" s="90"/>
      <c r="M58" s="90"/>
      <c r="N58" s="90"/>
      <c r="O58" s="90"/>
      <c r="P58" s="90"/>
      <c r="Q58" s="90"/>
      <c r="R58" s="90"/>
      <c r="S58" s="90"/>
      <c r="T58" s="90"/>
      <c r="U58" s="90"/>
      <c r="V58" s="90"/>
      <c r="W58" s="90"/>
      <c r="X58" s="90"/>
      <c r="Y58" s="90"/>
      <c r="Z58" s="90"/>
      <c r="AO58" s="119"/>
      <c r="AP58" s="119"/>
      <c r="AQ58" s="119"/>
      <c r="AR58"/>
      <c r="AS58"/>
      <c r="AT58"/>
      <c r="AU58"/>
      <c r="AV58"/>
      <c r="AW58"/>
      <c r="AX58"/>
    </row>
    <row r="59" spans="1:50" ht="25.5" x14ac:dyDescent="0.35">
      <c r="A59" s="90"/>
      <c r="B59" s="121"/>
      <c r="C59" s="95"/>
      <c r="D59" s="95"/>
      <c r="E59" s="96"/>
      <c r="F59" s="95"/>
      <c r="G59" s="95"/>
      <c r="H59" s="96"/>
      <c r="I59" s="90"/>
      <c r="J59" s="90"/>
      <c r="K59" s="90"/>
      <c r="L59" s="90"/>
      <c r="M59" s="90"/>
      <c r="N59" s="90"/>
      <c r="O59" s="90"/>
      <c r="P59" s="90"/>
      <c r="Q59" s="90"/>
      <c r="R59" s="90"/>
      <c r="S59" s="90"/>
      <c r="T59" s="90"/>
      <c r="U59" s="90"/>
      <c r="V59" s="90"/>
      <c r="W59" s="90"/>
      <c r="X59" s="90"/>
      <c r="Y59" s="90"/>
      <c r="Z59" s="90"/>
      <c r="AO59" s="119"/>
      <c r="AP59" s="119"/>
      <c r="AQ59" s="119"/>
      <c r="AR59"/>
      <c r="AS59"/>
      <c r="AT59"/>
      <c r="AU59"/>
      <c r="AV59"/>
      <c r="AW59"/>
      <c r="AX59"/>
    </row>
    <row r="60" spans="1:50" ht="25.5" x14ac:dyDescent="0.35">
      <c r="A60" s="90"/>
      <c r="B60" s="121"/>
      <c r="C60" s="95"/>
      <c r="D60" s="95"/>
      <c r="E60" s="96"/>
      <c r="F60" s="95"/>
      <c r="G60" s="95"/>
      <c r="H60" s="96"/>
      <c r="I60" s="90"/>
      <c r="J60" s="90"/>
      <c r="K60" s="90"/>
      <c r="L60" s="90"/>
      <c r="M60" s="90"/>
      <c r="N60" s="90"/>
      <c r="O60" s="90"/>
      <c r="P60" s="90"/>
      <c r="Q60" s="90"/>
      <c r="R60" s="90"/>
      <c r="S60" s="90"/>
      <c r="T60" s="90"/>
      <c r="U60" s="90"/>
      <c r="V60" s="90"/>
      <c r="W60" s="90"/>
      <c r="X60" s="90"/>
      <c r="Y60" s="90"/>
      <c r="Z60" s="90"/>
      <c r="AO60" s="119"/>
      <c r="AP60" s="119"/>
      <c r="AQ60" s="119"/>
      <c r="AR60"/>
      <c r="AS60"/>
      <c r="AT60"/>
      <c r="AU60"/>
      <c r="AV60"/>
      <c r="AW60"/>
      <c r="AX60"/>
    </row>
    <row r="61" spans="1:50" ht="25.5" x14ac:dyDescent="0.35">
      <c r="A61" s="90"/>
      <c r="B61" s="121"/>
      <c r="C61" s="95"/>
      <c r="D61" s="95"/>
      <c r="E61" s="96"/>
      <c r="F61" s="95"/>
      <c r="G61" s="95"/>
      <c r="H61" s="95"/>
      <c r="I61" s="90"/>
      <c r="J61" s="90"/>
      <c r="K61" s="90"/>
      <c r="L61" s="90"/>
      <c r="M61" s="90"/>
      <c r="N61" s="90"/>
      <c r="O61" s="90"/>
      <c r="P61" s="90"/>
      <c r="Q61" s="90"/>
      <c r="R61" s="90"/>
      <c r="S61" s="90"/>
      <c r="T61" s="90"/>
      <c r="U61" s="90"/>
      <c r="V61" s="90"/>
      <c r="W61" s="90"/>
      <c r="X61" s="90"/>
      <c r="Y61" s="90"/>
      <c r="Z61" s="90"/>
      <c r="AO61" s="119"/>
      <c r="AP61" s="119"/>
      <c r="AQ61" s="119"/>
      <c r="AR61"/>
      <c r="AS61"/>
      <c r="AT61"/>
      <c r="AU61"/>
      <c r="AV61"/>
      <c r="AW61"/>
      <c r="AX61"/>
    </row>
    <row r="62" spans="1:50" ht="25.5" x14ac:dyDescent="0.35">
      <c r="A62" s="90"/>
      <c r="B62" s="121"/>
      <c r="C62" s="95"/>
      <c r="D62" s="95"/>
      <c r="E62" s="96"/>
      <c r="F62" s="95"/>
      <c r="G62" s="95"/>
      <c r="H62" s="95"/>
      <c r="I62" s="90"/>
      <c r="J62" s="90"/>
      <c r="K62" s="90"/>
      <c r="L62" s="90"/>
      <c r="M62" s="90"/>
      <c r="N62" s="90"/>
      <c r="O62" s="90"/>
      <c r="P62" s="90"/>
      <c r="Q62" s="90"/>
      <c r="R62" s="90"/>
      <c r="S62" s="90"/>
      <c r="T62" s="90"/>
      <c r="U62" s="90"/>
      <c r="V62" s="90"/>
      <c r="W62" s="90"/>
      <c r="X62" s="90"/>
      <c r="Y62" s="90"/>
      <c r="Z62" s="90"/>
      <c r="AO62" s="119"/>
      <c r="AP62" s="119"/>
      <c r="AQ62" s="119"/>
      <c r="AR62"/>
      <c r="AS62"/>
      <c r="AT62"/>
      <c r="AU62"/>
      <c r="AV62"/>
      <c r="AW62"/>
      <c r="AX62"/>
    </row>
    <row r="63" spans="1:50" ht="25.5" x14ac:dyDescent="0.35">
      <c r="A63" s="90"/>
      <c r="B63" s="94"/>
      <c r="C63" s="95"/>
      <c r="D63" s="95"/>
      <c r="E63" s="96"/>
      <c r="F63" s="95"/>
      <c r="G63" s="95"/>
      <c r="H63" s="95"/>
      <c r="I63" s="90"/>
      <c r="J63" s="90"/>
      <c r="K63" s="90"/>
      <c r="L63" s="90"/>
      <c r="M63" s="90"/>
      <c r="N63" s="90"/>
      <c r="O63" s="90"/>
      <c r="P63" s="90"/>
      <c r="Q63" s="90"/>
      <c r="R63" s="90"/>
      <c r="S63" s="90"/>
      <c r="T63" s="90"/>
      <c r="U63" s="90"/>
      <c r="V63" s="90"/>
      <c r="W63" s="90"/>
      <c r="X63" s="90"/>
      <c r="Y63" s="90"/>
      <c r="Z63" s="90"/>
      <c r="AO63" s="119"/>
      <c r="AP63" s="119"/>
      <c r="AQ63" s="119"/>
      <c r="AR63"/>
      <c r="AS63"/>
      <c r="AT63"/>
      <c r="AU63"/>
      <c r="AV63"/>
      <c r="AW63"/>
      <c r="AX63"/>
    </row>
    <row r="64" spans="1:50" ht="25.5" x14ac:dyDescent="0.35">
      <c r="A64" s="90"/>
      <c r="B64" s="94"/>
      <c r="C64" s="95"/>
      <c r="D64" s="95"/>
      <c r="E64" s="96"/>
      <c r="F64" s="95"/>
      <c r="G64" s="95"/>
      <c r="H64" s="95"/>
      <c r="I64" s="90"/>
      <c r="J64" s="90"/>
      <c r="K64" s="90"/>
      <c r="L64" s="90"/>
      <c r="M64" s="90"/>
      <c r="N64" s="90"/>
      <c r="O64" s="90"/>
      <c r="P64" s="90"/>
      <c r="Q64" s="90"/>
      <c r="R64" s="90"/>
      <c r="S64" s="90"/>
      <c r="T64" s="90"/>
      <c r="U64" s="90"/>
      <c r="V64" s="90"/>
      <c r="W64" s="90"/>
      <c r="X64" s="90"/>
      <c r="Y64" s="90"/>
      <c r="Z64" s="90"/>
      <c r="AO64" s="119"/>
      <c r="AP64" s="119"/>
      <c r="AQ64" s="119"/>
      <c r="AR64"/>
      <c r="AS64"/>
      <c r="AT64"/>
      <c r="AU64"/>
      <c r="AV64"/>
      <c r="AW64"/>
      <c r="AX64"/>
    </row>
    <row r="65" spans="1:50" ht="25.5" x14ac:dyDescent="0.35">
      <c r="A65" s="90"/>
      <c r="B65" s="94"/>
      <c r="C65" s="95"/>
      <c r="D65" s="95"/>
      <c r="E65" s="96"/>
      <c r="F65" s="95"/>
      <c r="G65" s="95"/>
      <c r="H65" s="95"/>
      <c r="I65" s="90"/>
      <c r="J65" s="90"/>
      <c r="K65" s="90"/>
      <c r="L65" s="90"/>
      <c r="M65" s="90"/>
      <c r="N65" s="90"/>
      <c r="O65" s="90"/>
      <c r="P65" s="90"/>
      <c r="Q65" s="90"/>
      <c r="R65" s="90"/>
      <c r="S65" s="90"/>
      <c r="T65" s="90"/>
      <c r="U65" s="90"/>
      <c r="V65" s="90"/>
      <c r="W65" s="90"/>
      <c r="X65" s="90"/>
      <c r="Y65" s="90"/>
      <c r="Z65" s="90"/>
      <c r="AO65" s="119"/>
      <c r="AP65" s="119"/>
      <c r="AQ65" s="119"/>
      <c r="AR65"/>
      <c r="AS65"/>
      <c r="AT65"/>
      <c r="AU65"/>
      <c r="AV65"/>
      <c r="AW65"/>
      <c r="AX65"/>
    </row>
    <row r="66" spans="1:50" ht="25.5" x14ac:dyDescent="0.35">
      <c r="A66" s="90"/>
      <c r="B66" s="94"/>
      <c r="C66" s="95"/>
      <c r="D66" s="95"/>
      <c r="E66" s="96"/>
      <c r="F66" s="95"/>
      <c r="G66" s="95"/>
      <c r="H66" s="95"/>
      <c r="I66" s="90"/>
      <c r="J66" s="90"/>
      <c r="K66" s="90"/>
      <c r="L66" s="90"/>
      <c r="M66" s="90"/>
      <c r="N66" s="90"/>
      <c r="O66" s="90"/>
      <c r="P66" s="90"/>
      <c r="Q66" s="90"/>
      <c r="R66" s="90"/>
      <c r="S66" s="90"/>
      <c r="T66" s="90"/>
      <c r="U66" s="90"/>
      <c r="V66" s="90"/>
      <c r="W66" s="90"/>
      <c r="X66" s="90"/>
      <c r="Y66" s="90"/>
      <c r="Z66" s="90"/>
      <c r="AO66" s="119"/>
      <c r="AP66" s="119"/>
      <c r="AQ66" s="119"/>
      <c r="AR66"/>
      <c r="AS66"/>
      <c r="AT66"/>
      <c r="AU66"/>
      <c r="AV66"/>
      <c r="AW66"/>
      <c r="AX66"/>
    </row>
    <row r="67" spans="1:50" ht="25.5" x14ac:dyDescent="0.35">
      <c r="A67" s="90"/>
      <c r="B67" s="94"/>
      <c r="C67" s="95"/>
      <c r="D67" s="95"/>
      <c r="E67" s="96"/>
      <c r="F67" s="95"/>
      <c r="G67" s="95"/>
      <c r="H67" s="95"/>
      <c r="I67" s="90"/>
      <c r="J67" s="90"/>
      <c r="K67" s="90"/>
      <c r="L67" s="90"/>
      <c r="M67" s="90"/>
      <c r="N67" s="90"/>
      <c r="O67" s="90"/>
      <c r="P67" s="90"/>
      <c r="Q67" s="90"/>
      <c r="R67" s="90"/>
      <c r="S67" s="90"/>
      <c r="T67" s="90"/>
      <c r="U67" s="90"/>
      <c r="V67" s="90"/>
      <c r="W67" s="90"/>
      <c r="X67" s="90"/>
      <c r="Y67" s="90"/>
      <c r="Z67" s="90"/>
      <c r="AO67" s="119"/>
      <c r="AP67" s="119"/>
      <c r="AQ67" s="119"/>
      <c r="AR67"/>
      <c r="AS67"/>
      <c r="AT67"/>
      <c r="AU67"/>
      <c r="AV67"/>
      <c r="AW67"/>
      <c r="AX67"/>
    </row>
    <row r="68" spans="1:50" ht="25.5" x14ac:dyDescent="0.35">
      <c r="A68" s="90"/>
      <c r="B68" s="94"/>
      <c r="C68" s="95"/>
      <c r="D68" s="95"/>
      <c r="E68" s="96"/>
      <c r="F68" s="95"/>
      <c r="G68" s="95"/>
      <c r="H68" s="95"/>
      <c r="I68" s="90"/>
      <c r="J68" s="90"/>
      <c r="K68" s="90"/>
      <c r="L68" s="90"/>
      <c r="M68" s="90"/>
      <c r="N68" s="90"/>
      <c r="O68" s="90"/>
      <c r="P68" s="90"/>
      <c r="Q68" s="90"/>
      <c r="R68" s="90"/>
      <c r="S68" s="90"/>
      <c r="T68" s="90"/>
      <c r="U68" s="90"/>
      <c r="V68" s="90"/>
      <c r="W68" s="90"/>
      <c r="X68" s="90"/>
      <c r="Y68" s="90"/>
      <c r="Z68" s="90"/>
      <c r="AO68" s="119"/>
      <c r="AP68" s="119"/>
      <c r="AQ68" s="119"/>
      <c r="AR68"/>
      <c r="AS68"/>
      <c r="AT68"/>
      <c r="AU68"/>
      <c r="AV68"/>
      <c r="AW68"/>
      <c r="AX68"/>
    </row>
    <row r="69" spans="1:50" ht="25.5" x14ac:dyDescent="0.35">
      <c r="A69" s="90"/>
      <c r="B69" s="94"/>
      <c r="C69" s="95"/>
      <c r="D69" s="95"/>
      <c r="E69" s="96"/>
      <c r="F69" s="95"/>
      <c r="G69" s="95"/>
      <c r="H69" s="95"/>
      <c r="I69" s="90"/>
      <c r="J69" s="90"/>
      <c r="K69" s="90"/>
      <c r="L69" s="90"/>
      <c r="M69" s="90"/>
      <c r="N69" s="90"/>
      <c r="O69" s="90"/>
      <c r="P69" s="90"/>
      <c r="Q69" s="90"/>
      <c r="R69" s="90"/>
      <c r="S69" s="90"/>
      <c r="T69" s="90"/>
      <c r="U69" s="90"/>
      <c r="V69" s="90"/>
      <c r="W69" s="90"/>
      <c r="X69" s="90"/>
      <c r="Y69" s="90"/>
      <c r="Z69" s="90"/>
      <c r="AO69" s="119"/>
      <c r="AP69" s="119"/>
      <c r="AQ69" s="119"/>
      <c r="AR69"/>
      <c r="AS69"/>
      <c r="AT69"/>
      <c r="AU69"/>
      <c r="AV69"/>
      <c r="AW69"/>
      <c r="AX69"/>
    </row>
    <row r="70" spans="1:50" ht="25.5" x14ac:dyDescent="0.35">
      <c r="A70" s="90"/>
      <c r="B70" s="94"/>
      <c r="C70" s="95"/>
      <c r="D70" s="95"/>
      <c r="E70" s="96"/>
      <c r="F70" s="95"/>
      <c r="G70" s="95"/>
      <c r="H70" s="95"/>
      <c r="I70" s="90"/>
      <c r="J70" s="90"/>
      <c r="K70" s="90"/>
      <c r="L70" s="90"/>
      <c r="M70" s="90"/>
      <c r="N70" s="90"/>
      <c r="O70" s="90"/>
      <c r="P70" s="90"/>
      <c r="Q70" s="90"/>
      <c r="R70" s="90"/>
      <c r="S70" s="90"/>
      <c r="T70" s="90"/>
      <c r="U70" s="90"/>
      <c r="V70" s="90"/>
      <c r="W70" s="90"/>
      <c r="X70" s="90"/>
      <c r="Y70" s="90"/>
      <c r="Z70" s="90"/>
      <c r="AO70" s="119"/>
      <c r="AP70" s="119"/>
      <c r="AQ70" s="119"/>
      <c r="AR70"/>
      <c r="AS70"/>
      <c r="AT70"/>
      <c r="AU70"/>
      <c r="AV70"/>
      <c r="AW70"/>
      <c r="AX70"/>
    </row>
    <row r="71" spans="1:50" ht="25.5" x14ac:dyDescent="0.35">
      <c r="A71" s="90"/>
      <c r="B71" s="94"/>
      <c r="C71" s="95"/>
      <c r="D71" s="95"/>
      <c r="E71" s="96"/>
      <c r="F71" s="95"/>
      <c r="G71" s="95"/>
      <c r="H71" s="95"/>
      <c r="I71" s="90"/>
      <c r="J71" s="90"/>
      <c r="K71" s="90"/>
      <c r="L71" s="90"/>
      <c r="M71" s="90"/>
      <c r="N71" s="90"/>
      <c r="O71" s="90"/>
      <c r="P71" s="90"/>
      <c r="Q71" s="90"/>
      <c r="R71" s="90"/>
      <c r="S71" s="90"/>
      <c r="T71" s="90"/>
      <c r="U71" s="90"/>
      <c r="V71" s="90"/>
      <c r="W71" s="90"/>
      <c r="X71" s="90"/>
      <c r="Y71" s="90"/>
      <c r="Z71" s="90"/>
      <c r="AO71" s="119"/>
      <c r="AP71" s="119"/>
      <c r="AQ71" s="119"/>
      <c r="AR71"/>
      <c r="AS71"/>
      <c r="AT71"/>
      <c r="AU71"/>
      <c r="AV71"/>
      <c r="AW71"/>
      <c r="AX71"/>
    </row>
    <row r="72" spans="1:50" ht="25.5" x14ac:dyDescent="0.35">
      <c r="A72" s="90"/>
      <c r="B72" s="98"/>
      <c r="C72" s="98"/>
      <c r="D72" s="98"/>
      <c r="E72" s="96">
        <v>0</v>
      </c>
      <c r="F72" s="98"/>
      <c r="G72" s="98"/>
      <c r="H72" s="98"/>
      <c r="I72" s="90"/>
      <c r="J72" s="90"/>
      <c r="K72" s="90"/>
      <c r="L72" s="90"/>
      <c r="M72" s="90"/>
      <c r="N72" s="90"/>
      <c r="O72" s="90"/>
      <c r="P72" s="90"/>
      <c r="Q72" s="90"/>
      <c r="R72" s="90"/>
      <c r="S72" s="90"/>
      <c r="T72" s="90"/>
      <c r="U72" s="90"/>
      <c r="V72" s="90"/>
      <c r="W72" s="90"/>
      <c r="X72" s="90"/>
      <c r="Y72" s="90"/>
      <c r="Z72" s="90"/>
      <c r="AO72" s="119"/>
      <c r="AP72" s="119"/>
      <c r="AQ72" s="119"/>
      <c r="AR72"/>
      <c r="AS72"/>
      <c r="AT72"/>
      <c r="AU72"/>
      <c r="AV72"/>
      <c r="AW72"/>
      <c r="AX72"/>
    </row>
    <row r="73" spans="1:50" ht="25.5" x14ac:dyDescent="0.35">
      <c r="A73" s="90"/>
      <c r="B73" s="98"/>
      <c r="C73" s="98"/>
      <c r="D73" s="98"/>
      <c r="E73" s="96">
        <v>0</v>
      </c>
      <c r="F73" s="98"/>
      <c r="G73" s="98"/>
      <c r="H73" s="98"/>
      <c r="I73" s="90"/>
      <c r="J73" s="90"/>
      <c r="K73" s="90"/>
      <c r="L73" s="90"/>
      <c r="M73" s="90"/>
      <c r="N73" s="90"/>
      <c r="O73" s="90"/>
      <c r="P73" s="90"/>
      <c r="Q73" s="90"/>
      <c r="R73" s="90"/>
      <c r="S73" s="90"/>
      <c r="T73" s="90"/>
      <c r="U73" s="90"/>
      <c r="V73" s="90"/>
      <c r="W73" s="90"/>
      <c r="X73" s="90"/>
      <c r="Y73" s="90"/>
      <c r="Z73" s="90"/>
      <c r="AO73" s="119"/>
      <c r="AP73" s="119"/>
      <c r="AQ73" s="119"/>
      <c r="AR73"/>
      <c r="AS73"/>
      <c r="AT73"/>
      <c r="AU73"/>
      <c r="AV73"/>
      <c r="AW73"/>
      <c r="AX73"/>
    </row>
    <row r="74" spans="1:50" ht="25.5" x14ac:dyDescent="0.35">
      <c r="A74" s="90"/>
      <c r="B74" s="98"/>
      <c r="C74" s="98"/>
      <c r="D74" s="98"/>
      <c r="E74" s="96">
        <v>0</v>
      </c>
      <c r="F74" s="98"/>
      <c r="G74" s="98"/>
      <c r="H74" s="98"/>
      <c r="I74" s="90"/>
      <c r="J74" s="90"/>
      <c r="K74" s="90"/>
      <c r="L74" s="90"/>
      <c r="M74" s="90"/>
      <c r="N74" s="90"/>
      <c r="O74" s="90"/>
      <c r="P74" s="90"/>
      <c r="Q74" s="90"/>
      <c r="R74" s="90"/>
      <c r="S74" s="90"/>
      <c r="T74" s="90"/>
      <c r="U74" s="90"/>
      <c r="V74" s="90"/>
      <c r="W74" s="90"/>
      <c r="X74" s="90"/>
      <c r="Y74" s="90"/>
      <c r="Z74" s="90"/>
      <c r="AO74" s="119"/>
      <c r="AP74" s="119"/>
      <c r="AQ74" s="119"/>
      <c r="AR74"/>
      <c r="AS74"/>
      <c r="AT74"/>
      <c r="AU74"/>
      <c r="AV74"/>
      <c r="AW74"/>
      <c r="AX74"/>
    </row>
    <row r="75" spans="1:50" ht="25.5" x14ac:dyDescent="0.35">
      <c r="A75" s="90"/>
      <c r="B75" s="98"/>
      <c r="C75" s="98"/>
      <c r="D75" s="98"/>
      <c r="E75" s="96">
        <v>0</v>
      </c>
      <c r="F75" s="98"/>
      <c r="G75" s="98"/>
      <c r="H75" s="98"/>
      <c r="I75" s="90"/>
      <c r="J75" s="90"/>
      <c r="K75" s="90"/>
      <c r="L75" s="90"/>
      <c r="M75" s="90"/>
      <c r="N75" s="90"/>
      <c r="O75" s="90"/>
      <c r="P75" s="90"/>
      <c r="Q75" s="90"/>
      <c r="R75" s="90"/>
      <c r="S75" s="90"/>
      <c r="T75" s="90"/>
      <c r="U75" s="90"/>
      <c r="V75" s="90"/>
      <c r="W75" s="90"/>
      <c r="X75" s="90"/>
      <c r="Y75" s="90"/>
      <c r="Z75" s="90"/>
      <c r="AO75" s="119"/>
      <c r="AP75" s="119"/>
      <c r="AQ75" s="119"/>
      <c r="AR75"/>
      <c r="AS75"/>
      <c r="AT75"/>
      <c r="AU75"/>
      <c r="AV75"/>
      <c r="AW75"/>
      <c r="AX75"/>
    </row>
    <row r="76" spans="1:50" ht="25.5" x14ac:dyDescent="0.35">
      <c r="A76" s="90"/>
      <c r="B76" s="98"/>
      <c r="C76" s="98"/>
      <c r="D76" s="98"/>
      <c r="E76" s="96">
        <v>0</v>
      </c>
      <c r="F76" s="98"/>
      <c r="G76" s="98"/>
      <c r="H76" s="98"/>
      <c r="I76" s="90"/>
      <c r="J76" s="90"/>
      <c r="K76" s="90"/>
      <c r="L76" s="90"/>
      <c r="M76" s="90"/>
      <c r="N76" s="90"/>
      <c r="O76" s="90"/>
      <c r="P76" s="90"/>
      <c r="Q76" s="90"/>
      <c r="R76" s="90"/>
      <c r="S76" s="90"/>
      <c r="T76" s="90"/>
      <c r="U76" s="90"/>
      <c r="V76" s="90"/>
      <c r="W76" s="90"/>
      <c r="X76" s="90"/>
      <c r="Y76" s="90"/>
      <c r="Z76" s="90"/>
      <c r="AO76" s="119"/>
      <c r="AP76" s="119"/>
      <c r="AQ76" s="119"/>
      <c r="AR76"/>
      <c r="AS76"/>
      <c r="AT76"/>
      <c r="AU76"/>
      <c r="AV76"/>
      <c r="AW76"/>
      <c r="AX76"/>
    </row>
    <row r="77" spans="1:50" ht="25.5" x14ac:dyDescent="0.35">
      <c r="A77" s="90"/>
      <c r="B77" s="98"/>
      <c r="C77" s="98"/>
      <c r="D77" s="98"/>
      <c r="E77" s="96">
        <v>0</v>
      </c>
      <c r="F77" s="98"/>
      <c r="G77" s="98"/>
      <c r="H77" s="98"/>
      <c r="I77" s="90"/>
      <c r="J77" s="90"/>
      <c r="K77" s="90"/>
      <c r="L77" s="90"/>
      <c r="M77" s="90"/>
      <c r="N77" s="90"/>
      <c r="O77" s="90"/>
      <c r="P77" s="90"/>
      <c r="Q77" s="90"/>
      <c r="R77" s="90"/>
      <c r="S77" s="90"/>
      <c r="T77" s="90"/>
      <c r="U77" s="90"/>
      <c r="V77" s="90"/>
      <c r="W77" s="90"/>
      <c r="X77" s="90"/>
      <c r="Y77" s="90"/>
      <c r="Z77" s="90"/>
      <c r="AO77" s="119"/>
      <c r="AP77" s="119"/>
      <c r="AQ77" s="119"/>
      <c r="AR77"/>
      <c r="AS77"/>
      <c r="AT77"/>
      <c r="AU77"/>
      <c r="AV77"/>
      <c r="AW77"/>
      <c r="AX77"/>
    </row>
    <row r="78" spans="1:50" ht="25.5" x14ac:dyDescent="0.35">
      <c r="A78" s="90"/>
      <c r="B78" s="98"/>
      <c r="C78" s="98"/>
      <c r="D78" s="98"/>
      <c r="E78" s="96">
        <v>0</v>
      </c>
      <c r="F78" s="98"/>
      <c r="G78" s="98"/>
      <c r="H78" s="98"/>
      <c r="I78" s="90"/>
      <c r="J78" s="90"/>
      <c r="K78" s="90"/>
      <c r="L78" s="90"/>
      <c r="M78" s="90"/>
      <c r="N78" s="90"/>
      <c r="O78" s="90"/>
      <c r="P78" s="90"/>
      <c r="Q78" s="90"/>
      <c r="R78" s="90"/>
      <c r="S78" s="90"/>
      <c r="T78" s="90"/>
      <c r="U78" s="90"/>
      <c r="V78" s="90"/>
      <c r="W78" s="90"/>
      <c r="X78" s="90"/>
      <c r="Y78" s="90"/>
      <c r="Z78" s="90"/>
      <c r="AO78" s="119"/>
      <c r="AP78" s="119"/>
      <c r="AQ78" s="119"/>
      <c r="AR78"/>
      <c r="AS78"/>
      <c r="AT78"/>
      <c r="AU78"/>
      <c r="AV78"/>
      <c r="AW78"/>
      <c r="AX78"/>
    </row>
    <row r="79" spans="1:50" ht="25.5" x14ac:dyDescent="0.35">
      <c r="A79" s="90"/>
      <c r="B79" s="98"/>
      <c r="C79" s="98"/>
      <c r="D79" s="98"/>
      <c r="E79" s="96">
        <v>0</v>
      </c>
      <c r="F79" s="98"/>
      <c r="G79" s="98"/>
      <c r="H79" s="98"/>
      <c r="I79" s="90"/>
      <c r="J79" s="90"/>
      <c r="K79" s="90"/>
      <c r="L79" s="90"/>
      <c r="M79" s="90"/>
      <c r="N79" s="90"/>
      <c r="O79" s="90"/>
      <c r="P79" s="90"/>
      <c r="Q79" s="90"/>
      <c r="R79" s="90"/>
      <c r="S79" s="90"/>
      <c r="T79" s="90"/>
      <c r="U79" s="90"/>
      <c r="V79" s="90"/>
      <c r="W79" s="90"/>
      <c r="X79" s="90"/>
      <c r="Y79" s="90"/>
      <c r="Z79" s="90"/>
      <c r="AO79" s="119"/>
      <c r="AP79" s="119"/>
      <c r="AQ79" s="119"/>
      <c r="AR79"/>
      <c r="AS79"/>
      <c r="AT79"/>
      <c r="AU79"/>
      <c r="AV79"/>
      <c r="AW79"/>
      <c r="AX79"/>
    </row>
    <row r="80" spans="1:50" ht="25.5" x14ac:dyDescent="0.35">
      <c r="A80" s="90"/>
      <c r="B80" s="98"/>
      <c r="C80" s="98"/>
      <c r="D80" s="98"/>
      <c r="E80" s="96">
        <v>0</v>
      </c>
      <c r="F80" s="98"/>
      <c r="G80" s="98"/>
      <c r="H80" s="98"/>
      <c r="I80" s="90"/>
      <c r="J80" s="90"/>
      <c r="K80" s="90"/>
      <c r="L80" s="90"/>
      <c r="M80" s="90"/>
      <c r="N80" s="90"/>
      <c r="O80" s="90"/>
      <c r="P80" s="90"/>
      <c r="Q80" s="90"/>
      <c r="R80" s="90"/>
      <c r="S80" s="90"/>
      <c r="T80" s="90"/>
      <c r="U80" s="90"/>
      <c r="V80" s="90"/>
      <c r="W80" s="90"/>
      <c r="X80" s="90"/>
      <c r="Y80" s="90"/>
      <c r="Z80" s="90"/>
      <c r="AO80" s="119"/>
      <c r="AP80" s="119"/>
      <c r="AQ80" s="119"/>
      <c r="AR80"/>
      <c r="AS80"/>
      <c r="AT80"/>
      <c r="AU80"/>
      <c r="AV80"/>
      <c r="AW80"/>
      <c r="AX80"/>
    </row>
    <row r="81" spans="1:50" ht="25.5" x14ac:dyDescent="0.35">
      <c r="A81" s="90"/>
      <c r="B81" s="98"/>
      <c r="C81" s="98"/>
      <c r="D81" s="98"/>
      <c r="E81" s="96">
        <v>0</v>
      </c>
      <c r="F81" s="98"/>
      <c r="G81" s="98"/>
      <c r="H81" s="98"/>
      <c r="I81" s="90"/>
      <c r="J81" s="90"/>
      <c r="K81" s="90"/>
      <c r="L81" s="90"/>
      <c r="M81" s="90"/>
      <c r="N81" s="90"/>
      <c r="O81" s="90"/>
      <c r="P81" s="90"/>
      <c r="Q81" s="90"/>
      <c r="R81" s="90"/>
      <c r="S81" s="90"/>
      <c r="T81" s="90"/>
      <c r="U81" s="90"/>
      <c r="V81" s="90"/>
      <c r="W81" s="90"/>
      <c r="X81" s="90"/>
      <c r="Y81" s="90"/>
      <c r="Z81" s="90"/>
      <c r="AO81" s="119"/>
      <c r="AP81" s="119"/>
      <c r="AQ81" s="119"/>
      <c r="AR81"/>
      <c r="AS81"/>
      <c r="AT81"/>
      <c r="AU81"/>
      <c r="AV81"/>
      <c r="AW81"/>
      <c r="AX81"/>
    </row>
    <row r="82" spans="1:50" ht="25.5" x14ac:dyDescent="0.35">
      <c r="A82" s="90"/>
      <c r="B82" s="98"/>
      <c r="C82" s="98"/>
      <c r="D82" s="98"/>
      <c r="E82" s="96">
        <v>0</v>
      </c>
      <c r="F82" s="98"/>
      <c r="G82" s="98"/>
      <c r="H82" s="98"/>
      <c r="I82" s="90"/>
      <c r="J82" s="90"/>
      <c r="K82" s="90"/>
      <c r="L82" s="90"/>
      <c r="M82" s="90"/>
      <c r="N82" s="90"/>
      <c r="O82" s="90"/>
      <c r="P82" s="90"/>
      <c r="Q82" s="90"/>
      <c r="R82" s="90"/>
      <c r="S82" s="90"/>
      <c r="T82" s="90"/>
      <c r="U82" s="90"/>
      <c r="V82" s="90"/>
      <c r="W82" s="90"/>
      <c r="X82" s="90"/>
      <c r="Y82" s="90"/>
      <c r="Z82" s="90"/>
      <c r="AO82" s="119"/>
      <c r="AP82" s="119"/>
      <c r="AQ82" s="119"/>
      <c r="AR82"/>
      <c r="AS82"/>
      <c r="AT82"/>
      <c r="AU82"/>
      <c r="AV82"/>
      <c r="AW82"/>
      <c r="AX82"/>
    </row>
    <row r="83" spans="1:50" ht="25.5" x14ac:dyDescent="0.35">
      <c r="A83" s="90"/>
      <c r="B83" s="98"/>
      <c r="C83" s="98"/>
      <c r="D83" s="98"/>
      <c r="E83" s="96">
        <v>0</v>
      </c>
      <c r="F83" s="98"/>
      <c r="G83" s="98"/>
      <c r="H83" s="98"/>
      <c r="I83" s="90"/>
      <c r="J83" s="90"/>
      <c r="K83" s="90"/>
      <c r="L83" s="90"/>
      <c r="M83" s="90"/>
      <c r="N83" s="90"/>
      <c r="O83" s="90"/>
      <c r="P83" s="90"/>
      <c r="Q83" s="90"/>
      <c r="R83" s="90"/>
      <c r="S83" s="90"/>
      <c r="T83" s="90"/>
      <c r="U83" s="90"/>
      <c r="V83" s="90"/>
      <c r="W83" s="90"/>
      <c r="X83" s="90"/>
      <c r="Y83" s="90"/>
      <c r="Z83" s="90"/>
      <c r="AO83" s="119"/>
      <c r="AP83" s="119"/>
      <c r="AQ83" s="119"/>
      <c r="AR83"/>
      <c r="AS83"/>
      <c r="AT83"/>
      <c r="AU83"/>
      <c r="AV83"/>
      <c r="AW83"/>
      <c r="AX83"/>
    </row>
    <row r="84" spans="1:50" ht="25.5" x14ac:dyDescent="0.35">
      <c r="A84" s="90"/>
      <c r="B84" s="98"/>
      <c r="C84" s="98"/>
      <c r="D84" s="98"/>
      <c r="E84" s="98"/>
      <c r="F84" s="98"/>
      <c r="G84" s="98"/>
      <c r="H84" s="98"/>
      <c r="I84" s="90"/>
      <c r="J84" s="90"/>
      <c r="K84" s="90"/>
      <c r="L84" s="90"/>
      <c r="M84" s="90"/>
      <c r="N84" s="90"/>
      <c r="O84" s="90"/>
      <c r="P84" s="90"/>
      <c r="Q84" s="90"/>
      <c r="R84" s="90"/>
      <c r="S84" s="90"/>
      <c r="T84" s="90"/>
      <c r="U84" s="90"/>
      <c r="V84" s="90"/>
      <c r="W84" s="90"/>
      <c r="X84" s="90"/>
      <c r="Y84" s="90"/>
      <c r="Z84" s="90"/>
      <c r="AO84" s="119"/>
      <c r="AP84" s="119"/>
      <c r="AQ84" s="119"/>
      <c r="AR84"/>
      <c r="AS84"/>
      <c r="AT84"/>
      <c r="AU84"/>
      <c r="AV84"/>
      <c r="AW84"/>
      <c r="AX84"/>
    </row>
    <row r="85" spans="1:50" ht="25.5" x14ac:dyDescent="0.35">
      <c r="A85" s="90"/>
      <c r="B85" s="98"/>
      <c r="C85" s="98"/>
      <c r="D85" s="98"/>
      <c r="E85" s="98"/>
      <c r="F85" s="98"/>
      <c r="G85" s="98"/>
      <c r="H85" s="98"/>
      <c r="I85" s="90"/>
      <c r="J85" s="90"/>
      <c r="K85" s="90"/>
      <c r="L85" s="90"/>
      <c r="M85" s="90"/>
      <c r="N85" s="90"/>
      <c r="O85" s="90"/>
      <c r="P85" s="90"/>
      <c r="Q85" s="90"/>
      <c r="R85" s="90"/>
      <c r="S85" s="90"/>
      <c r="T85" s="90"/>
      <c r="U85" s="90"/>
      <c r="V85" s="90"/>
      <c r="W85" s="90"/>
      <c r="X85" s="90"/>
      <c r="Y85" s="90"/>
      <c r="Z85" s="90"/>
      <c r="AO85" s="119"/>
      <c r="AP85" s="119"/>
      <c r="AQ85" s="119"/>
      <c r="AR85"/>
      <c r="AS85"/>
      <c r="AT85"/>
      <c r="AU85"/>
      <c r="AV85"/>
      <c r="AW85"/>
      <c r="AX85"/>
    </row>
    <row r="86" spans="1:50" ht="24.75" x14ac:dyDescent="0.3">
      <c r="B86" s="87"/>
      <c r="C86" s="87"/>
      <c r="D86" s="87"/>
      <c r="E86" s="87"/>
      <c r="F86" s="87"/>
      <c r="G86" s="87"/>
      <c r="H86" s="87"/>
      <c r="AO86" s="119"/>
      <c r="AP86" s="119"/>
      <c r="AQ86" s="119"/>
      <c r="AR86"/>
      <c r="AS86"/>
      <c r="AT86"/>
      <c r="AU86"/>
      <c r="AV86"/>
      <c r="AW86"/>
      <c r="AX86"/>
    </row>
    <row r="87" spans="1:50" ht="24.75" x14ac:dyDescent="0.3">
      <c r="B87" s="87"/>
      <c r="C87" s="87"/>
      <c r="D87" s="87"/>
      <c r="E87" s="87"/>
      <c r="F87" s="87"/>
      <c r="G87" s="87"/>
      <c r="H87" s="87"/>
      <c r="AO87" s="119"/>
      <c r="AP87" s="119"/>
      <c r="AQ87" s="119"/>
      <c r="AR87"/>
      <c r="AS87"/>
      <c r="AT87"/>
      <c r="AU87"/>
      <c r="AV87"/>
      <c r="AW87"/>
      <c r="AX87"/>
    </row>
    <row r="88" spans="1:50" ht="15" x14ac:dyDescent="0.25">
      <c r="AO88" s="119"/>
      <c r="AP88" s="119"/>
      <c r="AQ88" s="119"/>
      <c r="AR88"/>
      <c r="AS88"/>
      <c r="AT88"/>
      <c r="AU88"/>
      <c r="AV88"/>
      <c r="AW88"/>
      <c r="AX88"/>
    </row>
    <row r="89" spans="1:50" ht="15" x14ac:dyDescent="0.25">
      <c r="AO89" s="119"/>
      <c r="AP89" s="119"/>
      <c r="AQ89" s="119"/>
      <c r="AR89"/>
      <c r="AS89"/>
      <c r="AT89"/>
      <c r="AU89"/>
      <c r="AV89"/>
      <c r="AW89"/>
      <c r="AX89"/>
    </row>
    <row r="90" spans="1:50" ht="15" x14ac:dyDescent="0.25">
      <c r="AO90" s="119"/>
      <c r="AP90" s="119"/>
      <c r="AQ90" s="119"/>
      <c r="AR90"/>
      <c r="AS90"/>
      <c r="AT90"/>
      <c r="AU90"/>
      <c r="AV90"/>
      <c r="AW90"/>
      <c r="AX90"/>
    </row>
    <row r="91" spans="1:50" ht="15" x14ac:dyDescent="0.25">
      <c r="AO91" s="119"/>
      <c r="AP91" s="119"/>
      <c r="AQ91" s="119"/>
      <c r="AR91"/>
      <c r="AS91"/>
      <c r="AT91"/>
      <c r="AU91"/>
      <c r="AV91"/>
      <c r="AW91"/>
      <c r="AX91"/>
    </row>
    <row r="92" spans="1:50" ht="15" x14ac:dyDescent="0.25">
      <c r="AO92" s="119"/>
      <c r="AP92" s="119"/>
      <c r="AQ92" s="119"/>
      <c r="AR92"/>
      <c r="AS92"/>
      <c r="AT92"/>
      <c r="AU92"/>
      <c r="AV92"/>
      <c r="AW92"/>
      <c r="AX92"/>
    </row>
    <row r="93" spans="1:50" ht="15" x14ac:dyDescent="0.25">
      <c r="AO93" s="119"/>
      <c r="AP93" s="119"/>
      <c r="AQ93" s="119"/>
      <c r="AR93"/>
      <c r="AS93"/>
      <c r="AT93"/>
      <c r="AU93"/>
      <c r="AV93"/>
      <c r="AW93"/>
      <c r="AX93"/>
    </row>
    <row r="94" spans="1:50" ht="15" x14ac:dyDescent="0.25">
      <c r="AO94" s="119"/>
      <c r="AP94" s="119"/>
      <c r="AQ94" s="119"/>
      <c r="AR94"/>
      <c r="AS94"/>
      <c r="AT94"/>
      <c r="AU94"/>
      <c r="AV94"/>
      <c r="AW94"/>
      <c r="AX94"/>
    </row>
    <row r="95" spans="1:50" ht="15" x14ac:dyDescent="0.25">
      <c r="AO95" s="119"/>
      <c r="AP95" s="119"/>
      <c r="AQ95" s="119"/>
      <c r="AR95"/>
      <c r="AS95"/>
      <c r="AT95"/>
      <c r="AU95"/>
      <c r="AV95"/>
      <c r="AW95"/>
      <c r="AX95"/>
    </row>
    <row r="96" spans="1:50" ht="15" x14ac:dyDescent="0.25">
      <c r="AO96" s="119"/>
      <c r="AP96" s="119"/>
      <c r="AQ96" s="119"/>
      <c r="AR96"/>
      <c r="AS96"/>
      <c r="AT96"/>
      <c r="AU96"/>
      <c r="AV96"/>
      <c r="AW96"/>
      <c r="AX96"/>
    </row>
    <row r="97" spans="41:50" ht="15" x14ac:dyDescent="0.25">
      <c r="AO97" s="119"/>
      <c r="AP97" s="119"/>
      <c r="AQ97" s="119"/>
      <c r="AR97"/>
      <c r="AS97"/>
      <c r="AT97"/>
      <c r="AU97"/>
      <c r="AV97"/>
      <c r="AW97"/>
      <c r="AX97"/>
    </row>
    <row r="98" spans="41:50" ht="15" x14ac:dyDescent="0.25">
      <c r="AO98" s="119"/>
      <c r="AP98" s="119"/>
      <c r="AQ98" s="119"/>
      <c r="AR98"/>
      <c r="AS98"/>
      <c r="AT98"/>
      <c r="AU98"/>
      <c r="AV98"/>
      <c r="AW98"/>
      <c r="AX98"/>
    </row>
    <row r="99" spans="41:50" ht="15" x14ac:dyDescent="0.25">
      <c r="AO99" s="119"/>
      <c r="AP99" s="119"/>
      <c r="AQ99" s="119"/>
      <c r="AR99"/>
      <c r="AS99"/>
      <c r="AT99"/>
      <c r="AU99"/>
      <c r="AV99"/>
      <c r="AW99"/>
      <c r="AX99"/>
    </row>
    <row r="100" spans="41:50" ht="15" x14ac:dyDescent="0.25">
      <c r="AO100" s="119"/>
      <c r="AP100" s="119"/>
      <c r="AQ100" s="119"/>
      <c r="AR100"/>
      <c r="AS100"/>
      <c r="AT100"/>
      <c r="AU100"/>
      <c r="AV100"/>
      <c r="AW100"/>
      <c r="AX100"/>
    </row>
    <row r="101" spans="41:50" ht="15" x14ac:dyDescent="0.25">
      <c r="AO101" s="119"/>
      <c r="AP101" s="119"/>
      <c r="AQ101" s="119"/>
      <c r="AR101"/>
      <c r="AS101"/>
      <c r="AT101"/>
      <c r="AU101"/>
      <c r="AV101"/>
      <c r="AW101"/>
      <c r="AX101"/>
    </row>
    <row r="102" spans="41:50" ht="15" x14ac:dyDescent="0.25">
      <c r="AO102" s="119"/>
      <c r="AP102" s="119"/>
      <c r="AQ102" s="119"/>
      <c r="AR102"/>
      <c r="AS102"/>
      <c r="AT102"/>
      <c r="AU102"/>
      <c r="AV102"/>
      <c r="AW102"/>
      <c r="AX102"/>
    </row>
    <row r="103" spans="41:50" ht="15" x14ac:dyDescent="0.25">
      <c r="AO103" s="119"/>
      <c r="AP103" s="119"/>
      <c r="AQ103" s="119"/>
      <c r="AR103"/>
      <c r="AS103"/>
      <c r="AT103"/>
      <c r="AU103"/>
      <c r="AV103"/>
      <c r="AW103"/>
      <c r="AX103"/>
    </row>
    <row r="104" spans="41:50" ht="15" x14ac:dyDescent="0.25">
      <c r="AO104" s="119"/>
      <c r="AP104" s="119"/>
      <c r="AQ104" s="119"/>
      <c r="AR104"/>
      <c r="AS104"/>
      <c r="AT104"/>
      <c r="AU104"/>
      <c r="AV104"/>
      <c r="AW104"/>
      <c r="AX104"/>
    </row>
    <row r="105" spans="41:50" ht="15" x14ac:dyDescent="0.25">
      <c r="AO105" s="119"/>
      <c r="AP105" s="119"/>
      <c r="AQ105" s="119"/>
      <c r="AR105"/>
      <c r="AS105"/>
      <c r="AT105"/>
      <c r="AU105"/>
      <c r="AV105"/>
      <c r="AW105"/>
      <c r="AX105"/>
    </row>
    <row r="106" spans="41:50" ht="15" x14ac:dyDescent="0.25">
      <c r="AO106" s="119"/>
      <c r="AP106" s="119"/>
      <c r="AQ106" s="119"/>
      <c r="AR106"/>
      <c r="AS106"/>
      <c r="AT106"/>
      <c r="AU106"/>
      <c r="AV106"/>
      <c r="AW106"/>
      <c r="AX106"/>
    </row>
    <row r="107" spans="41:50" ht="15" x14ac:dyDescent="0.25">
      <c r="AO107" s="119"/>
      <c r="AP107" s="119"/>
      <c r="AQ107" s="119"/>
      <c r="AR107"/>
      <c r="AS107"/>
      <c r="AT107"/>
      <c r="AU107"/>
      <c r="AV107"/>
      <c r="AW107"/>
      <c r="AX107"/>
    </row>
    <row r="108" spans="41:50" ht="15" x14ac:dyDescent="0.25">
      <c r="AO108" s="119"/>
      <c r="AP108" s="119"/>
      <c r="AQ108" s="119"/>
      <c r="AR108"/>
      <c r="AS108"/>
      <c r="AT108"/>
      <c r="AU108"/>
      <c r="AV108"/>
      <c r="AW108"/>
      <c r="AX108"/>
    </row>
    <row r="109" spans="41:50" ht="15" x14ac:dyDescent="0.25">
      <c r="AO109" s="119"/>
      <c r="AP109" s="119"/>
      <c r="AQ109" s="119"/>
      <c r="AR109"/>
      <c r="AS109"/>
      <c r="AT109"/>
      <c r="AU109"/>
      <c r="AV109"/>
      <c r="AW109"/>
      <c r="AX109"/>
    </row>
    <row r="110" spans="41:50" ht="15" x14ac:dyDescent="0.25">
      <c r="AO110" s="119"/>
      <c r="AP110" s="119"/>
      <c r="AQ110" s="119"/>
      <c r="AR110"/>
      <c r="AS110"/>
      <c r="AT110"/>
      <c r="AU110"/>
      <c r="AV110"/>
      <c r="AW110"/>
      <c r="AX110"/>
    </row>
    <row r="111" spans="41:50" ht="15" x14ac:dyDescent="0.25">
      <c r="AO111" s="119"/>
      <c r="AP111" s="119"/>
      <c r="AQ111" s="119"/>
      <c r="AR111"/>
      <c r="AS111"/>
      <c r="AT111"/>
      <c r="AU111"/>
      <c r="AV111"/>
      <c r="AW111"/>
      <c r="AX111"/>
    </row>
    <row r="112" spans="41:50" ht="15" x14ac:dyDescent="0.25">
      <c r="AO112" s="119"/>
      <c r="AP112" s="119"/>
      <c r="AQ112" s="119"/>
      <c r="AR112"/>
      <c r="AS112"/>
      <c r="AT112"/>
      <c r="AU112"/>
      <c r="AV112"/>
      <c r="AW112"/>
      <c r="AX112"/>
    </row>
    <row r="113" spans="41:50" ht="15" x14ac:dyDescent="0.25">
      <c r="AO113" s="119"/>
      <c r="AP113" s="119"/>
      <c r="AQ113" s="119"/>
      <c r="AR113"/>
      <c r="AS113"/>
      <c r="AT113"/>
      <c r="AU113"/>
      <c r="AV113"/>
      <c r="AW113"/>
      <c r="AX113"/>
    </row>
    <row r="114" spans="41:50" ht="15" x14ac:dyDescent="0.25">
      <c r="AO114" s="119"/>
      <c r="AP114" s="119"/>
      <c r="AQ114" s="119"/>
      <c r="AR114"/>
      <c r="AS114"/>
      <c r="AT114"/>
      <c r="AU114"/>
      <c r="AV114"/>
      <c r="AW114"/>
      <c r="AX114"/>
    </row>
    <row r="115" spans="41:50" ht="15" x14ac:dyDescent="0.25">
      <c r="AO115" s="119"/>
      <c r="AP115" s="119"/>
      <c r="AQ115" s="119"/>
      <c r="AR115"/>
      <c r="AS115"/>
      <c r="AT115"/>
      <c r="AU115"/>
      <c r="AV115"/>
      <c r="AW115"/>
      <c r="AX115"/>
    </row>
    <row r="116" spans="41:50" ht="15" x14ac:dyDescent="0.25">
      <c r="AO116" s="119"/>
      <c r="AP116" s="119"/>
      <c r="AQ116" s="119"/>
      <c r="AR116"/>
      <c r="AS116"/>
      <c r="AT116"/>
      <c r="AU116"/>
      <c r="AV116"/>
      <c r="AW116"/>
      <c r="AX116"/>
    </row>
    <row r="117" spans="41:50" ht="15" x14ac:dyDescent="0.25">
      <c r="AO117" s="119"/>
      <c r="AP117" s="119"/>
      <c r="AQ117" s="119"/>
      <c r="AR117"/>
      <c r="AS117"/>
      <c r="AT117"/>
      <c r="AU117"/>
      <c r="AV117"/>
      <c r="AW117"/>
      <c r="AX117"/>
    </row>
    <row r="118" spans="41:50" ht="15" x14ac:dyDescent="0.25">
      <c r="AO118" s="119"/>
      <c r="AP118" s="119"/>
      <c r="AQ118" s="119"/>
      <c r="AR118"/>
      <c r="AS118"/>
      <c r="AT118"/>
      <c r="AU118"/>
      <c r="AV118"/>
      <c r="AW118"/>
      <c r="AX118"/>
    </row>
    <row r="119" spans="41:50" ht="15" x14ac:dyDescent="0.25">
      <c r="AO119" s="119"/>
      <c r="AP119" s="119"/>
      <c r="AQ119" s="119"/>
      <c r="AR119"/>
      <c r="AS119"/>
      <c r="AT119"/>
      <c r="AU119"/>
      <c r="AV119"/>
      <c r="AW119"/>
      <c r="AX119"/>
    </row>
    <row r="120" spans="41:50" ht="15" x14ac:dyDescent="0.25">
      <c r="AO120" s="119"/>
      <c r="AP120" s="119"/>
      <c r="AQ120" s="119"/>
      <c r="AR120"/>
      <c r="AS120"/>
      <c r="AT120"/>
      <c r="AU120"/>
      <c r="AV120"/>
      <c r="AW120"/>
      <c r="AX120"/>
    </row>
    <row r="121" spans="41:50" ht="15" x14ac:dyDescent="0.25">
      <c r="AO121" s="119"/>
      <c r="AP121" s="119"/>
      <c r="AQ121" s="119"/>
      <c r="AR121"/>
      <c r="AS121"/>
      <c r="AT121"/>
      <c r="AU121"/>
      <c r="AV121"/>
      <c r="AW121"/>
      <c r="AX121"/>
    </row>
    <row r="122" spans="41:50" ht="15" x14ac:dyDescent="0.25">
      <c r="AO122" s="119"/>
      <c r="AP122" s="119"/>
      <c r="AQ122" s="119"/>
      <c r="AR122"/>
      <c r="AS122"/>
      <c r="AT122"/>
      <c r="AU122"/>
      <c r="AV122"/>
      <c r="AW122"/>
      <c r="AX122"/>
    </row>
    <row r="123" spans="41:50" ht="15" x14ac:dyDescent="0.25">
      <c r="AO123" s="119"/>
      <c r="AP123" s="119"/>
      <c r="AQ123" s="119"/>
      <c r="AR123"/>
      <c r="AS123"/>
      <c r="AT123"/>
      <c r="AU123"/>
      <c r="AV123"/>
      <c r="AW123"/>
      <c r="AX123"/>
    </row>
    <row r="124" spans="41:50" ht="15" x14ac:dyDescent="0.25">
      <c r="AO124" s="119"/>
      <c r="AP124" s="119"/>
      <c r="AQ124" s="119"/>
      <c r="AR124"/>
      <c r="AS124"/>
      <c r="AT124"/>
      <c r="AU124"/>
      <c r="AV124"/>
      <c r="AW124"/>
      <c r="AX124"/>
    </row>
    <row r="125" spans="41:50" ht="15" x14ac:dyDescent="0.25">
      <c r="AO125" s="119"/>
      <c r="AP125" s="119"/>
      <c r="AQ125" s="119"/>
      <c r="AR125"/>
      <c r="AS125"/>
      <c r="AT125"/>
      <c r="AU125"/>
      <c r="AV125"/>
      <c r="AW125"/>
      <c r="AX125"/>
    </row>
    <row r="126" spans="41:50" ht="15" x14ac:dyDescent="0.25">
      <c r="AO126" s="119"/>
      <c r="AP126" s="119"/>
      <c r="AQ126" s="119"/>
      <c r="AR126"/>
      <c r="AS126"/>
      <c r="AT126"/>
      <c r="AU126"/>
      <c r="AV126"/>
      <c r="AW126"/>
      <c r="AX126"/>
    </row>
    <row r="127" spans="41:50" ht="15" x14ac:dyDescent="0.25">
      <c r="AO127" s="119"/>
      <c r="AP127" s="119"/>
      <c r="AQ127" s="119"/>
      <c r="AR127"/>
      <c r="AS127"/>
      <c r="AT127"/>
      <c r="AU127"/>
      <c r="AV127"/>
      <c r="AW127"/>
      <c r="AX127"/>
    </row>
    <row r="128" spans="41:50" ht="15" x14ac:dyDescent="0.25">
      <c r="AO128" s="119"/>
      <c r="AP128" s="119"/>
      <c r="AQ128" s="119"/>
      <c r="AR128"/>
      <c r="AS128"/>
      <c r="AT128"/>
      <c r="AU128"/>
      <c r="AV128"/>
      <c r="AW128"/>
      <c r="AX128"/>
    </row>
    <row r="129" spans="41:50" ht="15" x14ac:dyDescent="0.25">
      <c r="AO129" s="119"/>
      <c r="AP129" s="119"/>
      <c r="AQ129" s="119"/>
      <c r="AR129"/>
      <c r="AS129"/>
      <c r="AT129"/>
      <c r="AU129"/>
      <c r="AV129"/>
      <c r="AW129"/>
      <c r="AX129"/>
    </row>
    <row r="130" spans="41:50" ht="15" x14ac:dyDescent="0.25">
      <c r="AO130" s="119"/>
      <c r="AP130" s="119"/>
      <c r="AQ130" s="119"/>
      <c r="AR130"/>
      <c r="AS130"/>
      <c r="AT130"/>
      <c r="AU130"/>
      <c r="AV130"/>
      <c r="AW130"/>
      <c r="AX130"/>
    </row>
    <row r="131" spans="41:50" ht="15" x14ac:dyDescent="0.25">
      <c r="AO131" s="119"/>
      <c r="AP131" s="119"/>
      <c r="AQ131" s="119"/>
      <c r="AR131"/>
      <c r="AS131"/>
      <c r="AT131"/>
      <c r="AU131"/>
      <c r="AV131"/>
      <c r="AW131"/>
      <c r="AX131"/>
    </row>
    <row r="132" spans="41:50" ht="15" x14ac:dyDescent="0.25">
      <c r="AO132" s="119"/>
      <c r="AP132" s="119"/>
      <c r="AQ132" s="119"/>
      <c r="AR132"/>
      <c r="AS132"/>
      <c r="AT132"/>
      <c r="AU132"/>
      <c r="AV132"/>
      <c r="AW132"/>
      <c r="AX132"/>
    </row>
    <row r="133" spans="41:50" ht="15" x14ac:dyDescent="0.25">
      <c r="AO133" s="119"/>
      <c r="AP133" s="119"/>
      <c r="AQ133" s="119"/>
      <c r="AR133"/>
      <c r="AS133"/>
      <c r="AT133"/>
      <c r="AU133"/>
      <c r="AV133"/>
      <c r="AW133"/>
      <c r="AX133"/>
    </row>
    <row r="134" spans="41:50" ht="15" x14ac:dyDescent="0.25">
      <c r="AO134" s="119"/>
      <c r="AP134" s="119"/>
      <c r="AQ134" s="119"/>
      <c r="AR134"/>
      <c r="AS134"/>
      <c r="AT134"/>
      <c r="AU134"/>
      <c r="AV134"/>
      <c r="AW134"/>
      <c r="AX134"/>
    </row>
    <row r="135" spans="41:50" ht="15" x14ac:dyDescent="0.25">
      <c r="AO135" s="119"/>
      <c r="AP135" s="119"/>
      <c r="AQ135" s="119"/>
      <c r="AR135"/>
      <c r="AS135"/>
      <c r="AT135"/>
      <c r="AU135"/>
      <c r="AV135"/>
      <c r="AW135"/>
      <c r="AX135"/>
    </row>
    <row r="136" spans="41:50" ht="15" x14ac:dyDescent="0.25">
      <c r="AO136" s="119"/>
      <c r="AP136" s="119"/>
      <c r="AQ136" s="119"/>
      <c r="AR136"/>
      <c r="AS136"/>
      <c r="AT136"/>
      <c r="AU136"/>
      <c r="AV136"/>
      <c r="AW136"/>
      <c r="AX136"/>
    </row>
    <row r="137" spans="41:50" ht="15" x14ac:dyDescent="0.25">
      <c r="AO137" s="119"/>
      <c r="AP137" s="119"/>
      <c r="AQ137" s="119"/>
      <c r="AR137"/>
      <c r="AS137"/>
      <c r="AT137"/>
      <c r="AU137"/>
      <c r="AV137"/>
      <c r="AW137"/>
      <c r="AX137"/>
    </row>
    <row r="138" spans="41:50" ht="15" x14ac:dyDescent="0.25">
      <c r="AO138" s="119"/>
      <c r="AP138" s="119"/>
      <c r="AQ138" s="119"/>
      <c r="AR138"/>
      <c r="AS138"/>
      <c r="AT138"/>
      <c r="AU138"/>
      <c r="AV138"/>
      <c r="AW138"/>
      <c r="AX138"/>
    </row>
    <row r="139" spans="41:50" ht="15" x14ac:dyDescent="0.25">
      <c r="AO139" s="119"/>
      <c r="AP139" s="119"/>
      <c r="AQ139" s="119"/>
      <c r="AR139"/>
      <c r="AS139"/>
      <c r="AT139"/>
      <c r="AU139"/>
      <c r="AV139"/>
      <c r="AW139"/>
      <c r="AX139"/>
    </row>
    <row r="140" spans="41:50" ht="15" x14ac:dyDescent="0.25">
      <c r="AO140" s="119"/>
      <c r="AP140" s="119"/>
      <c r="AQ140" s="119"/>
      <c r="AR140"/>
      <c r="AS140"/>
      <c r="AT140"/>
      <c r="AU140"/>
      <c r="AV140"/>
      <c r="AW140"/>
      <c r="AX140"/>
    </row>
    <row r="141" spans="41:50" ht="15" x14ac:dyDescent="0.25">
      <c r="AO141" s="119"/>
      <c r="AP141" s="119"/>
      <c r="AQ141" s="119"/>
      <c r="AR141"/>
      <c r="AS141"/>
      <c r="AT141"/>
      <c r="AU141"/>
      <c r="AV141"/>
      <c r="AW141"/>
      <c r="AX141"/>
    </row>
    <row r="142" spans="41:50" ht="15" x14ac:dyDescent="0.25">
      <c r="AO142" s="119"/>
      <c r="AP142" s="119"/>
      <c r="AQ142" s="119"/>
      <c r="AR142"/>
      <c r="AS142"/>
      <c r="AT142"/>
      <c r="AU142"/>
      <c r="AV142"/>
      <c r="AW142"/>
      <c r="AX142"/>
    </row>
    <row r="143" spans="41:50" ht="15" x14ac:dyDescent="0.25">
      <c r="AO143" s="119"/>
      <c r="AP143" s="119"/>
      <c r="AQ143" s="119"/>
      <c r="AR143"/>
      <c r="AS143"/>
      <c r="AT143"/>
      <c r="AU143"/>
      <c r="AV143"/>
      <c r="AW143"/>
      <c r="AX143"/>
    </row>
    <row r="144" spans="41:50" ht="15" x14ac:dyDescent="0.25">
      <c r="AO144" s="119"/>
      <c r="AP144" s="119"/>
      <c r="AQ144" s="119"/>
      <c r="AR144"/>
      <c r="AS144"/>
      <c r="AT144"/>
      <c r="AU144"/>
      <c r="AV144"/>
      <c r="AW144"/>
      <c r="AX144"/>
    </row>
    <row r="145" spans="41:50" ht="15" x14ac:dyDescent="0.25">
      <c r="AO145" s="119"/>
      <c r="AP145" s="119"/>
      <c r="AQ145" s="119"/>
      <c r="AR145"/>
      <c r="AS145"/>
      <c r="AT145"/>
      <c r="AU145"/>
      <c r="AV145"/>
      <c r="AW145"/>
      <c r="AX145"/>
    </row>
    <row r="146" spans="41:50" ht="15" x14ac:dyDescent="0.25">
      <c r="AO146" s="119"/>
      <c r="AP146" s="119"/>
      <c r="AQ146" s="119"/>
      <c r="AR146"/>
      <c r="AS146"/>
      <c r="AT146"/>
      <c r="AU146"/>
      <c r="AV146"/>
      <c r="AW146"/>
      <c r="AX146"/>
    </row>
    <row r="147" spans="41:50" ht="15" x14ac:dyDescent="0.25">
      <c r="AO147" s="119"/>
      <c r="AP147" s="119"/>
      <c r="AQ147" s="119"/>
      <c r="AR147"/>
      <c r="AS147"/>
      <c r="AT147"/>
      <c r="AU147"/>
      <c r="AV147"/>
      <c r="AW147"/>
      <c r="AX147"/>
    </row>
    <row r="148" spans="41:50" ht="15" x14ac:dyDescent="0.25">
      <c r="AO148" s="119"/>
      <c r="AP148" s="119"/>
      <c r="AQ148" s="119"/>
      <c r="AR148"/>
      <c r="AS148"/>
      <c r="AT148"/>
      <c r="AU148"/>
      <c r="AV148"/>
      <c r="AW148"/>
      <c r="AX148"/>
    </row>
    <row r="149" spans="41:50" ht="15" x14ac:dyDescent="0.25">
      <c r="AO149" s="119"/>
      <c r="AP149" s="119"/>
      <c r="AQ149" s="119"/>
      <c r="AR149"/>
      <c r="AS149"/>
      <c r="AT149"/>
      <c r="AU149"/>
      <c r="AV149"/>
      <c r="AW149"/>
      <c r="AX149"/>
    </row>
    <row r="150" spans="41:50" ht="15" x14ac:dyDescent="0.25">
      <c r="AO150" s="119"/>
      <c r="AP150" s="119"/>
      <c r="AQ150" s="119"/>
      <c r="AR150"/>
      <c r="AS150"/>
      <c r="AT150"/>
      <c r="AU150"/>
      <c r="AV150"/>
      <c r="AW150"/>
      <c r="AX150"/>
    </row>
    <row r="151" spans="41:50" ht="15" x14ac:dyDescent="0.25">
      <c r="AO151" s="119"/>
      <c r="AP151" s="119"/>
      <c r="AQ151" s="119"/>
      <c r="AR151"/>
      <c r="AS151"/>
      <c r="AT151"/>
      <c r="AU151"/>
      <c r="AV151"/>
      <c r="AW151"/>
      <c r="AX151"/>
    </row>
    <row r="152" spans="41:50" ht="15" x14ac:dyDescent="0.25">
      <c r="AO152" s="119"/>
      <c r="AP152" s="119"/>
      <c r="AQ152" s="119"/>
      <c r="AR152"/>
      <c r="AS152"/>
      <c r="AT152"/>
      <c r="AU152"/>
      <c r="AV152"/>
      <c r="AW152"/>
      <c r="AX152"/>
    </row>
    <row r="153" spans="41:50" ht="15" x14ac:dyDescent="0.25">
      <c r="AO153" s="119"/>
      <c r="AP153" s="119"/>
      <c r="AQ153" s="119"/>
      <c r="AR153"/>
      <c r="AS153"/>
      <c r="AT153"/>
      <c r="AU153"/>
      <c r="AV153"/>
      <c r="AW153"/>
      <c r="AX153"/>
    </row>
    <row r="154" spans="41:50" ht="15" x14ac:dyDescent="0.25">
      <c r="AO154" s="119"/>
      <c r="AP154" s="119"/>
      <c r="AQ154" s="119"/>
      <c r="AR154"/>
      <c r="AS154"/>
      <c r="AT154"/>
      <c r="AU154"/>
      <c r="AV154"/>
      <c r="AW154"/>
      <c r="AX154"/>
    </row>
    <row r="155" spans="41:50" ht="15" x14ac:dyDescent="0.25">
      <c r="AO155" s="119"/>
      <c r="AP155" s="119"/>
      <c r="AQ155" s="119"/>
      <c r="AR155"/>
      <c r="AS155"/>
      <c r="AT155"/>
      <c r="AU155"/>
      <c r="AV155"/>
      <c r="AW155"/>
      <c r="AX155"/>
    </row>
    <row r="156" spans="41:50" ht="15" x14ac:dyDescent="0.25">
      <c r="AO156" s="119"/>
      <c r="AP156" s="119"/>
      <c r="AQ156" s="119"/>
      <c r="AR156"/>
      <c r="AS156"/>
      <c r="AT156"/>
      <c r="AU156"/>
      <c r="AV156"/>
      <c r="AW156"/>
      <c r="AX156"/>
    </row>
    <row r="157" spans="41:50" ht="15" x14ac:dyDescent="0.25">
      <c r="AO157" s="119"/>
      <c r="AP157" s="119"/>
      <c r="AQ157" s="119"/>
      <c r="AR157"/>
      <c r="AS157"/>
      <c r="AT157"/>
      <c r="AU157"/>
      <c r="AV157"/>
      <c r="AW157"/>
      <c r="AX157"/>
    </row>
    <row r="158" spans="41:50" ht="15" x14ac:dyDescent="0.25">
      <c r="AO158" s="119"/>
      <c r="AP158" s="119"/>
      <c r="AQ158" s="119"/>
      <c r="AR158"/>
      <c r="AS158"/>
      <c r="AT158"/>
      <c r="AU158"/>
      <c r="AV158"/>
      <c r="AW158"/>
      <c r="AX158"/>
    </row>
    <row r="159" spans="41:50" ht="15" x14ac:dyDescent="0.25">
      <c r="AO159" s="119"/>
      <c r="AP159" s="119"/>
      <c r="AQ159" s="119"/>
      <c r="AR159"/>
      <c r="AS159"/>
      <c r="AT159"/>
      <c r="AU159"/>
      <c r="AV159"/>
      <c r="AW159"/>
      <c r="AX159"/>
    </row>
    <row r="160" spans="41:50" ht="15" x14ac:dyDescent="0.25">
      <c r="AO160" s="119"/>
      <c r="AP160" s="119"/>
      <c r="AQ160" s="119"/>
      <c r="AR160"/>
      <c r="AS160"/>
      <c r="AT160"/>
      <c r="AU160"/>
      <c r="AV160"/>
      <c r="AW160"/>
      <c r="AX160"/>
    </row>
    <row r="161" spans="41:50" ht="15" x14ac:dyDescent="0.25">
      <c r="AO161" s="119"/>
      <c r="AP161" s="119"/>
      <c r="AQ161" s="119"/>
      <c r="AR161"/>
      <c r="AS161"/>
      <c r="AT161"/>
      <c r="AU161"/>
      <c r="AV161"/>
      <c r="AW161"/>
      <c r="AX161"/>
    </row>
    <row r="162" spans="41:50" ht="15" x14ac:dyDescent="0.25">
      <c r="AO162" s="119"/>
      <c r="AP162" s="119"/>
      <c r="AQ162" s="119"/>
      <c r="AR162"/>
      <c r="AS162"/>
      <c r="AT162"/>
      <c r="AU162"/>
      <c r="AV162"/>
      <c r="AW162"/>
      <c r="AX162"/>
    </row>
    <row r="163" spans="41:50" ht="15" x14ac:dyDescent="0.25">
      <c r="AO163" s="119"/>
      <c r="AP163" s="119"/>
      <c r="AQ163" s="119"/>
      <c r="AR163"/>
      <c r="AS163"/>
      <c r="AT163"/>
      <c r="AU163"/>
      <c r="AV163"/>
      <c r="AW163"/>
      <c r="AX163"/>
    </row>
    <row r="164" spans="41:50" ht="15" x14ac:dyDescent="0.25">
      <c r="AO164" s="119"/>
      <c r="AP164" s="119"/>
      <c r="AQ164" s="119"/>
      <c r="AR164"/>
      <c r="AS164"/>
      <c r="AT164"/>
      <c r="AU164"/>
      <c r="AV164"/>
      <c r="AW164"/>
      <c r="AX164"/>
    </row>
    <row r="165" spans="41:50" ht="15" x14ac:dyDescent="0.25">
      <c r="AO165" s="119"/>
      <c r="AP165" s="119"/>
      <c r="AQ165" s="119"/>
      <c r="AR165"/>
      <c r="AS165"/>
      <c r="AT165"/>
      <c r="AU165"/>
      <c r="AV165"/>
      <c r="AW165"/>
      <c r="AX165"/>
    </row>
    <row r="166" spans="41:50" ht="15" x14ac:dyDescent="0.25">
      <c r="AO166" s="119"/>
      <c r="AP166" s="119"/>
      <c r="AQ166" s="119"/>
      <c r="AR166"/>
      <c r="AS166"/>
      <c r="AT166"/>
      <c r="AU166"/>
      <c r="AV166"/>
      <c r="AW166"/>
      <c r="AX166"/>
    </row>
    <row r="167" spans="41:50" ht="15" x14ac:dyDescent="0.25">
      <c r="AO167" s="119"/>
      <c r="AP167" s="119"/>
      <c r="AQ167" s="119"/>
      <c r="AR167"/>
      <c r="AS167"/>
      <c r="AT167"/>
      <c r="AU167"/>
      <c r="AV167"/>
      <c r="AW167"/>
      <c r="AX167"/>
    </row>
    <row r="168" spans="41:50" ht="15" x14ac:dyDescent="0.25">
      <c r="AO168" s="119"/>
      <c r="AP168" s="119"/>
      <c r="AQ168" s="119"/>
      <c r="AR168"/>
      <c r="AS168"/>
      <c r="AT168"/>
      <c r="AU168"/>
      <c r="AV168"/>
      <c r="AW168"/>
      <c r="AX168"/>
    </row>
    <row r="169" spans="41:50" ht="15" x14ac:dyDescent="0.25">
      <c r="AO169" s="119"/>
      <c r="AP169" s="119"/>
      <c r="AQ169" s="119"/>
      <c r="AR169"/>
      <c r="AS169"/>
      <c r="AT169"/>
      <c r="AU169"/>
      <c r="AV169"/>
      <c r="AW169"/>
      <c r="AX169"/>
    </row>
    <row r="170" spans="41:50" ht="15" x14ac:dyDescent="0.25">
      <c r="AO170" s="119"/>
      <c r="AP170" s="119"/>
      <c r="AQ170" s="119"/>
      <c r="AR170"/>
      <c r="AS170"/>
      <c r="AT170"/>
      <c r="AU170"/>
      <c r="AV170"/>
      <c r="AW170"/>
      <c r="AX170"/>
    </row>
    <row r="171" spans="41:50" ht="15" x14ac:dyDescent="0.25">
      <c r="AO171" s="119"/>
      <c r="AP171" s="119"/>
      <c r="AQ171" s="119"/>
      <c r="AR171"/>
      <c r="AS171"/>
      <c r="AT171"/>
      <c r="AU171"/>
      <c r="AV171"/>
      <c r="AW171"/>
      <c r="AX171"/>
    </row>
    <row r="172" spans="41:50" ht="15" x14ac:dyDescent="0.25">
      <c r="AO172" s="119"/>
      <c r="AP172" s="119"/>
      <c r="AQ172" s="119"/>
      <c r="AR172"/>
      <c r="AS172"/>
      <c r="AT172"/>
      <c r="AU172"/>
      <c r="AV172"/>
      <c r="AW172"/>
      <c r="AX172"/>
    </row>
    <row r="173" spans="41:50" ht="15" x14ac:dyDescent="0.25">
      <c r="AO173" s="119"/>
      <c r="AP173" s="119"/>
      <c r="AQ173" s="119"/>
      <c r="AR173"/>
      <c r="AS173"/>
      <c r="AT173"/>
      <c r="AU173"/>
      <c r="AV173"/>
      <c r="AW173"/>
      <c r="AX173"/>
    </row>
    <row r="174" spans="41:50" ht="15" x14ac:dyDescent="0.25">
      <c r="AO174" s="119"/>
      <c r="AP174" s="119"/>
      <c r="AQ174" s="119"/>
      <c r="AR174"/>
      <c r="AS174"/>
      <c r="AT174"/>
      <c r="AU174"/>
      <c r="AV174"/>
      <c r="AW174"/>
      <c r="AX174"/>
    </row>
    <row r="175" spans="41:50" ht="15" x14ac:dyDescent="0.25">
      <c r="AO175" s="119"/>
      <c r="AP175" s="119"/>
      <c r="AQ175" s="119"/>
      <c r="AR175"/>
      <c r="AS175"/>
      <c r="AT175"/>
      <c r="AU175"/>
      <c r="AV175"/>
      <c r="AW175"/>
      <c r="AX175"/>
    </row>
    <row r="176" spans="41:50" ht="15" x14ac:dyDescent="0.25">
      <c r="AO176" s="119"/>
      <c r="AP176" s="119"/>
      <c r="AQ176" s="119"/>
      <c r="AR176"/>
      <c r="AS176"/>
      <c r="AT176"/>
      <c r="AU176"/>
      <c r="AV176"/>
      <c r="AW176"/>
      <c r="AX176"/>
    </row>
    <row r="177" spans="41:50" ht="15" x14ac:dyDescent="0.25">
      <c r="AO177" s="119"/>
      <c r="AP177" s="119"/>
      <c r="AQ177" s="119"/>
      <c r="AR177"/>
      <c r="AS177"/>
      <c r="AT177"/>
      <c r="AU177"/>
      <c r="AV177"/>
      <c r="AW177"/>
      <c r="AX177"/>
    </row>
    <row r="178" spans="41:50" ht="15" x14ac:dyDescent="0.25">
      <c r="AO178" s="119"/>
      <c r="AP178" s="119"/>
      <c r="AQ178" s="119"/>
      <c r="AR178"/>
      <c r="AS178"/>
      <c r="AT178"/>
      <c r="AU178"/>
      <c r="AV178"/>
      <c r="AW178"/>
      <c r="AX178"/>
    </row>
    <row r="179" spans="41:50" ht="15" x14ac:dyDescent="0.25">
      <c r="AO179" s="119"/>
      <c r="AP179" s="119"/>
      <c r="AQ179" s="119"/>
      <c r="AR179"/>
      <c r="AS179"/>
      <c r="AT179"/>
      <c r="AU179"/>
      <c r="AV179"/>
      <c r="AW179"/>
      <c r="AX179"/>
    </row>
    <row r="180" spans="41:50" ht="15" x14ac:dyDescent="0.25">
      <c r="AO180" s="119"/>
      <c r="AP180" s="119"/>
      <c r="AQ180" s="119"/>
      <c r="AR180"/>
      <c r="AS180"/>
      <c r="AT180"/>
      <c r="AU180"/>
      <c r="AV180"/>
      <c r="AW180"/>
      <c r="AX180"/>
    </row>
    <row r="181" spans="41:50" ht="15" x14ac:dyDescent="0.25">
      <c r="AO181" s="119"/>
      <c r="AP181" s="119"/>
      <c r="AQ181" s="119"/>
      <c r="AR181"/>
      <c r="AS181"/>
      <c r="AT181"/>
      <c r="AU181"/>
      <c r="AV181"/>
      <c r="AW181"/>
      <c r="AX181"/>
    </row>
    <row r="182" spans="41:50" ht="15" x14ac:dyDescent="0.25">
      <c r="AO182" s="119"/>
      <c r="AP182" s="119"/>
      <c r="AQ182" s="119"/>
      <c r="AR182"/>
      <c r="AS182"/>
      <c r="AT182"/>
      <c r="AU182"/>
      <c r="AV182"/>
      <c r="AW182"/>
      <c r="AX182"/>
    </row>
    <row r="183" spans="41:50" ht="15" x14ac:dyDescent="0.25">
      <c r="AO183" s="119"/>
      <c r="AP183" s="119"/>
      <c r="AQ183" s="119"/>
      <c r="AR183"/>
      <c r="AS183"/>
      <c r="AT183"/>
      <c r="AU183"/>
      <c r="AV183"/>
      <c r="AW183"/>
      <c r="AX183"/>
    </row>
    <row r="184" spans="41:50" ht="15" x14ac:dyDescent="0.25">
      <c r="AO184" s="119"/>
      <c r="AP184" s="119"/>
      <c r="AQ184" s="119"/>
      <c r="AR184"/>
      <c r="AS184"/>
      <c r="AT184"/>
      <c r="AU184"/>
      <c r="AV184"/>
      <c r="AW184"/>
      <c r="AX184"/>
    </row>
    <row r="185" spans="41:50" ht="15" x14ac:dyDescent="0.25">
      <c r="AO185" s="119"/>
      <c r="AP185" s="119"/>
      <c r="AQ185" s="119"/>
      <c r="AR185"/>
      <c r="AS185"/>
      <c r="AT185"/>
      <c r="AU185"/>
      <c r="AV185"/>
      <c r="AW185"/>
      <c r="AX185"/>
    </row>
    <row r="186" spans="41:50" ht="15" x14ac:dyDescent="0.25">
      <c r="AO186" s="119"/>
      <c r="AP186" s="119"/>
      <c r="AQ186" s="119"/>
      <c r="AR186"/>
      <c r="AS186"/>
      <c r="AT186"/>
      <c r="AU186"/>
      <c r="AV186"/>
      <c r="AW186"/>
      <c r="AX186"/>
    </row>
    <row r="187" spans="41:50" ht="15" x14ac:dyDescent="0.25">
      <c r="AO187" s="119"/>
      <c r="AP187" s="119"/>
      <c r="AQ187" s="119"/>
      <c r="AR187"/>
      <c r="AS187"/>
      <c r="AT187"/>
      <c r="AU187"/>
      <c r="AV187"/>
      <c r="AW187"/>
      <c r="AX187"/>
    </row>
    <row r="188" spans="41:50" ht="15" x14ac:dyDescent="0.25">
      <c r="AO188" s="119"/>
      <c r="AP188" s="119"/>
      <c r="AQ188" s="119"/>
      <c r="AR188"/>
      <c r="AS188"/>
      <c r="AT188"/>
      <c r="AU188"/>
      <c r="AV188"/>
      <c r="AW188"/>
      <c r="AX188"/>
    </row>
    <row r="189" spans="41:50" ht="15" x14ac:dyDescent="0.25">
      <c r="AO189" s="119"/>
      <c r="AP189" s="119"/>
      <c r="AQ189" s="119"/>
      <c r="AR189"/>
      <c r="AS189"/>
      <c r="AT189"/>
      <c r="AU189"/>
      <c r="AV189"/>
      <c r="AW189"/>
      <c r="AX189"/>
    </row>
    <row r="190" spans="41:50" ht="15" x14ac:dyDescent="0.25">
      <c r="AO190" s="119"/>
      <c r="AP190" s="119"/>
      <c r="AQ190" s="119"/>
      <c r="AR190"/>
      <c r="AS190"/>
      <c r="AT190"/>
      <c r="AU190"/>
      <c r="AV190"/>
      <c r="AW190"/>
      <c r="AX190"/>
    </row>
    <row r="191" spans="41:50" ht="15" x14ac:dyDescent="0.25">
      <c r="AO191" s="119"/>
      <c r="AP191" s="119"/>
      <c r="AQ191" s="119"/>
      <c r="AR191"/>
      <c r="AS191"/>
      <c r="AT191"/>
      <c r="AU191"/>
      <c r="AV191"/>
      <c r="AW191"/>
      <c r="AX191"/>
    </row>
    <row r="192" spans="41:50" ht="15" x14ac:dyDescent="0.25">
      <c r="AO192" s="119"/>
      <c r="AP192" s="119"/>
      <c r="AQ192" s="119"/>
      <c r="AR192"/>
      <c r="AS192"/>
      <c r="AT192"/>
      <c r="AU192"/>
      <c r="AV192"/>
      <c r="AW192"/>
      <c r="AX192"/>
    </row>
    <row r="193" spans="41:50" ht="15" x14ac:dyDescent="0.25">
      <c r="AO193" s="119"/>
      <c r="AP193" s="119"/>
      <c r="AQ193" s="119"/>
      <c r="AR193"/>
      <c r="AS193"/>
      <c r="AT193"/>
      <c r="AU193"/>
      <c r="AV193"/>
      <c r="AW193"/>
      <c r="AX193"/>
    </row>
    <row r="194" spans="41:50" ht="15" x14ac:dyDescent="0.25">
      <c r="AO194" s="119"/>
      <c r="AP194" s="119"/>
      <c r="AQ194" s="119"/>
      <c r="AR194"/>
      <c r="AS194"/>
      <c r="AT194"/>
      <c r="AU194"/>
      <c r="AV194"/>
      <c r="AW194"/>
      <c r="AX194"/>
    </row>
    <row r="195" spans="41:50" ht="15" x14ac:dyDescent="0.25">
      <c r="AO195" s="119"/>
      <c r="AP195" s="119"/>
      <c r="AQ195" s="119"/>
      <c r="AR195"/>
      <c r="AS195"/>
      <c r="AT195"/>
      <c r="AU195"/>
      <c r="AV195"/>
      <c r="AW195"/>
      <c r="AX195"/>
    </row>
    <row r="196" spans="41:50" ht="15" x14ac:dyDescent="0.25">
      <c r="AO196" s="119"/>
      <c r="AP196" s="119"/>
      <c r="AQ196" s="119"/>
      <c r="AR196"/>
      <c r="AS196"/>
      <c r="AT196"/>
      <c r="AU196"/>
      <c r="AV196"/>
      <c r="AW196"/>
      <c r="AX196"/>
    </row>
    <row r="197" spans="41:50" ht="15" x14ac:dyDescent="0.25">
      <c r="AO197" s="119"/>
      <c r="AP197" s="119"/>
      <c r="AQ197" s="119"/>
      <c r="AR197"/>
      <c r="AS197"/>
      <c r="AT197"/>
      <c r="AU197"/>
      <c r="AV197"/>
      <c r="AW197"/>
      <c r="AX197"/>
    </row>
    <row r="198" spans="41:50" ht="15" x14ac:dyDescent="0.25">
      <c r="AO198" s="119"/>
      <c r="AP198" s="119"/>
      <c r="AQ198" s="119"/>
      <c r="AR198"/>
      <c r="AS198"/>
      <c r="AT198"/>
      <c r="AU198"/>
      <c r="AV198"/>
      <c r="AW198"/>
      <c r="AX198"/>
    </row>
    <row r="199" spans="41:50" ht="15" x14ac:dyDescent="0.25">
      <c r="AO199" s="119"/>
      <c r="AP199" s="119"/>
      <c r="AQ199" s="119"/>
      <c r="AR199"/>
      <c r="AS199"/>
      <c r="AT199"/>
      <c r="AU199"/>
      <c r="AV199"/>
      <c r="AW199"/>
      <c r="AX199"/>
    </row>
    <row r="200" spans="41:50" ht="15" x14ac:dyDescent="0.25">
      <c r="AO200" s="119"/>
      <c r="AP200" s="119"/>
      <c r="AQ200" s="119"/>
      <c r="AR200"/>
      <c r="AS200"/>
      <c r="AT200"/>
      <c r="AU200"/>
      <c r="AV200"/>
      <c r="AW200"/>
      <c r="AX200"/>
    </row>
    <row r="201" spans="41:50" ht="15" x14ac:dyDescent="0.25">
      <c r="AO201" s="119"/>
      <c r="AP201" s="119"/>
      <c r="AQ201" s="119"/>
      <c r="AR201"/>
      <c r="AS201"/>
      <c r="AT201"/>
      <c r="AU201"/>
      <c r="AV201"/>
      <c r="AW201"/>
      <c r="AX201"/>
    </row>
    <row r="202" spans="41:50" ht="15" x14ac:dyDescent="0.25">
      <c r="AO202" s="119"/>
      <c r="AP202" s="119"/>
      <c r="AQ202" s="119"/>
      <c r="AR202"/>
      <c r="AS202"/>
      <c r="AT202"/>
      <c r="AU202"/>
      <c r="AV202"/>
      <c r="AW202"/>
      <c r="AX202"/>
    </row>
    <row r="203" spans="41:50" ht="15" x14ac:dyDescent="0.25">
      <c r="AO203" s="119"/>
      <c r="AP203" s="119"/>
      <c r="AQ203" s="119"/>
      <c r="AR203"/>
      <c r="AS203"/>
      <c r="AT203"/>
      <c r="AU203"/>
      <c r="AV203"/>
      <c r="AW203"/>
      <c r="AX203"/>
    </row>
    <row r="204" spans="41:50" ht="15" x14ac:dyDescent="0.25">
      <c r="AO204" s="119"/>
      <c r="AP204" s="119"/>
      <c r="AQ204" s="119"/>
      <c r="AR204"/>
      <c r="AS204"/>
      <c r="AT204"/>
      <c r="AU204"/>
      <c r="AV204"/>
      <c r="AW204"/>
      <c r="AX204"/>
    </row>
    <row r="205" spans="41:50" ht="15" x14ac:dyDescent="0.25">
      <c r="AO205" s="119"/>
      <c r="AP205" s="119"/>
      <c r="AQ205" s="119"/>
      <c r="AR205"/>
      <c r="AS205"/>
      <c r="AT205"/>
      <c r="AU205"/>
      <c r="AV205"/>
      <c r="AW205"/>
      <c r="AX205"/>
    </row>
    <row r="206" spans="41:50" ht="15" x14ac:dyDescent="0.25">
      <c r="AO206" s="119"/>
      <c r="AP206" s="119"/>
      <c r="AQ206" s="119"/>
      <c r="AR206"/>
      <c r="AS206"/>
      <c r="AT206"/>
      <c r="AU206"/>
      <c r="AV206"/>
      <c r="AW206"/>
      <c r="AX206"/>
    </row>
    <row r="207" spans="41:50" ht="15" x14ac:dyDescent="0.25">
      <c r="AO207" s="119"/>
      <c r="AP207" s="119"/>
      <c r="AQ207" s="119"/>
      <c r="AR207"/>
      <c r="AS207"/>
      <c r="AT207"/>
      <c r="AU207"/>
      <c r="AV207"/>
      <c r="AW207"/>
      <c r="AX207"/>
    </row>
    <row r="208" spans="41:50" ht="15" x14ac:dyDescent="0.25">
      <c r="AO208" s="119"/>
      <c r="AP208" s="119"/>
      <c r="AQ208" s="119"/>
      <c r="AR208"/>
      <c r="AS208"/>
      <c r="AT208"/>
      <c r="AU208"/>
      <c r="AV208"/>
      <c r="AW208"/>
      <c r="AX208"/>
    </row>
    <row r="209" spans="41:50" ht="15" x14ac:dyDescent="0.25">
      <c r="AO209" s="119"/>
      <c r="AP209" s="119"/>
      <c r="AQ209" s="119"/>
      <c r="AR209"/>
      <c r="AS209"/>
      <c r="AT209"/>
      <c r="AU209"/>
      <c r="AV209"/>
      <c r="AW209"/>
      <c r="AX209"/>
    </row>
    <row r="210" spans="41:50" ht="15" x14ac:dyDescent="0.25">
      <c r="AO210" s="119"/>
      <c r="AP210" s="119"/>
      <c r="AQ210" s="119"/>
      <c r="AR210"/>
      <c r="AS210"/>
      <c r="AT210"/>
      <c r="AU210"/>
      <c r="AV210"/>
      <c r="AW210"/>
      <c r="AX210"/>
    </row>
    <row r="211" spans="41:50" ht="15" x14ac:dyDescent="0.25">
      <c r="AO211" s="119"/>
      <c r="AP211" s="119"/>
      <c r="AQ211" s="119"/>
      <c r="AR211"/>
      <c r="AS211"/>
      <c r="AT211"/>
      <c r="AU211"/>
      <c r="AV211"/>
      <c r="AW211"/>
      <c r="AX211"/>
    </row>
    <row r="212" spans="41:50" ht="15" x14ac:dyDescent="0.25">
      <c r="AO212" s="119"/>
      <c r="AP212" s="119"/>
      <c r="AQ212" s="119"/>
      <c r="AR212"/>
      <c r="AS212"/>
      <c r="AT212"/>
      <c r="AU212"/>
      <c r="AV212"/>
      <c r="AW212"/>
      <c r="AX212"/>
    </row>
    <row r="213" spans="41:50" ht="15" x14ac:dyDescent="0.25">
      <c r="AO213" s="119"/>
      <c r="AP213" s="119"/>
      <c r="AQ213" s="119"/>
      <c r="AR213"/>
      <c r="AS213"/>
      <c r="AT213"/>
      <c r="AU213"/>
      <c r="AV213"/>
      <c r="AW213"/>
      <c r="AX213"/>
    </row>
    <row r="214" spans="41:50" ht="15" x14ac:dyDescent="0.25">
      <c r="AO214" s="119"/>
      <c r="AP214" s="119"/>
      <c r="AQ214" s="119"/>
      <c r="AR214"/>
      <c r="AS214"/>
      <c r="AT214"/>
      <c r="AU214"/>
      <c r="AV214"/>
      <c r="AW214"/>
      <c r="AX214"/>
    </row>
    <row r="215" spans="41:50" ht="15" x14ac:dyDescent="0.25">
      <c r="AO215" s="119"/>
      <c r="AP215" s="119"/>
      <c r="AQ215" s="119"/>
      <c r="AR215"/>
      <c r="AS215"/>
      <c r="AT215"/>
      <c r="AU215"/>
      <c r="AV215"/>
      <c r="AW215"/>
      <c r="AX215"/>
    </row>
    <row r="216" spans="41:50" ht="15" x14ac:dyDescent="0.25">
      <c r="AO216" s="119"/>
      <c r="AP216" s="119"/>
      <c r="AQ216" s="119"/>
      <c r="AR216"/>
      <c r="AS216"/>
      <c r="AT216"/>
      <c r="AU216"/>
      <c r="AV216"/>
      <c r="AW216"/>
      <c r="AX216"/>
    </row>
    <row r="217" spans="41:50" ht="15" x14ac:dyDescent="0.25">
      <c r="AO217" s="119"/>
      <c r="AP217" s="119"/>
      <c r="AQ217" s="119"/>
      <c r="AR217"/>
      <c r="AS217"/>
      <c r="AT217"/>
      <c r="AU217"/>
      <c r="AV217"/>
      <c r="AW217"/>
      <c r="AX217"/>
    </row>
    <row r="218" spans="41:50" ht="15" x14ac:dyDescent="0.25">
      <c r="AO218" s="119"/>
      <c r="AP218" s="119"/>
      <c r="AQ218" s="119"/>
      <c r="AR218"/>
      <c r="AS218"/>
      <c r="AT218"/>
      <c r="AU218"/>
      <c r="AV218"/>
      <c r="AW218"/>
      <c r="AX218"/>
    </row>
    <row r="219" spans="41:50" ht="15" x14ac:dyDescent="0.25">
      <c r="AO219" s="119"/>
      <c r="AP219" s="119"/>
      <c r="AQ219" s="119"/>
      <c r="AR219"/>
      <c r="AS219"/>
      <c r="AT219"/>
      <c r="AU219"/>
      <c r="AV219"/>
      <c r="AW219"/>
      <c r="AX219"/>
    </row>
    <row r="220" spans="41:50" ht="15" x14ac:dyDescent="0.25">
      <c r="AO220" s="119"/>
      <c r="AP220" s="119"/>
      <c r="AQ220" s="119"/>
      <c r="AR220"/>
      <c r="AS220"/>
      <c r="AT220"/>
      <c r="AU220"/>
      <c r="AV220"/>
      <c r="AW220"/>
      <c r="AX220"/>
    </row>
    <row r="221" spans="41:50" ht="15" x14ac:dyDescent="0.25">
      <c r="AO221" s="119"/>
      <c r="AP221" s="119"/>
      <c r="AQ221" s="119"/>
      <c r="AR221"/>
      <c r="AS221"/>
      <c r="AT221"/>
      <c r="AU221"/>
      <c r="AV221"/>
      <c r="AW221"/>
      <c r="AX221"/>
    </row>
    <row r="222" spans="41:50" ht="15" x14ac:dyDescent="0.25">
      <c r="AO222" s="119"/>
      <c r="AP222" s="119"/>
      <c r="AQ222" s="119"/>
      <c r="AR222"/>
      <c r="AS222"/>
      <c r="AT222"/>
      <c r="AU222"/>
      <c r="AV222"/>
      <c r="AW222"/>
      <c r="AX222"/>
    </row>
    <row r="223" spans="41:50" ht="15" x14ac:dyDescent="0.25">
      <c r="AO223" s="119"/>
      <c r="AP223" s="119"/>
      <c r="AQ223" s="119"/>
      <c r="AR223"/>
      <c r="AS223"/>
      <c r="AT223"/>
      <c r="AU223"/>
      <c r="AV223"/>
      <c r="AW223"/>
      <c r="AX223"/>
    </row>
    <row r="224" spans="41:50" ht="15" x14ac:dyDescent="0.25">
      <c r="AO224" s="119"/>
      <c r="AP224" s="119"/>
      <c r="AQ224" s="119"/>
      <c r="AR224"/>
      <c r="AS224"/>
      <c r="AT224"/>
      <c r="AU224"/>
      <c r="AV224"/>
      <c r="AW224"/>
      <c r="AX224"/>
    </row>
    <row r="225" spans="41:50" ht="15" x14ac:dyDescent="0.25">
      <c r="AO225" s="119"/>
      <c r="AP225" s="119"/>
      <c r="AQ225" s="119"/>
      <c r="AR225"/>
      <c r="AS225"/>
      <c r="AT225"/>
      <c r="AU225"/>
      <c r="AV225"/>
      <c r="AW225"/>
      <c r="AX225"/>
    </row>
    <row r="226" spans="41:50" ht="15" x14ac:dyDescent="0.25">
      <c r="AO226" s="119"/>
      <c r="AP226" s="119"/>
      <c r="AQ226" s="119"/>
      <c r="AR226"/>
      <c r="AS226"/>
      <c r="AT226"/>
      <c r="AU226"/>
      <c r="AV226"/>
      <c r="AW226"/>
      <c r="AX226"/>
    </row>
    <row r="227" spans="41:50" ht="15" x14ac:dyDescent="0.25">
      <c r="AO227" s="119"/>
      <c r="AP227" s="119"/>
      <c r="AQ227" s="119"/>
      <c r="AR227"/>
      <c r="AS227"/>
      <c r="AT227"/>
      <c r="AU227"/>
      <c r="AV227"/>
      <c r="AW227"/>
      <c r="AX227"/>
    </row>
    <row r="228" spans="41:50" ht="15" x14ac:dyDescent="0.25">
      <c r="AO228" s="119"/>
      <c r="AP228" s="119"/>
      <c r="AQ228" s="119"/>
      <c r="AR228"/>
      <c r="AS228"/>
      <c r="AT228"/>
      <c r="AU228"/>
      <c r="AV228"/>
      <c r="AW228"/>
      <c r="AX228"/>
    </row>
    <row r="229" spans="41:50" ht="15" x14ac:dyDescent="0.25">
      <c r="AO229" s="119"/>
      <c r="AP229" s="119"/>
      <c r="AQ229" s="119"/>
      <c r="AR229"/>
      <c r="AS229"/>
      <c r="AT229"/>
      <c r="AU229"/>
      <c r="AV229"/>
      <c r="AW229"/>
      <c r="AX229"/>
    </row>
    <row r="230" spans="41:50" ht="15" x14ac:dyDescent="0.25">
      <c r="AO230" s="119"/>
      <c r="AP230" s="119"/>
      <c r="AQ230" s="119"/>
      <c r="AR230"/>
      <c r="AS230"/>
      <c r="AT230"/>
      <c r="AU230"/>
      <c r="AV230"/>
      <c r="AW230"/>
      <c r="AX230"/>
    </row>
    <row r="231" spans="41:50" ht="15" x14ac:dyDescent="0.25">
      <c r="AO231" s="119"/>
      <c r="AP231" s="119"/>
      <c r="AQ231" s="119"/>
      <c r="AR231"/>
      <c r="AS231"/>
      <c r="AT231"/>
      <c r="AU231"/>
      <c r="AV231"/>
      <c r="AW231"/>
      <c r="AX231"/>
    </row>
    <row r="232" spans="41:50" ht="15" x14ac:dyDescent="0.25">
      <c r="AO232" s="119"/>
      <c r="AP232" s="119"/>
      <c r="AQ232" s="119"/>
      <c r="AR232"/>
      <c r="AS232"/>
      <c r="AT232"/>
      <c r="AU232"/>
      <c r="AV232"/>
      <c r="AW232"/>
      <c r="AX232"/>
    </row>
    <row r="233" spans="41:50" ht="15" x14ac:dyDescent="0.25">
      <c r="AO233" s="119"/>
      <c r="AP233" s="119"/>
      <c r="AQ233" s="119"/>
      <c r="AR233"/>
      <c r="AS233"/>
      <c r="AT233"/>
      <c r="AU233"/>
      <c r="AV233"/>
      <c r="AW233"/>
      <c r="AX233"/>
    </row>
    <row r="234" spans="41:50" ht="15" x14ac:dyDescent="0.25">
      <c r="AO234" s="119"/>
      <c r="AP234" s="119"/>
      <c r="AQ234" s="119"/>
      <c r="AR234"/>
      <c r="AS234"/>
      <c r="AT234"/>
      <c r="AU234"/>
      <c r="AV234"/>
      <c r="AW234"/>
      <c r="AX234"/>
    </row>
    <row r="235" spans="41:50" ht="15" x14ac:dyDescent="0.25">
      <c r="AO235" s="119"/>
      <c r="AP235" s="119"/>
      <c r="AQ235" s="119"/>
      <c r="AR235"/>
      <c r="AS235"/>
      <c r="AT235"/>
      <c r="AU235"/>
      <c r="AV235"/>
      <c r="AW235"/>
      <c r="AX235"/>
    </row>
    <row r="236" spans="41:50" ht="15" x14ac:dyDescent="0.25">
      <c r="AO236" s="119"/>
      <c r="AP236" s="119"/>
      <c r="AQ236" s="119"/>
      <c r="AR236"/>
      <c r="AS236"/>
      <c r="AT236"/>
      <c r="AU236"/>
      <c r="AV236"/>
      <c r="AW236"/>
      <c r="AX236"/>
    </row>
    <row r="237" spans="41:50" ht="15" x14ac:dyDescent="0.25">
      <c r="AO237" s="119"/>
      <c r="AP237" s="119"/>
      <c r="AQ237" s="119"/>
      <c r="AR237"/>
      <c r="AS237"/>
      <c r="AT237"/>
      <c r="AU237"/>
      <c r="AV237"/>
      <c r="AW237"/>
      <c r="AX237"/>
    </row>
    <row r="238" spans="41:50" ht="15" x14ac:dyDescent="0.25">
      <c r="AO238" s="119"/>
      <c r="AP238" s="119"/>
      <c r="AQ238" s="119"/>
      <c r="AR238"/>
      <c r="AS238"/>
      <c r="AT238"/>
      <c r="AU238"/>
      <c r="AV238"/>
      <c r="AW238"/>
      <c r="AX238"/>
    </row>
    <row r="239" spans="41:50" ht="15" x14ac:dyDescent="0.25">
      <c r="AO239" s="119"/>
      <c r="AP239" s="119"/>
      <c r="AQ239" s="119"/>
      <c r="AR239"/>
      <c r="AS239"/>
      <c r="AT239"/>
      <c r="AU239"/>
      <c r="AV239"/>
      <c r="AW239"/>
      <c r="AX239"/>
    </row>
    <row r="240" spans="41:50" ht="15" x14ac:dyDescent="0.25">
      <c r="AO240" s="119"/>
      <c r="AP240" s="119"/>
      <c r="AQ240" s="119"/>
      <c r="AR240"/>
      <c r="AS240"/>
      <c r="AT240"/>
      <c r="AU240"/>
      <c r="AV240"/>
      <c r="AW240"/>
      <c r="AX240"/>
    </row>
    <row r="241" spans="41:50" ht="15" x14ac:dyDescent="0.25">
      <c r="AO241" s="119"/>
      <c r="AP241" s="119"/>
      <c r="AQ241" s="119"/>
      <c r="AR241"/>
      <c r="AS241"/>
      <c r="AT241"/>
      <c r="AU241"/>
      <c r="AV241"/>
      <c r="AW241"/>
      <c r="AX241"/>
    </row>
    <row r="242" spans="41:50" ht="15" x14ac:dyDescent="0.25">
      <c r="AO242" s="119"/>
      <c r="AP242" s="119"/>
      <c r="AQ242" s="119"/>
      <c r="AR242"/>
      <c r="AS242"/>
      <c r="AT242"/>
      <c r="AU242"/>
      <c r="AV242"/>
      <c r="AW242"/>
      <c r="AX242"/>
    </row>
    <row r="243" spans="41:50" ht="15" x14ac:dyDescent="0.25">
      <c r="AO243" s="119"/>
      <c r="AP243" s="119"/>
      <c r="AQ243" s="119"/>
      <c r="AR243"/>
      <c r="AS243"/>
      <c r="AT243"/>
      <c r="AU243"/>
      <c r="AV243"/>
      <c r="AW243"/>
      <c r="AX243"/>
    </row>
    <row r="244" spans="41:50" ht="15" x14ac:dyDescent="0.25">
      <c r="AO244" s="119"/>
      <c r="AP244" s="119"/>
      <c r="AQ244" s="119"/>
      <c r="AR244"/>
      <c r="AS244"/>
      <c r="AT244"/>
      <c r="AU244"/>
      <c r="AV244"/>
      <c r="AW244"/>
      <c r="AX244"/>
    </row>
    <row r="245" spans="41:50" ht="15" x14ac:dyDescent="0.25">
      <c r="AO245" s="119"/>
      <c r="AP245" s="119"/>
      <c r="AQ245" s="119"/>
      <c r="AR245"/>
      <c r="AS245"/>
      <c r="AT245"/>
      <c r="AU245"/>
      <c r="AV245"/>
      <c r="AW245"/>
      <c r="AX245"/>
    </row>
    <row r="246" spans="41:50" ht="15" x14ac:dyDescent="0.25">
      <c r="AO246" s="119"/>
      <c r="AP246" s="119"/>
      <c r="AQ246" s="119"/>
      <c r="AR246"/>
      <c r="AS246"/>
      <c r="AT246"/>
      <c r="AU246"/>
      <c r="AV246"/>
      <c r="AW246"/>
      <c r="AX246"/>
    </row>
    <row r="247" spans="41:50" ht="15" x14ac:dyDescent="0.25">
      <c r="AO247" s="119"/>
      <c r="AP247" s="119"/>
      <c r="AQ247" s="119"/>
      <c r="AR247"/>
      <c r="AS247"/>
      <c r="AT247"/>
      <c r="AU247"/>
      <c r="AV247"/>
      <c r="AW247"/>
      <c r="AX247"/>
    </row>
    <row r="248" spans="41:50" ht="15" x14ac:dyDescent="0.25">
      <c r="AO248" s="119"/>
      <c r="AP248" s="119"/>
      <c r="AQ248" s="119"/>
      <c r="AR248"/>
      <c r="AS248"/>
      <c r="AT248"/>
      <c r="AU248"/>
      <c r="AV248"/>
      <c r="AW248"/>
      <c r="AX248"/>
    </row>
    <row r="249" spans="41:50" ht="15" x14ac:dyDescent="0.25">
      <c r="AO249" s="119"/>
      <c r="AP249" s="119"/>
      <c r="AQ249" s="119"/>
      <c r="AR249"/>
      <c r="AS249"/>
      <c r="AT249"/>
      <c r="AU249"/>
      <c r="AV249"/>
      <c r="AW249"/>
      <c r="AX249"/>
    </row>
    <row r="250" spans="41:50" ht="15" x14ac:dyDescent="0.25">
      <c r="AO250" s="119"/>
      <c r="AP250" s="119"/>
      <c r="AQ250" s="119"/>
      <c r="AR250"/>
      <c r="AS250"/>
      <c r="AT250"/>
      <c r="AU250"/>
      <c r="AV250"/>
      <c r="AW250"/>
      <c r="AX250"/>
    </row>
    <row r="251" spans="41:50" ht="15" x14ac:dyDescent="0.25">
      <c r="AO251" s="119"/>
      <c r="AP251" s="119"/>
      <c r="AQ251" s="119"/>
      <c r="AR251"/>
      <c r="AS251"/>
      <c r="AT251"/>
      <c r="AU251"/>
      <c r="AV251"/>
      <c r="AW251"/>
      <c r="AX251"/>
    </row>
    <row r="252" spans="41:50" ht="15" x14ac:dyDescent="0.25">
      <c r="AO252" s="119"/>
      <c r="AP252" s="119"/>
      <c r="AQ252" s="119"/>
      <c r="AR252"/>
      <c r="AS252"/>
      <c r="AT252"/>
      <c r="AU252"/>
      <c r="AV252"/>
      <c r="AW252"/>
      <c r="AX252"/>
    </row>
    <row r="253" spans="41:50" ht="15" x14ac:dyDescent="0.25">
      <c r="AO253" s="119"/>
      <c r="AP253" s="119"/>
      <c r="AQ253" s="119"/>
      <c r="AR253"/>
      <c r="AS253"/>
      <c r="AT253"/>
      <c r="AU253"/>
      <c r="AV253"/>
      <c r="AW253"/>
      <c r="AX253"/>
    </row>
    <row r="254" spans="41:50" ht="15" x14ac:dyDescent="0.25">
      <c r="AO254" s="119"/>
      <c r="AP254" s="119"/>
      <c r="AQ254" s="119"/>
      <c r="AR254"/>
      <c r="AS254"/>
      <c r="AT254"/>
      <c r="AU254"/>
      <c r="AV254"/>
      <c r="AW254"/>
      <c r="AX254"/>
    </row>
    <row r="255" spans="41:50" ht="15" x14ac:dyDescent="0.25">
      <c r="AO255" s="119"/>
      <c r="AP255" s="119"/>
      <c r="AQ255" s="119"/>
      <c r="AR255"/>
      <c r="AS255"/>
      <c r="AT255"/>
      <c r="AU255"/>
      <c r="AV255"/>
      <c r="AW255"/>
      <c r="AX255"/>
    </row>
    <row r="256" spans="41:50" ht="15" x14ac:dyDescent="0.25">
      <c r="AO256" s="119"/>
      <c r="AP256" s="119"/>
      <c r="AQ256" s="119"/>
      <c r="AR256"/>
      <c r="AS256"/>
      <c r="AT256"/>
      <c r="AU256"/>
      <c r="AV256"/>
      <c r="AW256"/>
      <c r="AX256"/>
    </row>
    <row r="257" spans="41:50" ht="15" x14ac:dyDescent="0.25">
      <c r="AO257" s="119"/>
      <c r="AP257" s="119"/>
      <c r="AQ257" s="119"/>
      <c r="AR257"/>
      <c r="AS257"/>
      <c r="AT257"/>
      <c r="AU257"/>
      <c r="AV257"/>
      <c r="AW257"/>
      <c r="AX257"/>
    </row>
    <row r="258" spans="41:50" ht="15" x14ac:dyDescent="0.25">
      <c r="AO258" s="119"/>
      <c r="AP258" s="119"/>
      <c r="AQ258" s="119"/>
      <c r="AR258"/>
      <c r="AS258"/>
      <c r="AT258"/>
      <c r="AU258"/>
      <c r="AV258"/>
      <c r="AW258"/>
      <c r="AX258"/>
    </row>
    <row r="259" spans="41:50" ht="15" x14ac:dyDescent="0.25">
      <c r="AO259" s="119"/>
      <c r="AP259" s="119"/>
      <c r="AQ259" s="119"/>
      <c r="AR259"/>
      <c r="AS259"/>
      <c r="AT259"/>
      <c r="AU259"/>
      <c r="AV259"/>
      <c r="AW259"/>
      <c r="AX259"/>
    </row>
    <row r="260" spans="41:50" ht="15" x14ac:dyDescent="0.25">
      <c r="AO260" s="119"/>
      <c r="AP260" s="119"/>
      <c r="AQ260" s="119"/>
      <c r="AR260"/>
      <c r="AS260"/>
      <c r="AT260"/>
      <c r="AU260"/>
      <c r="AV260"/>
      <c r="AW260"/>
      <c r="AX260"/>
    </row>
    <row r="261" spans="41:50" ht="15" x14ac:dyDescent="0.25">
      <c r="AO261" s="119"/>
      <c r="AP261" s="119"/>
      <c r="AQ261" s="119"/>
      <c r="AR261"/>
      <c r="AS261"/>
      <c r="AT261"/>
      <c r="AU261"/>
      <c r="AV261"/>
      <c r="AW261"/>
      <c r="AX261"/>
    </row>
    <row r="262" spans="41:50" ht="15" x14ac:dyDescent="0.25">
      <c r="AO262" s="119"/>
      <c r="AP262" s="119"/>
      <c r="AQ262" s="119"/>
      <c r="AR262"/>
      <c r="AS262"/>
      <c r="AT262"/>
      <c r="AU262"/>
      <c r="AV262"/>
      <c r="AW262"/>
      <c r="AX262"/>
    </row>
    <row r="263" spans="41:50" ht="15" x14ac:dyDescent="0.25">
      <c r="AO263" s="119"/>
      <c r="AP263" s="119"/>
      <c r="AQ263" s="119"/>
      <c r="AR263"/>
      <c r="AS263"/>
      <c r="AT263"/>
      <c r="AU263"/>
      <c r="AV263"/>
      <c r="AW263"/>
      <c r="AX263"/>
    </row>
    <row r="264" spans="41:50" ht="15" x14ac:dyDescent="0.25">
      <c r="AO264" s="119"/>
      <c r="AP264" s="119"/>
      <c r="AQ264" s="119"/>
      <c r="AR264"/>
      <c r="AS264"/>
      <c r="AT264"/>
      <c r="AU264"/>
      <c r="AV264"/>
      <c r="AW264"/>
      <c r="AX264"/>
    </row>
    <row r="265" spans="41:50" ht="15" x14ac:dyDescent="0.25">
      <c r="AO265" s="119"/>
      <c r="AP265" s="119"/>
      <c r="AQ265" s="119"/>
      <c r="AR265"/>
      <c r="AS265"/>
      <c r="AT265"/>
      <c r="AU265"/>
      <c r="AV265"/>
      <c r="AW265"/>
      <c r="AX265"/>
    </row>
    <row r="266" spans="41:50" ht="15" x14ac:dyDescent="0.25">
      <c r="AO266" s="119"/>
      <c r="AP266" s="119"/>
      <c r="AQ266" s="119"/>
      <c r="AR266"/>
      <c r="AS266"/>
      <c r="AT266"/>
      <c r="AU266"/>
      <c r="AV266"/>
      <c r="AW266"/>
      <c r="AX266"/>
    </row>
    <row r="267" spans="41:50" ht="15" x14ac:dyDescent="0.25">
      <c r="AO267" s="119"/>
      <c r="AP267" s="119"/>
      <c r="AQ267" s="119"/>
      <c r="AR267"/>
      <c r="AS267"/>
      <c r="AT267"/>
      <c r="AU267"/>
      <c r="AV267"/>
      <c r="AW267"/>
      <c r="AX267"/>
    </row>
    <row r="268" spans="41:50" ht="15" x14ac:dyDescent="0.25">
      <c r="AO268" s="119"/>
      <c r="AP268" s="119"/>
      <c r="AQ268" s="119"/>
      <c r="AR268"/>
      <c r="AS268"/>
      <c r="AT268"/>
      <c r="AU268"/>
      <c r="AV268"/>
      <c r="AW268"/>
      <c r="AX268"/>
    </row>
    <row r="269" spans="41:50" ht="15" x14ac:dyDescent="0.25">
      <c r="AO269" s="119"/>
      <c r="AP269" s="119"/>
      <c r="AQ269" s="119"/>
      <c r="AR269"/>
      <c r="AS269"/>
      <c r="AT269"/>
      <c r="AU269"/>
      <c r="AV269"/>
      <c r="AW269"/>
      <c r="AX269"/>
    </row>
    <row r="270" spans="41:50" ht="15" x14ac:dyDescent="0.25">
      <c r="AO270" s="119"/>
      <c r="AP270" s="119"/>
      <c r="AQ270" s="119"/>
      <c r="AR270"/>
      <c r="AS270"/>
      <c r="AT270"/>
      <c r="AU270"/>
      <c r="AV270"/>
      <c r="AW270"/>
      <c r="AX270"/>
    </row>
    <row r="271" spans="41:50" ht="15" x14ac:dyDescent="0.25">
      <c r="AO271" s="119"/>
      <c r="AP271" s="119"/>
      <c r="AQ271" s="119"/>
      <c r="AR271"/>
      <c r="AS271"/>
      <c r="AT271"/>
      <c r="AU271"/>
      <c r="AV271"/>
      <c r="AW271"/>
      <c r="AX271"/>
    </row>
    <row r="272" spans="41:50" ht="15" x14ac:dyDescent="0.25">
      <c r="AO272" s="119"/>
      <c r="AP272" s="119"/>
      <c r="AQ272" s="119"/>
      <c r="AR272"/>
      <c r="AS272"/>
      <c r="AT272"/>
      <c r="AU272"/>
      <c r="AV272"/>
      <c r="AW272"/>
      <c r="AX272"/>
    </row>
    <row r="273" spans="41:50" ht="15" x14ac:dyDescent="0.25">
      <c r="AO273" s="119"/>
      <c r="AP273" s="119"/>
      <c r="AQ273" s="119"/>
      <c r="AR273"/>
      <c r="AS273"/>
      <c r="AT273"/>
      <c r="AU273"/>
      <c r="AV273"/>
      <c r="AW273"/>
      <c r="AX273"/>
    </row>
    <row r="274" spans="41:50" ht="15" x14ac:dyDescent="0.25">
      <c r="AO274" s="119"/>
      <c r="AP274" s="119"/>
      <c r="AQ274" s="119"/>
      <c r="AR274"/>
      <c r="AS274"/>
      <c r="AT274"/>
      <c r="AU274"/>
      <c r="AV274"/>
      <c r="AW274"/>
      <c r="AX274"/>
    </row>
    <row r="275" spans="41:50" ht="15" x14ac:dyDescent="0.25">
      <c r="AO275" s="119"/>
      <c r="AP275" s="119"/>
      <c r="AQ275" s="119"/>
      <c r="AR275"/>
      <c r="AS275"/>
      <c r="AT275"/>
      <c r="AU275"/>
      <c r="AV275"/>
      <c r="AW275"/>
      <c r="AX275"/>
    </row>
    <row r="276" spans="41:50" ht="15" x14ac:dyDescent="0.25">
      <c r="AO276" s="119"/>
      <c r="AP276" s="119"/>
      <c r="AQ276" s="119"/>
      <c r="AR276"/>
      <c r="AS276"/>
      <c r="AT276"/>
      <c r="AU276"/>
      <c r="AV276"/>
      <c r="AW276"/>
      <c r="AX276"/>
    </row>
    <row r="277" spans="41:50" ht="15" x14ac:dyDescent="0.25">
      <c r="AO277" s="119"/>
      <c r="AP277" s="119"/>
      <c r="AQ277" s="119"/>
      <c r="AR277"/>
      <c r="AS277"/>
      <c r="AT277"/>
      <c r="AU277"/>
      <c r="AV277"/>
      <c r="AW277"/>
      <c r="AX277"/>
    </row>
    <row r="278" spans="41:50" ht="15" x14ac:dyDescent="0.25">
      <c r="AO278" s="119"/>
      <c r="AP278" s="119"/>
      <c r="AQ278" s="119"/>
      <c r="AR278"/>
      <c r="AS278"/>
      <c r="AT278"/>
      <c r="AU278"/>
      <c r="AV278"/>
      <c r="AW278"/>
      <c r="AX278"/>
    </row>
    <row r="279" spans="41:50" ht="15" x14ac:dyDescent="0.25">
      <c r="AO279" s="119"/>
      <c r="AP279" s="119"/>
      <c r="AQ279" s="119"/>
      <c r="AR279"/>
      <c r="AS279"/>
      <c r="AT279"/>
      <c r="AU279"/>
      <c r="AV279"/>
      <c r="AW279"/>
      <c r="AX279"/>
    </row>
    <row r="280" spans="41:50" ht="15" x14ac:dyDescent="0.25">
      <c r="AO280" s="119"/>
      <c r="AP280" s="119"/>
      <c r="AQ280" s="119"/>
      <c r="AR280"/>
      <c r="AS280"/>
      <c r="AT280"/>
      <c r="AU280"/>
      <c r="AV280"/>
      <c r="AW280"/>
      <c r="AX280"/>
    </row>
    <row r="281" spans="41:50" ht="15" x14ac:dyDescent="0.25">
      <c r="AO281" s="119"/>
      <c r="AP281" s="119"/>
      <c r="AQ281" s="119"/>
      <c r="AR281"/>
      <c r="AS281"/>
      <c r="AT281"/>
      <c r="AU281"/>
      <c r="AV281"/>
      <c r="AW281"/>
      <c r="AX281"/>
    </row>
    <row r="282" spans="41:50" ht="15" x14ac:dyDescent="0.25">
      <c r="AO282" s="119"/>
      <c r="AP282" s="119"/>
      <c r="AQ282" s="119"/>
      <c r="AR282"/>
      <c r="AS282"/>
      <c r="AT282"/>
      <c r="AU282"/>
      <c r="AV282"/>
      <c r="AW282"/>
      <c r="AX282"/>
    </row>
    <row r="283" spans="41:50" ht="15" x14ac:dyDescent="0.25">
      <c r="AO283" s="119"/>
      <c r="AP283" s="119"/>
      <c r="AQ283" s="119"/>
      <c r="AR283"/>
      <c r="AS283"/>
      <c r="AT283"/>
      <c r="AU283"/>
      <c r="AV283"/>
      <c r="AW283"/>
      <c r="AX283"/>
    </row>
    <row r="284" spans="41:50" ht="15" x14ac:dyDescent="0.25">
      <c r="AO284" s="119"/>
      <c r="AP284" s="119"/>
      <c r="AQ284" s="119"/>
      <c r="AR284"/>
      <c r="AS284"/>
      <c r="AT284"/>
      <c r="AU284"/>
      <c r="AV284"/>
      <c r="AW284"/>
      <c r="AX284"/>
    </row>
    <row r="285" spans="41:50" ht="15" x14ac:dyDescent="0.25">
      <c r="AO285" s="119"/>
      <c r="AP285" s="119"/>
      <c r="AQ285" s="119"/>
      <c r="AR285"/>
      <c r="AS285"/>
      <c r="AT285"/>
      <c r="AU285"/>
      <c r="AV285"/>
      <c r="AW285"/>
      <c r="AX285"/>
    </row>
    <row r="286" spans="41:50" ht="15" x14ac:dyDescent="0.25">
      <c r="AO286" s="119"/>
      <c r="AP286" s="119"/>
      <c r="AQ286" s="119"/>
      <c r="AR286"/>
      <c r="AS286"/>
      <c r="AT286"/>
      <c r="AU286"/>
      <c r="AV286"/>
      <c r="AW286"/>
      <c r="AX286"/>
    </row>
    <row r="287" spans="41:50" ht="15" x14ac:dyDescent="0.25">
      <c r="AO287" s="119"/>
      <c r="AP287" s="119"/>
      <c r="AQ287" s="119"/>
      <c r="AR287"/>
      <c r="AS287"/>
      <c r="AT287"/>
      <c r="AU287"/>
      <c r="AV287"/>
      <c r="AW287"/>
      <c r="AX287"/>
    </row>
    <row r="288" spans="41:50" ht="15" x14ac:dyDescent="0.25">
      <c r="AO288" s="119"/>
      <c r="AP288" s="119"/>
      <c r="AQ288" s="119"/>
      <c r="AR288"/>
      <c r="AS288"/>
      <c r="AT288"/>
      <c r="AU288"/>
      <c r="AV288"/>
      <c r="AW288"/>
      <c r="AX288"/>
    </row>
    <row r="289" spans="41:50" ht="15" x14ac:dyDescent="0.25">
      <c r="AO289" s="119"/>
      <c r="AP289" s="119"/>
      <c r="AQ289" s="119"/>
      <c r="AR289"/>
      <c r="AS289"/>
      <c r="AT289"/>
      <c r="AU289"/>
      <c r="AV289"/>
      <c r="AW289"/>
      <c r="AX289"/>
    </row>
    <row r="290" spans="41:50" ht="15" x14ac:dyDescent="0.25">
      <c r="AO290" s="119"/>
      <c r="AP290" s="119"/>
      <c r="AQ290" s="119"/>
      <c r="AR290"/>
      <c r="AS290"/>
      <c r="AT290"/>
      <c r="AU290"/>
      <c r="AV290"/>
      <c r="AW290"/>
      <c r="AX290"/>
    </row>
    <row r="291" spans="41:50" ht="15" x14ac:dyDescent="0.25">
      <c r="AO291" s="119"/>
      <c r="AP291" s="119"/>
      <c r="AQ291" s="119"/>
      <c r="AR291"/>
      <c r="AS291"/>
      <c r="AT291"/>
      <c r="AU291"/>
      <c r="AV291"/>
      <c r="AW291"/>
      <c r="AX291"/>
    </row>
    <row r="292" spans="41:50" ht="15" x14ac:dyDescent="0.25">
      <c r="AO292" s="119"/>
      <c r="AP292" s="119"/>
      <c r="AQ292" s="119"/>
      <c r="AR292"/>
      <c r="AS292"/>
      <c r="AT292"/>
      <c r="AU292"/>
      <c r="AV292"/>
      <c r="AW292"/>
      <c r="AX292"/>
    </row>
    <row r="293" spans="41:50" ht="15" x14ac:dyDescent="0.25">
      <c r="AO293" s="119"/>
      <c r="AP293" s="119"/>
      <c r="AQ293" s="119"/>
      <c r="AR293"/>
      <c r="AS293"/>
      <c r="AT293"/>
      <c r="AU293"/>
      <c r="AV293"/>
      <c r="AW293"/>
      <c r="AX293"/>
    </row>
    <row r="294" spans="41:50" ht="15" x14ac:dyDescent="0.25">
      <c r="AO294" s="119"/>
      <c r="AP294" s="119"/>
      <c r="AQ294" s="119"/>
      <c r="AR294"/>
      <c r="AS294"/>
      <c r="AT294"/>
      <c r="AU294"/>
      <c r="AV294"/>
      <c r="AW294"/>
      <c r="AX294"/>
    </row>
    <row r="295" spans="41:50" ht="15" x14ac:dyDescent="0.25">
      <c r="AO295" s="119"/>
      <c r="AP295" s="119"/>
      <c r="AQ295" s="119"/>
      <c r="AR295"/>
      <c r="AS295"/>
      <c r="AT295"/>
      <c r="AU295"/>
      <c r="AV295"/>
      <c r="AW295"/>
      <c r="AX295"/>
    </row>
    <row r="296" spans="41:50" ht="15" x14ac:dyDescent="0.25">
      <c r="AO296" s="119"/>
      <c r="AP296" s="119"/>
      <c r="AQ296" s="119"/>
      <c r="AR296"/>
      <c r="AS296"/>
      <c r="AT296"/>
      <c r="AU296"/>
      <c r="AV296"/>
      <c r="AW296"/>
      <c r="AX296"/>
    </row>
    <row r="297" spans="41:50" ht="15" x14ac:dyDescent="0.25">
      <c r="AO297" s="119"/>
      <c r="AP297" s="119"/>
      <c r="AQ297" s="119"/>
      <c r="AR297"/>
      <c r="AS297"/>
      <c r="AT297"/>
      <c r="AU297"/>
      <c r="AV297"/>
      <c r="AW297"/>
      <c r="AX297"/>
    </row>
    <row r="298" spans="41:50" ht="15" x14ac:dyDescent="0.25">
      <c r="AO298" s="119"/>
      <c r="AP298" s="119"/>
      <c r="AQ298" s="119"/>
      <c r="AR298"/>
      <c r="AS298"/>
      <c r="AT298"/>
      <c r="AU298"/>
      <c r="AV298"/>
      <c r="AW298"/>
      <c r="AX298"/>
    </row>
    <row r="299" spans="41:50" ht="15" x14ac:dyDescent="0.25">
      <c r="AO299" s="119"/>
      <c r="AP299" s="119"/>
      <c r="AQ299" s="119"/>
      <c r="AR299"/>
      <c r="AS299"/>
      <c r="AT299"/>
      <c r="AU299"/>
      <c r="AV299"/>
      <c r="AW299"/>
      <c r="AX299"/>
    </row>
    <row r="300" spans="41:50" ht="15" x14ac:dyDescent="0.25">
      <c r="AO300" s="119"/>
      <c r="AP300" s="119"/>
      <c r="AQ300" s="119"/>
      <c r="AR300"/>
      <c r="AS300"/>
      <c r="AT300"/>
      <c r="AU300"/>
      <c r="AV300"/>
      <c r="AW300"/>
      <c r="AX300"/>
    </row>
    <row r="301" spans="41:50" ht="15" x14ac:dyDescent="0.25">
      <c r="AO301" s="119"/>
      <c r="AP301" s="119"/>
      <c r="AQ301" s="119"/>
      <c r="AR301"/>
      <c r="AS301"/>
      <c r="AT301"/>
      <c r="AU301"/>
      <c r="AV301"/>
      <c r="AW301"/>
      <c r="AX301"/>
    </row>
    <row r="302" spans="41:50" ht="15" x14ac:dyDescent="0.25">
      <c r="AO302" s="119"/>
      <c r="AP302" s="119"/>
      <c r="AQ302" s="119"/>
      <c r="AR302"/>
      <c r="AS302"/>
      <c r="AT302"/>
      <c r="AU302"/>
      <c r="AV302"/>
      <c r="AW302"/>
      <c r="AX302"/>
    </row>
    <row r="303" spans="41:50" ht="15" x14ac:dyDescent="0.25">
      <c r="AO303" s="119"/>
      <c r="AP303" s="119"/>
      <c r="AQ303" s="119"/>
      <c r="AR303"/>
      <c r="AS303"/>
      <c r="AT303"/>
      <c r="AU303"/>
      <c r="AV303"/>
      <c r="AW303"/>
      <c r="AX303"/>
    </row>
    <row r="304" spans="41:50" ht="15" x14ac:dyDescent="0.25">
      <c r="AO304" s="119"/>
      <c r="AP304" s="119"/>
      <c r="AQ304" s="119"/>
      <c r="AR304"/>
      <c r="AS304"/>
      <c r="AT304"/>
      <c r="AU304"/>
      <c r="AV304"/>
      <c r="AW304"/>
      <c r="AX304"/>
    </row>
    <row r="305" spans="41:50" ht="15" x14ac:dyDescent="0.25">
      <c r="AO305" s="119"/>
      <c r="AP305" s="119"/>
      <c r="AQ305" s="119"/>
      <c r="AR305"/>
      <c r="AS305"/>
      <c r="AT305"/>
      <c r="AU305"/>
      <c r="AV305"/>
      <c r="AW305"/>
      <c r="AX305"/>
    </row>
    <row r="306" spans="41:50" ht="15" x14ac:dyDescent="0.25">
      <c r="AO306" s="119"/>
      <c r="AP306" s="119"/>
      <c r="AQ306" s="119"/>
      <c r="AR306"/>
      <c r="AS306"/>
      <c r="AT306"/>
      <c r="AU306"/>
      <c r="AV306"/>
      <c r="AW306"/>
      <c r="AX306"/>
    </row>
    <row r="307" spans="41:50" ht="15" x14ac:dyDescent="0.25">
      <c r="AO307" s="119"/>
      <c r="AP307" s="119"/>
      <c r="AQ307" s="119"/>
      <c r="AR307"/>
      <c r="AS307"/>
      <c r="AT307"/>
      <c r="AU307"/>
      <c r="AV307"/>
      <c r="AW307"/>
      <c r="AX307"/>
    </row>
    <row r="308" spans="41:50" ht="15" x14ac:dyDescent="0.25">
      <c r="AO308" s="119"/>
      <c r="AP308" s="119"/>
      <c r="AQ308" s="119"/>
      <c r="AR308"/>
      <c r="AS308"/>
      <c r="AT308"/>
      <c r="AU308"/>
      <c r="AV308"/>
      <c r="AW308"/>
      <c r="AX308"/>
    </row>
    <row r="309" spans="41:50" ht="15" x14ac:dyDescent="0.25">
      <c r="AO309" s="119"/>
      <c r="AP309" s="119"/>
      <c r="AQ309" s="119"/>
      <c r="AR309"/>
      <c r="AS309"/>
      <c r="AT309"/>
      <c r="AU309"/>
      <c r="AV309"/>
      <c r="AW309"/>
      <c r="AX309"/>
    </row>
    <row r="310" spans="41:50" ht="15" x14ac:dyDescent="0.25">
      <c r="AO310" s="119"/>
      <c r="AP310" s="119"/>
      <c r="AQ310" s="119"/>
      <c r="AR310"/>
      <c r="AS310"/>
      <c r="AT310"/>
      <c r="AU310"/>
      <c r="AV310"/>
      <c r="AW310"/>
      <c r="AX310"/>
    </row>
    <row r="311" spans="41:50" ht="15" x14ac:dyDescent="0.25">
      <c r="AO311" s="119"/>
      <c r="AP311" s="119"/>
      <c r="AQ311" s="119"/>
      <c r="AR311"/>
      <c r="AS311"/>
      <c r="AT311"/>
      <c r="AU311"/>
      <c r="AV311"/>
      <c r="AW311"/>
      <c r="AX311"/>
    </row>
    <row r="312" spans="41:50" ht="15" x14ac:dyDescent="0.25">
      <c r="AO312" s="119"/>
      <c r="AP312" s="119"/>
      <c r="AQ312" s="119"/>
      <c r="AR312"/>
      <c r="AS312"/>
      <c r="AT312"/>
      <c r="AU312"/>
      <c r="AV312"/>
      <c r="AW312"/>
      <c r="AX312"/>
    </row>
    <row r="313" spans="41:50" ht="15" x14ac:dyDescent="0.25">
      <c r="AO313" s="119"/>
      <c r="AP313" s="119"/>
      <c r="AQ313" s="119"/>
      <c r="AR313"/>
      <c r="AS313"/>
      <c r="AT313"/>
      <c r="AU313"/>
      <c r="AV313"/>
      <c r="AW313"/>
      <c r="AX313"/>
    </row>
    <row r="314" spans="41:50" ht="15" x14ac:dyDescent="0.25">
      <c r="AO314" s="119"/>
      <c r="AP314" s="119"/>
      <c r="AQ314" s="119"/>
      <c r="AR314"/>
      <c r="AS314"/>
      <c r="AT314"/>
      <c r="AU314"/>
      <c r="AV314"/>
      <c r="AW314"/>
      <c r="AX314"/>
    </row>
    <row r="315" spans="41:50" ht="15" x14ac:dyDescent="0.25">
      <c r="AO315" s="119"/>
      <c r="AP315" s="119"/>
      <c r="AQ315" s="119"/>
      <c r="AR315"/>
      <c r="AS315"/>
      <c r="AT315"/>
      <c r="AU315"/>
      <c r="AV315"/>
      <c r="AW315"/>
      <c r="AX315"/>
    </row>
    <row r="316" spans="41:50" ht="15" x14ac:dyDescent="0.25">
      <c r="AO316" s="119"/>
      <c r="AP316" s="119"/>
      <c r="AQ316" s="119"/>
      <c r="AR316"/>
      <c r="AS316"/>
      <c r="AT316"/>
      <c r="AU316"/>
      <c r="AV316"/>
      <c r="AW316"/>
      <c r="AX316"/>
    </row>
    <row r="317" spans="41:50" ht="15" x14ac:dyDescent="0.25">
      <c r="AO317" s="119"/>
      <c r="AP317" s="119"/>
      <c r="AQ317" s="119"/>
      <c r="AR317"/>
      <c r="AS317"/>
      <c r="AT317"/>
      <c r="AU317"/>
      <c r="AV317"/>
      <c r="AW317"/>
      <c r="AX317"/>
    </row>
    <row r="318" spans="41:50" ht="15" x14ac:dyDescent="0.25">
      <c r="AO318" s="119"/>
      <c r="AP318" s="119"/>
      <c r="AQ318" s="119"/>
      <c r="AR318"/>
      <c r="AS318"/>
      <c r="AT318"/>
      <c r="AU318"/>
      <c r="AV318"/>
      <c r="AW318"/>
      <c r="AX318"/>
    </row>
    <row r="319" spans="41:50" ht="15" x14ac:dyDescent="0.25">
      <c r="AO319" s="119"/>
      <c r="AP319" s="119"/>
      <c r="AQ319" s="119"/>
      <c r="AR319"/>
      <c r="AS319"/>
      <c r="AT319"/>
      <c r="AU319"/>
      <c r="AV319"/>
      <c r="AW319"/>
      <c r="AX319"/>
    </row>
    <row r="320" spans="41:50" ht="15" x14ac:dyDescent="0.25">
      <c r="AO320" s="119"/>
      <c r="AP320" s="119"/>
      <c r="AQ320" s="119"/>
      <c r="AR320"/>
      <c r="AS320"/>
      <c r="AT320"/>
      <c r="AU320"/>
      <c r="AV320"/>
      <c r="AW320"/>
      <c r="AX320"/>
    </row>
    <row r="321" spans="41:50" ht="15" x14ac:dyDescent="0.25">
      <c r="AO321" s="119"/>
      <c r="AP321" s="119"/>
      <c r="AQ321" s="119"/>
      <c r="AR321"/>
      <c r="AS321"/>
      <c r="AT321"/>
      <c r="AU321"/>
      <c r="AV321"/>
      <c r="AW321"/>
      <c r="AX321"/>
    </row>
    <row r="322" spans="41:50" ht="15" x14ac:dyDescent="0.25">
      <c r="AO322" s="119"/>
      <c r="AP322" s="119"/>
      <c r="AQ322" s="119"/>
      <c r="AR322"/>
      <c r="AS322"/>
      <c r="AT322"/>
      <c r="AU322"/>
      <c r="AV322"/>
      <c r="AW322"/>
      <c r="AX322"/>
    </row>
    <row r="323" spans="41:50" ht="15" x14ac:dyDescent="0.25">
      <c r="AO323" s="119"/>
      <c r="AP323" s="119"/>
      <c r="AQ323" s="119"/>
      <c r="AR323"/>
      <c r="AS323"/>
      <c r="AT323"/>
      <c r="AU323"/>
      <c r="AV323"/>
      <c r="AW323"/>
      <c r="AX323"/>
    </row>
    <row r="324" spans="41:50" ht="15" x14ac:dyDescent="0.25">
      <c r="AO324" s="119"/>
      <c r="AP324" s="119"/>
      <c r="AQ324" s="119"/>
      <c r="AR324"/>
      <c r="AS324"/>
      <c r="AT324"/>
      <c r="AU324"/>
      <c r="AV324"/>
      <c r="AW324"/>
      <c r="AX324"/>
    </row>
    <row r="325" spans="41:50" ht="15" x14ac:dyDescent="0.25">
      <c r="AO325" s="119"/>
      <c r="AP325" s="119"/>
      <c r="AQ325" s="119"/>
      <c r="AR325"/>
      <c r="AS325"/>
      <c r="AT325"/>
      <c r="AU325"/>
      <c r="AV325"/>
      <c r="AW325"/>
      <c r="AX325"/>
    </row>
    <row r="326" spans="41:50" ht="15" x14ac:dyDescent="0.25">
      <c r="AO326" s="119"/>
      <c r="AP326" s="119"/>
      <c r="AQ326" s="119"/>
      <c r="AR326"/>
      <c r="AS326"/>
      <c r="AT326"/>
      <c r="AU326"/>
      <c r="AV326"/>
      <c r="AW326"/>
      <c r="AX326"/>
    </row>
    <row r="327" spans="41:50" ht="15" x14ac:dyDescent="0.25">
      <c r="AO327" s="119"/>
      <c r="AP327" s="119"/>
      <c r="AQ327" s="119"/>
      <c r="AR327"/>
      <c r="AS327"/>
      <c r="AT327"/>
      <c r="AU327"/>
      <c r="AV327"/>
      <c r="AW327"/>
      <c r="AX327"/>
    </row>
    <row r="328" spans="41:50" ht="15" x14ac:dyDescent="0.25">
      <c r="AO328" s="119"/>
      <c r="AP328" s="119"/>
      <c r="AQ328" s="119"/>
      <c r="AR328"/>
      <c r="AS328"/>
      <c r="AT328"/>
      <c r="AU328"/>
      <c r="AV328"/>
      <c r="AW328"/>
      <c r="AX328"/>
    </row>
    <row r="329" spans="41:50" ht="15" x14ac:dyDescent="0.25">
      <c r="AO329" s="119"/>
      <c r="AP329" s="119"/>
      <c r="AQ329" s="119"/>
      <c r="AR329"/>
      <c r="AS329"/>
      <c r="AT329"/>
      <c r="AU329"/>
      <c r="AV329"/>
      <c r="AW329"/>
      <c r="AX329"/>
    </row>
    <row r="330" spans="41:50" ht="15" x14ac:dyDescent="0.25">
      <c r="AO330" s="119"/>
      <c r="AP330" s="119"/>
      <c r="AQ330" s="119"/>
      <c r="AR330"/>
      <c r="AS330"/>
      <c r="AT330"/>
      <c r="AU330"/>
      <c r="AV330"/>
      <c r="AW330"/>
      <c r="AX330"/>
    </row>
    <row r="331" spans="41:50" ht="15" x14ac:dyDescent="0.25">
      <c r="AO331" s="119"/>
      <c r="AP331" s="119"/>
      <c r="AQ331" s="119"/>
      <c r="AR331"/>
      <c r="AS331"/>
      <c r="AT331"/>
      <c r="AU331"/>
      <c r="AV331"/>
      <c r="AW331"/>
      <c r="AX331"/>
    </row>
    <row r="332" spans="41:50" ht="15" x14ac:dyDescent="0.25">
      <c r="AO332" s="119"/>
      <c r="AP332" s="119"/>
      <c r="AQ332" s="119"/>
      <c r="AR332"/>
      <c r="AS332"/>
      <c r="AT332"/>
      <c r="AU332"/>
      <c r="AV332"/>
      <c r="AW332"/>
      <c r="AX332"/>
    </row>
    <row r="333" spans="41:50" ht="15" x14ac:dyDescent="0.25">
      <c r="AO333" s="119"/>
      <c r="AP333" s="119"/>
      <c r="AQ333" s="119"/>
      <c r="AR333"/>
      <c r="AS333"/>
      <c r="AT333"/>
      <c r="AU333"/>
      <c r="AV333"/>
      <c r="AW333"/>
      <c r="AX333"/>
    </row>
    <row r="334" spans="41:50" ht="15" x14ac:dyDescent="0.25">
      <c r="AO334" s="119"/>
      <c r="AP334" s="119"/>
      <c r="AQ334" s="119"/>
      <c r="AR334"/>
      <c r="AS334"/>
      <c r="AT334"/>
      <c r="AU334"/>
      <c r="AV334"/>
      <c r="AW334"/>
      <c r="AX334"/>
    </row>
    <row r="335" spans="41:50" ht="15" x14ac:dyDescent="0.25">
      <c r="AO335" s="119"/>
      <c r="AP335" s="119"/>
      <c r="AQ335" s="119"/>
      <c r="AR335"/>
      <c r="AS335"/>
      <c r="AT335"/>
      <c r="AU335"/>
      <c r="AV335"/>
      <c r="AW335"/>
      <c r="AX335"/>
    </row>
    <row r="336" spans="41:50" ht="15" x14ac:dyDescent="0.25">
      <c r="AO336" s="119"/>
      <c r="AP336" s="119"/>
      <c r="AQ336" s="119"/>
      <c r="AR336"/>
      <c r="AS336"/>
      <c r="AT336"/>
      <c r="AU336"/>
      <c r="AV336"/>
      <c r="AW336"/>
      <c r="AX336"/>
    </row>
    <row r="337" spans="41:50" ht="15" x14ac:dyDescent="0.25">
      <c r="AO337" s="119"/>
      <c r="AP337" s="119"/>
      <c r="AQ337" s="119"/>
      <c r="AR337"/>
      <c r="AS337"/>
      <c r="AT337"/>
      <c r="AU337"/>
      <c r="AV337"/>
      <c r="AW337"/>
      <c r="AX337"/>
    </row>
    <row r="338" spans="41:50" ht="15" x14ac:dyDescent="0.25">
      <c r="AO338" s="119"/>
      <c r="AP338" s="119"/>
      <c r="AQ338" s="119"/>
      <c r="AR338"/>
      <c r="AS338"/>
      <c r="AT338"/>
      <c r="AU338"/>
      <c r="AV338"/>
      <c r="AW338"/>
      <c r="AX338"/>
    </row>
    <row r="339" spans="41:50" ht="15" x14ac:dyDescent="0.25">
      <c r="AO339" s="119"/>
      <c r="AP339" s="119"/>
      <c r="AQ339" s="119"/>
      <c r="AR339"/>
      <c r="AS339"/>
      <c r="AT339"/>
      <c r="AU339"/>
      <c r="AV339"/>
      <c r="AW339"/>
      <c r="AX339"/>
    </row>
    <row r="340" spans="41:50" ht="15" x14ac:dyDescent="0.25">
      <c r="AO340" s="119"/>
      <c r="AP340" s="119"/>
      <c r="AQ340" s="119"/>
      <c r="AR340"/>
      <c r="AS340"/>
      <c r="AT340"/>
      <c r="AU340"/>
      <c r="AV340"/>
      <c r="AW340"/>
      <c r="AX340"/>
    </row>
    <row r="341" spans="41:50" ht="15" x14ac:dyDescent="0.25">
      <c r="AO341" s="119"/>
      <c r="AP341" s="119"/>
      <c r="AQ341" s="119"/>
      <c r="AR341"/>
      <c r="AS341"/>
      <c r="AT341"/>
      <c r="AU341"/>
      <c r="AV341"/>
      <c r="AW341"/>
      <c r="AX341"/>
    </row>
    <row r="342" spans="41:50" ht="15" x14ac:dyDescent="0.25">
      <c r="AO342" s="119"/>
      <c r="AP342" s="119"/>
      <c r="AQ342" s="119"/>
      <c r="AR342"/>
      <c r="AS342"/>
      <c r="AT342"/>
      <c r="AU342"/>
      <c r="AV342"/>
      <c r="AW342"/>
      <c r="AX342"/>
    </row>
    <row r="343" spans="41:50" ht="15" x14ac:dyDescent="0.25">
      <c r="AO343" s="119"/>
      <c r="AP343" s="119"/>
      <c r="AQ343" s="119"/>
      <c r="AR343"/>
      <c r="AS343"/>
      <c r="AT343"/>
      <c r="AU343"/>
      <c r="AV343"/>
      <c r="AW343"/>
      <c r="AX343"/>
    </row>
    <row r="344" spans="41:50" ht="15" x14ac:dyDescent="0.25">
      <c r="AO344" s="119"/>
      <c r="AP344" s="119"/>
      <c r="AQ344" s="119"/>
      <c r="AR344"/>
      <c r="AS344"/>
      <c r="AT344"/>
      <c r="AU344"/>
      <c r="AV344"/>
      <c r="AW344"/>
      <c r="AX344"/>
    </row>
    <row r="345" spans="41:50" ht="15" x14ac:dyDescent="0.25">
      <c r="AO345" s="119"/>
      <c r="AP345" s="119"/>
      <c r="AQ345" s="119"/>
      <c r="AR345"/>
      <c r="AS345"/>
      <c r="AT345"/>
      <c r="AU345"/>
      <c r="AV345"/>
      <c r="AW345"/>
      <c r="AX345"/>
    </row>
    <row r="346" spans="41:50" ht="15" x14ac:dyDescent="0.25">
      <c r="AO346" s="119"/>
      <c r="AP346" s="119"/>
      <c r="AQ346" s="119"/>
      <c r="AR346"/>
      <c r="AS346"/>
      <c r="AT346"/>
      <c r="AU346"/>
      <c r="AV346"/>
      <c r="AW346"/>
      <c r="AX346"/>
    </row>
    <row r="347" spans="41:50" ht="15" x14ac:dyDescent="0.25">
      <c r="AO347" s="119"/>
      <c r="AP347" s="119"/>
      <c r="AQ347" s="119"/>
      <c r="AR347"/>
      <c r="AS347"/>
      <c r="AT347"/>
      <c r="AU347"/>
      <c r="AV347"/>
      <c r="AW347"/>
      <c r="AX347"/>
    </row>
    <row r="348" spans="41:50" ht="15" x14ac:dyDescent="0.25">
      <c r="AO348" s="119"/>
      <c r="AP348" s="119"/>
      <c r="AQ348" s="119"/>
      <c r="AR348"/>
      <c r="AS348"/>
      <c r="AT348"/>
      <c r="AU348"/>
      <c r="AV348"/>
      <c r="AW348"/>
      <c r="AX348"/>
    </row>
    <row r="349" spans="41:50" ht="15" x14ac:dyDescent="0.25">
      <c r="AO349" s="119"/>
      <c r="AP349" s="119"/>
      <c r="AQ349" s="119"/>
      <c r="AR349"/>
      <c r="AS349"/>
      <c r="AT349"/>
      <c r="AU349"/>
      <c r="AV349"/>
      <c r="AW349"/>
      <c r="AX349"/>
    </row>
    <row r="350" spans="41:50" ht="15" x14ac:dyDescent="0.25">
      <c r="AO350" s="119"/>
      <c r="AP350" s="119"/>
      <c r="AQ350" s="119"/>
      <c r="AR350"/>
      <c r="AS350"/>
      <c r="AT350"/>
      <c r="AU350"/>
      <c r="AV350"/>
      <c r="AW350"/>
      <c r="AX350"/>
    </row>
    <row r="351" spans="41:50" ht="15" x14ac:dyDescent="0.25">
      <c r="AO351" s="119"/>
      <c r="AP351" s="119"/>
      <c r="AQ351" s="119"/>
      <c r="AR351"/>
      <c r="AS351"/>
      <c r="AT351"/>
      <c r="AU351"/>
      <c r="AV351"/>
      <c r="AW351"/>
      <c r="AX351"/>
    </row>
    <row r="352" spans="41:50" ht="15" x14ac:dyDescent="0.25">
      <c r="AO352" s="119"/>
      <c r="AP352" s="119"/>
      <c r="AQ352" s="119"/>
      <c r="AR352"/>
      <c r="AS352"/>
      <c r="AT352"/>
      <c r="AU352"/>
      <c r="AV352"/>
      <c r="AW352"/>
      <c r="AX352"/>
    </row>
    <row r="353" spans="41:50" ht="15" x14ac:dyDescent="0.25">
      <c r="AO353" s="119"/>
      <c r="AP353" s="119"/>
      <c r="AQ353" s="119"/>
      <c r="AR353"/>
      <c r="AS353"/>
      <c r="AT353"/>
      <c r="AU353"/>
      <c r="AV353"/>
      <c r="AW353"/>
      <c r="AX353"/>
    </row>
    <row r="354" spans="41:50" ht="15" x14ac:dyDescent="0.25">
      <c r="AO354" s="119"/>
      <c r="AP354" s="119"/>
      <c r="AQ354" s="119"/>
      <c r="AR354"/>
      <c r="AS354"/>
      <c r="AT354"/>
      <c r="AU354"/>
      <c r="AV354"/>
      <c r="AW354"/>
      <c r="AX354"/>
    </row>
    <row r="355" spans="41:50" ht="15" x14ac:dyDescent="0.25">
      <c r="AO355" s="119"/>
      <c r="AP355" s="119"/>
      <c r="AQ355" s="119"/>
      <c r="AR355"/>
      <c r="AS355"/>
      <c r="AT355"/>
      <c r="AU355"/>
      <c r="AV355"/>
      <c r="AW355"/>
      <c r="AX355"/>
    </row>
    <row r="356" spans="41:50" ht="15" x14ac:dyDescent="0.25">
      <c r="AO356" s="119"/>
      <c r="AP356" s="119"/>
      <c r="AQ356" s="119"/>
      <c r="AR356"/>
      <c r="AS356"/>
      <c r="AT356"/>
      <c r="AU356"/>
      <c r="AV356"/>
      <c r="AW356"/>
      <c r="AX356"/>
    </row>
    <row r="357" spans="41:50" ht="15" x14ac:dyDescent="0.25">
      <c r="AO357" s="119"/>
      <c r="AP357" s="119"/>
      <c r="AQ357" s="119"/>
      <c r="AR357"/>
      <c r="AS357"/>
      <c r="AT357"/>
      <c r="AU357"/>
      <c r="AV357"/>
      <c r="AW357"/>
      <c r="AX357"/>
    </row>
    <row r="358" spans="41:50" ht="15" x14ac:dyDescent="0.25">
      <c r="AO358" s="119"/>
      <c r="AP358" s="119"/>
      <c r="AQ358" s="119"/>
      <c r="AR358"/>
      <c r="AS358"/>
      <c r="AT358"/>
      <c r="AU358"/>
      <c r="AV358"/>
      <c r="AW358"/>
      <c r="AX358"/>
    </row>
    <row r="359" spans="41:50" ht="15" x14ac:dyDescent="0.25">
      <c r="AO359" s="119"/>
      <c r="AP359" s="119"/>
      <c r="AQ359" s="119"/>
      <c r="AR359"/>
      <c r="AS359"/>
      <c r="AT359"/>
      <c r="AU359"/>
      <c r="AV359"/>
      <c r="AW359"/>
      <c r="AX359"/>
    </row>
    <row r="360" spans="41:50" ht="15" x14ac:dyDescent="0.25">
      <c r="AO360" s="119"/>
      <c r="AP360" s="119"/>
      <c r="AQ360" s="119"/>
      <c r="AR360"/>
      <c r="AS360"/>
      <c r="AT360"/>
      <c r="AU360"/>
      <c r="AV360"/>
      <c r="AW360"/>
      <c r="AX360"/>
    </row>
    <row r="361" spans="41:50" ht="15" x14ac:dyDescent="0.25">
      <c r="AO361" s="119"/>
      <c r="AP361" s="119"/>
      <c r="AQ361" s="119"/>
      <c r="AR361"/>
      <c r="AS361"/>
      <c r="AT361"/>
      <c r="AU361"/>
      <c r="AV361"/>
      <c r="AW361"/>
      <c r="AX361"/>
    </row>
    <row r="362" spans="41:50" ht="15" x14ac:dyDescent="0.25">
      <c r="AO362" s="119"/>
      <c r="AP362" s="119"/>
      <c r="AQ362" s="119"/>
      <c r="AR362"/>
      <c r="AS362"/>
      <c r="AT362"/>
      <c r="AU362"/>
      <c r="AV362"/>
      <c r="AW362"/>
      <c r="AX362"/>
    </row>
    <row r="363" spans="41:50" ht="15" x14ac:dyDescent="0.25">
      <c r="AO363" s="119"/>
      <c r="AP363" s="119"/>
      <c r="AQ363" s="119"/>
      <c r="AR363"/>
      <c r="AS363"/>
      <c r="AT363"/>
      <c r="AU363"/>
      <c r="AV363"/>
      <c r="AW363"/>
      <c r="AX363"/>
    </row>
    <row r="364" spans="41:50" ht="15" x14ac:dyDescent="0.25">
      <c r="AO364" s="119"/>
      <c r="AP364" s="119"/>
      <c r="AQ364" s="119"/>
      <c r="AR364"/>
      <c r="AS364"/>
      <c r="AT364"/>
      <c r="AU364"/>
      <c r="AV364"/>
      <c r="AW364"/>
      <c r="AX364"/>
    </row>
    <row r="365" spans="41:50" ht="15" x14ac:dyDescent="0.25">
      <c r="AO365" s="119"/>
      <c r="AP365" s="119"/>
      <c r="AQ365" s="119"/>
      <c r="AR365"/>
      <c r="AS365"/>
      <c r="AT365"/>
      <c r="AU365"/>
      <c r="AV365"/>
      <c r="AW365"/>
      <c r="AX365"/>
    </row>
    <row r="366" spans="41:50" ht="15" x14ac:dyDescent="0.25">
      <c r="AO366" s="119"/>
      <c r="AP366" s="119"/>
      <c r="AQ366" s="119"/>
      <c r="AR366"/>
      <c r="AS366"/>
      <c r="AT366"/>
      <c r="AU366"/>
      <c r="AV366"/>
      <c r="AW366"/>
      <c r="AX366"/>
    </row>
    <row r="367" spans="41:50" ht="15" x14ac:dyDescent="0.25">
      <c r="AO367" s="119"/>
      <c r="AP367" s="119"/>
      <c r="AQ367" s="119"/>
      <c r="AR367"/>
      <c r="AS367"/>
      <c r="AT367"/>
      <c r="AU367"/>
      <c r="AV367"/>
      <c r="AW367"/>
      <c r="AX367"/>
    </row>
    <row r="368" spans="41:50" ht="15" x14ac:dyDescent="0.25">
      <c r="AO368" s="119"/>
      <c r="AP368" s="119"/>
      <c r="AQ368" s="119"/>
      <c r="AR368"/>
      <c r="AS368"/>
      <c r="AT368"/>
      <c r="AU368"/>
      <c r="AV368"/>
      <c r="AW368"/>
      <c r="AX368"/>
    </row>
    <row r="369" spans="41:50" ht="15" x14ac:dyDescent="0.25">
      <c r="AO369" s="119"/>
      <c r="AP369" s="119"/>
      <c r="AQ369" s="119"/>
      <c r="AR369"/>
      <c r="AS369"/>
      <c r="AT369"/>
      <c r="AU369"/>
      <c r="AV369"/>
      <c r="AW369"/>
      <c r="AX369"/>
    </row>
    <row r="370" spans="41:50" ht="15" x14ac:dyDescent="0.25">
      <c r="AO370" s="119"/>
      <c r="AP370" s="119"/>
      <c r="AQ370" s="119"/>
      <c r="AR370"/>
      <c r="AS370"/>
      <c r="AT370"/>
      <c r="AU370"/>
      <c r="AV370"/>
      <c r="AW370"/>
      <c r="AX370"/>
    </row>
    <row r="371" spans="41:50" ht="15" x14ac:dyDescent="0.25">
      <c r="AO371" s="119"/>
      <c r="AP371" s="119"/>
      <c r="AQ371" s="119"/>
      <c r="AR371"/>
      <c r="AS371"/>
      <c r="AT371"/>
      <c r="AU371"/>
      <c r="AV371"/>
      <c r="AW371"/>
      <c r="AX371"/>
    </row>
    <row r="372" spans="41:50" ht="15" x14ac:dyDescent="0.25">
      <c r="AO372" s="119"/>
      <c r="AP372" s="119"/>
      <c r="AQ372" s="119"/>
      <c r="AR372"/>
      <c r="AS372"/>
      <c r="AT372"/>
      <c r="AU372"/>
      <c r="AV372"/>
      <c r="AW372"/>
      <c r="AX372"/>
    </row>
    <row r="373" spans="41:50" ht="15" x14ac:dyDescent="0.25">
      <c r="AO373" s="119"/>
      <c r="AP373" s="119"/>
      <c r="AQ373" s="119"/>
      <c r="AR373"/>
      <c r="AS373"/>
      <c r="AT373"/>
      <c r="AU373"/>
      <c r="AV373"/>
      <c r="AW373"/>
      <c r="AX373"/>
    </row>
    <row r="374" spans="41:50" ht="15" x14ac:dyDescent="0.25">
      <c r="AO374" s="119"/>
      <c r="AP374" s="119"/>
      <c r="AQ374" s="119"/>
      <c r="AR374"/>
      <c r="AS374"/>
      <c r="AT374"/>
      <c r="AU374"/>
      <c r="AV374"/>
      <c r="AW374"/>
      <c r="AX374"/>
    </row>
    <row r="375" spans="41:50" ht="15" x14ac:dyDescent="0.25">
      <c r="AO375" s="119"/>
      <c r="AP375" s="119"/>
      <c r="AQ375" s="119"/>
      <c r="AR375"/>
      <c r="AS375"/>
      <c r="AT375"/>
      <c r="AU375"/>
      <c r="AV375"/>
      <c r="AW375"/>
      <c r="AX375"/>
    </row>
    <row r="376" spans="41:50" ht="15" x14ac:dyDescent="0.25">
      <c r="AO376" s="119"/>
      <c r="AP376" s="119"/>
      <c r="AQ376" s="119"/>
      <c r="AR376"/>
      <c r="AS376"/>
      <c r="AT376"/>
      <c r="AU376"/>
      <c r="AV376"/>
      <c r="AW376"/>
      <c r="AX376"/>
    </row>
    <row r="377" spans="41:50" ht="15" x14ac:dyDescent="0.25">
      <c r="AO377" s="119"/>
      <c r="AP377" s="119"/>
      <c r="AQ377" s="119"/>
      <c r="AR377"/>
      <c r="AS377"/>
      <c r="AT377"/>
      <c r="AU377"/>
      <c r="AV377"/>
      <c r="AW377"/>
      <c r="AX377"/>
    </row>
    <row r="378" spans="41:50" ht="15" x14ac:dyDescent="0.25">
      <c r="AO378" s="119"/>
      <c r="AP378" s="119"/>
      <c r="AQ378" s="119"/>
      <c r="AR378"/>
      <c r="AS378"/>
      <c r="AT378"/>
      <c r="AU378"/>
      <c r="AV378"/>
      <c r="AW378"/>
      <c r="AX378"/>
    </row>
    <row r="379" spans="41:50" ht="15" x14ac:dyDescent="0.25">
      <c r="AO379" s="119"/>
      <c r="AP379" s="119"/>
      <c r="AQ379" s="119"/>
      <c r="AR379"/>
      <c r="AS379"/>
      <c r="AT379"/>
      <c r="AU379"/>
      <c r="AV379"/>
      <c r="AW379"/>
      <c r="AX379"/>
    </row>
    <row r="380" spans="41:50" ht="15" x14ac:dyDescent="0.25">
      <c r="AO380" s="119"/>
      <c r="AP380" s="119"/>
      <c r="AQ380" s="119"/>
      <c r="AR380"/>
      <c r="AS380"/>
      <c r="AT380"/>
      <c r="AU380"/>
      <c r="AV380"/>
      <c r="AW380"/>
      <c r="AX380"/>
    </row>
    <row r="381" spans="41:50" ht="15" x14ac:dyDescent="0.25">
      <c r="AO381" s="119"/>
      <c r="AP381" s="119"/>
      <c r="AQ381" s="119"/>
      <c r="AR381"/>
      <c r="AS381"/>
      <c r="AT381"/>
      <c r="AU381"/>
      <c r="AV381"/>
      <c r="AW381"/>
      <c r="AX381"/>
    </row>
    <row r="382" spans="41:50" ht="15" x14ac:dyDescent="0.25">
      <c r="AO382" s="119"/>
      <c r="AP382" s="119"/>
      <c r="AQ382" s="119"/>
      <c r="AR382"/>
      <c r="AS382"/>
      <c r="AT382"/>
      <c r="AU382"/>
      <c r="AV382"/>
      <c r="AW382"/>
      <c r="AX382"/>
    </row>
    <row r="383" spans="41:50" ht="15" x14ac:dyDescent="0.25">
      <c r="AO383" s="119"/>
      <c r="AP383" s="119"/>
      <c r="AQ383" s="119"/>
      <c r="AR383"/>
      <c r="AS383"/>
      <c r="AT383"/>
      <c r="AU383"/>
      <c r="AV383"/>
      <c r="AW383"/>
      <c r="AX383"/>
    </row>
    <row r="384" spans="41:50" ht="15" x14ac:dyDescent="0.25">
      <c r="AO384" s="119"/>
      <c r="AP384" s="119"/>
      <c r="AQ384" s="119"/>
      <c r="AR384"/>
      <c r="AS384"/>
      <c r="AT384"/>
      <c r="AU384"/>
      <c r="AV384"/>
      <c r="AW384"/>
      <c r="AX384"/>
    </row>
    <row r="385" spans="41:50" ht="15" x14ac:dyDescent="0.25">
      <c r="AO385" s="119"/>
      <c r="AP385" s="119"/>
      <c r="AQ385" s="119"/>
      <c r="AR385"/>
      <c r="AS385"/>
      <c r="AT385"/>
      <c r="AU385"/>
      <c r="AV385"/>
      <c r="AW385"/>
      <c r="AX385"/>
    </row>
    <row r="386" spans="41:50" ht="15" x14ac:dyDescent="0.25">
      <c r="AO386" s="119"/>
      <c r="AP386" s="119"/>
      <c r="AQ386" s="119"/>
      <c r="AR386"/>
      <c r="AS386"/>
      <c r="AT386"/>
      <c r="AU386"/>
      <c r="AV386"/>
      <c r="AW386"/>
      <c r="AX386"/>
    </row>
    <row r="387" spans="41:50" ht="15" x14ac:dyDescent="0.25">
      <c r="AO387" s="119"/>
      <c r="AP387" s="119"/>
      <c r="AQ387" s="119"/>
      <c r="AR387"/>
      <c r="AS387"/>
      <c r="AT387"/>
      <c r="AU387"/>
      <c r="AV387"/>
      <c r="AW387"/>
      <c r="AX387"/>
    </row>
    <row r="388" spans="41:50" ht="15" x14ac:dyDescent="0.25">
      <c r="AO388" s="119"/>
      <c r="AP388" s="119"/>
      <c r="AQ388" s="119"/>
      <c r="AR388"/>
      <c r="AS388"/>
      <c r="AT388"/>
      <c r="AU388"/>
      <c r="AV388"/>
      <c r="AW388"/>
      <c r="AX388"/>
    </row>
    <row r="389" spans="41:50" ht="15" x14ac:dyDescent="0.25">
      <c r="AO389" s="119"/>
      <c r="AP389" s="119"/>
      <c r="AQ389" s="119"/>
      <c r="AR389"/>
      <c r="AS389"/>
      <c r="AT389"/>
      <c r="AU389"/>
      <c r="AV389"/>
      <c r="AW389"/>
      <c r="AX389"/>
    </row>
    <row r="390" spans="41:50" ht="15" x14ac:dyDescent="0.25">
      <c r="AO390" s="119"/>
      <c r="AP390" s="119"/>
      <c r="AQ390" s="119"/>
      <c r="AR390"/>
      <c r="AS390"/>
      <c r="AT390"/>
      <c r="AU390"/>
      <c r="AV390"/>
      <c r="AW390"/>
      <c r="AX390"/>
    </row>
    <row r="391" spans="41:50" ht="15" x14ac:dyDescent="0.25">
      <c r="AO391" s="119"/>
      <c r="AP391" s="119"/>
      <c r="AQ391" s="119"/>
      <c r="AR391"/>
      <c r="AS391"/>
      <c r="AT391"/>
      <c r="AU391"/>
      <c r="AV391"/>
      <c r="AW391"/>
      <c r="AX391"/>
    </row>
    <row r="392" spans="41:50" ht="15" x14ac:dyDescent="0.25">
      <c r="AO392" s="119"/>
      <c r="AP392" s="119"/>
      <c r="AQ392" s="119"/>
      <c r="AR392"/>
      <c r="AS392"/>
      <c r="AT392"/>
      <c r="AU392"/>
      <c r="AV392"/>
      <c r="AW392"/>
      <c r="AX392"/>
    </row>
    <row r="393" spans="41:50" ht="15" x14ac:dyDescent="0.25">
      <c r="AO393" s="119"/>
      <c r="AP393" s="119"/>
      <c r="AQ393" s="119"/>
      <c r="AR393"/>
      <c r="AS393"/>
      <c r="AT393"/>
      <c r="AU393"/>
      <c r="AV393"/>
      <c r="AW393"/>
      <c r="AX393"/>
    </row>
    <row r="394" spans="41:50" ht="15" x14ac:dyDescent="0.25">
      <c r="AO394" s="119"/>
      <c r="AP394" s="119"/>
      <c r="AQ394" s="119"/>
      <c r="AR394"/>
      <c r="AS394"/>
      <c r="AT394"/>
      <c r="AU394"/>
      <c r="AV394"/>
      <c r="AW394"/>
      <c r="AX394"/>
    </row>
    <row r="395" spans="41:50" ht="15" x14ac:dyDescent="0.25">
      <c r="AO395" s="119"/>
      <c r="AP395" s="119"/>
      <c r="AQ395" s="119"/>
      <c r="AR395"/>
      <c r="AS395"/>
      <c r="AT395"/>
      <c r="AU395"/>
      <c r="AV395"/>
      <c r="AW395"/>
      <c r="AX395"/>
    </row>
    <row r="396" spans="41:50" ht="15" x14ac:dyDescent="0.25">
      <c r="AO396" s="119"/>
      <c r="AP396" s="119"/>
      <c r="AQ396" s="119"/>
      <c r="AR396"/>
      <c r="AS396"/>
      <c r="AT396"/>
      <c r="AU396"/>
      <c r="AV396"/>
      <c r="AW396"/>
      <c r="AX396"/>
    </row>
    <row r="397" spans="41:50" ht="15" x14ac:dyDescent="0.25">
      <c r="AO397" s="119"/>
      <c r="AP397" s="119"/>
      <c r="AQ397" s="119"/>
      <c r="AR397"/>
      <c r="AS397"/>
      <c r="AT397"/>
      <c r="AU397"/>
      <c r="AV397"/>
      <c r="AW397"/>
      <c r="AX397"/>
    </row>
    <row r="398" spans="41:50" ht="15" x14ac:dyDescent="0.25">
      <c r="AO398" s="119"/>
      <c r="AP398" s="119"/>
      <c r="AQ398" s="119"/>
      <c r="AR398"/>
      <c r="AS398"/>
      <c r="AT398"/>
      <c r="AU398"/>
      <c r="AV398"/>
      <c r="AW398"/>
      <c r="AX398"/>
    </row>
    <row r="399" spans="41:50" ht="15" x14ac:dyDescent="0.25">
      <c r="AO399" s="119"/>
      <c r="AP399" s="119"/>
      <c r="AQ399" s="119"/>
      <c r="AR399"/>
      <c r="AS399"/>
      <c r="AT399"/>
      <c r="AU399"/>
      <c r="AV399"/>
      <c r="AW399"/>
      <c r="AX399"/>
    </row>
    <row r="400" spans="41:50" ht="15" x14ac:dyDescent="0.25">
      <c r="AO400" s="119"/>
      <c r="AP400" s="119"/>
      <c r="AQ400" s="119"/>
      <c r="AR400"/>
      <c r="AS400"/>
      <c r="AT400"/>
      <c r="AU400"/>
      <c r="AV400"/>
      <c r="AW400"/>
      <c r="AX400"/>
    </row>
    <row r="401" spans="41:50" ht="15" x14ac:dyDescent="0.25">
      <c r="AO401" s="119"/>
      <c r="AP401" s="119"/>
      <c r="AQ401" s="119"/>
      <c r="AR401"/>
      <c r="AS401"/>
      <c r="AT401"/>
      <c r="AU401"/>
      <c r="AV401"/>
      <c r="AW401"/>
      <c r="AX401"/>
    </row>
    <row r="402" spans="41:50" ht="15" x14ac:dyDescent="0.25">
      <c r="AO402" s="119"/>
      <c r="AP402" s="119"/>
      <c r="AQ402" s="119"/>
      <c r="AR402"/>
      <c r="AS402"/>
      <c r="AT402"/>
      <c r="AU402"/>
      <c r="AV402"/>
      <c r="AW402"/>
      <c r="AX402"/>
    </row>
    <row r="403" spans="41:50" ht="15" x14ac:dyDescent="0.25">
      <c r="AO403" s="119"/>
      <c r="AP403" s="119"/>
      <c r="AQ403" s="119"/>
      <c r="AR403"/>
      <c r="AS403"/>
      <c r="AT403"/>
      <c r="AU403"/>
      <c r="AV403"/>
      <c r="AW403"/>
      <c r="AX403"/>
    </row>
    <row r="404" spans="41:50" ht="15" x14ac:dyDescent="0.25">
      <c r="AO404" s="119"/>
      <c r="AP404" s="119"/>
      <c r="AQ404" s="119"/>
      <c r="AR404"/>
      <c r="AS404"/>
      <c r="AT404"/>
      <c r="AU404"/>
      <c r="AV404"/>
      <c r="AW404"/>
      <c r="AX404"/>
    </row>
    <row r="405" spans="41:50" ht="15" x14ac:dyDescent="0.25">
      <c r="AO405" s="119"/>
      <c r="AP405" s="119"/>
      <c r="AQ405" s="119"/>
      <c r="AR405"/>
      <c r="AS405"/>
      <c r="AT405"/>
      <c r="AU405"/>
      <c r="AV405"/>
      <c r="AW405"/>
      <c r="AX405"/>
    </row>
    <row r="406" spans="41:50" ht="15" x14ac:dyDescent="0.25">
      <c r="AO406" s="119"/>
      <c r="AP406" s="119"/>
      <c r="AQ406" s="119"/>
      <c r="AR406"/>
      <c r="AS406"/>
      <c r="AT406"/>
      <c r="AU406"/>
      <c r="AV406"/>
      <c r="AW406"/>
      <c r="AX406"/>
    </row>
    <row r="407" spans="41:50" ht="15" x14ac:dyDescent="0.25">
      <c r="AO407" s="119"/>
      <c r="AP407" s="119"/>
      <c r="AQ407" s="119"/>
      <c r="AR407"/>
      <c r="AS407"/>
      <c r="AT407"/>
      <c r="AU407"/>
      <c r="AV407"/>
      <c r="AW407"/>
      <c r="AX407"/>
    </row>
    <row r="408" spans="41:50" ht="15" x14ac:dyDescent="0.25">
      <c r="AO408" s="119"/>
      <c r="AP408" s="119"/>
      <c r="AQ408" s="119"/>
      <c r="AR408"/>
      <c r="AS408"/>
      <c r="AT408"/>
      <c r="AU408"/>
      <c r="AV408"/>
      <c r="AW408"/>
      <c r="AX408"/>
    </row>
    <row r="409" spans="41:50" ht="15" x14ac:dyDescent="0.25">
      <c r="AO409" s="119"/>
      <c r="AP409" s="119"/>
      <c r="AQ409" s="119"/>
      <c r="AR409"/>
      <c r="AS409"/>
      <c r="AT409"/>
      <c r="AU409"/>
      <c r="AV409"/>
      <c r="AW409"/>
      <c r="AX409"/>
    </row>
    <row r="410" spans="41:50" ht="15" x14ac:dyDescent="0.25">
      <c r="AO410" s="119"/>
      <c r="AP410" s="119"/>
      <c r="AQ410" s="119"/>
      <c r="AR410"/>
      <c r="AS410"/>
      <c r="AT410"/>
      <c r="AU410"/>
      <c r="AV410"/>
      <c r="AW410"/>
      <c r="AX410"/>
    </row>
    <row r="411" spans="41:50" ht="15" x14ac:dyDescent="0.25">
      <c r="AO411" s="119"/>
      <c r="AP411" s="119"/>
      <c r="AQ411" s="119"/>
      <c r="AR411"/>
      <c r="AS411"/>
      <c r="AT411"/>
      <c r="AU411"/>
      <c r="AV411"/>
      <c r="AW411"/>
      <c r="AX411"/>
    </row>
    <row r="412" spans="41:50" ht="15" x14ac:dyDescent="0.25">
      <c r="AO412" s="119"/>
      <c r="AP412" s="119"/>
      <c r="AQ412" s="119"/>
      <c r="AR412"/>
      <c r="AS412"/>
      <c r="AT412"/>
      <c r="AU412"/>
      <c r="AV412"/>
      <c r="AW412"/>
      <c r="AX412"/>
    </row>
    <row r="413" spans="41:50" ht="15" x14ac:dyDescent="0.25">
      <c r="AO413" s="119"/>
      <c r="AP413" s="119"/>
      <c r="AQ413" s="119"/>
      <c r="AR413"/>
      <c r="AS413"/>
      <c r="AT413"/>
      <c r="AU413"/>
      <c r="AV413"/>
      <c r="AW413"/>
      <c r="AX413"/>
    </row>
    <row r="414" spans="41:50" ht="15" x14ac:dyDescent="0.25">
      <c r="AO414" s="119"/>
      <c r="AP414" s="119"/>
      <c r="AQ414" s="119"/>
      <c r="AR414"/>
      <c r="AS414"/>
      <c r="AT414"/>
      <c r="AU414"/>
      <c r="AV414"/>
      <c r="AW414"/>
      <c r="AX414"/>
    </row>
    <row r="415" spans="41:50" ht="15" x14ac:dyDescent="0.25">
      <c r="AO415" s="119"/>
      <c r="AP415" s="119"/>
      <c r="AQ415" s="119"/>
      <c r="AR415"/>
      <c r="AS415"/>
      <c r="AT415"/>
      <c r="AU415"/>
      <c r="AV415"/>
      <c r="AW415"/>
      <c r="AX415"/>
    </row>
    <row r="416" spans="41:50" ht="15" x14ac:dyDescent="0.25">
      <c r="AO416" s="119"/>
      <c r="AP416" s="119"/>
      <c r="AQ416" s="119"/>
      <c r="AR416"/>
      <c r="AS416"/>
      <c r="AT416"/>
      <c r="AU416"/>
      <c r="AV416"/>
      <c r="AW416"/>
      <c r="AX416"/>
    </row>
    <row r="417" spans="41:50" ht="15" x14ac:dyDescent="0.25">
      <c r="AO417" s="119"/>
      <c r="AP417" s="119"/>
      <c r="AQ417" s="119"/>
      <c r="AR417"/>
      <c r="AS417"/>
      <c r="AT417"/>
      <c r="AU417"/>
      <c r="AV417"/>
      <c r="AW417"/>
      <c r="AX417"/>
    </row>
    <row r="418" spans="41:50" ht="15" x14ac:dyDescent="0.25">
      <c r="AO418" s="119"/>
      <c r="AP418" s="119"/>
      <c r="AQ418" s="119"/>
      <c r="AR418"/>
      <c r="AS418"/>
      <c r="AT418"/>
      <c r="AU418"/>
      <c r="AV418"/>
      <c r="AW418"/>
      <c r="AX418"/>
    </row>
    <row r="419" spans="41:50" ht="15" x14ac:dyDescent="0.25">
      <c r="AO419" s="119"/>
      <c r="AP419" s="119"/>
      <c r="AQ419" s="119"/>
      <c r="AR419"/>
      <c r="AS419"/>
      <c r="AT419"/>
      <c r="AU419"/>
      <c r="AV419"/>
      <c r="AW419"/>
      <c r="AX419"/>
    </row>
    <row r="420" spans="41:50" ht="15" x14ac:dyDescent="0.25">
      <c r="AO420" s="119"/>
      <c r="AP420" s="119"/>
      <c r="AQ420" s="119"/>
      <c r="AR420"/>
      <c r="AS420"/>
      <c r="AT420"/>
      <c r="AU420"/>
      <c r="AV420"/>
      <c r="AW420"/>
      <c r="AX420"/>
    </row>
    <row r="421" spans="41:50" ht="15" x14ac:dyDescent="0.25">
      <c r="AO421" s="119"/>
      <c r="AP421" s="119"/>
      <c r="AQ421" s="119"/>
      <c r="AR421"/>
      <c r="AS421"/>
      <c r="AT421"/>
      <c r="AU421"/>
      <c r="AV421"/>
      <c r="AW421"/>
      <c r="AX421"/>
    </row>
    <row r="422" spans="41:50" ht="15" x14ac:dyDescent="0.25">
      <c r="AO422" s="119"/>
      <c r="AP422" s="119"/>
      <c r="AQ422" s="119"/>
      <c r="AR422"/>
      <c r="AS422"/>
      <c r="AT422"/>
      <c r="AU422"/>
      <c r="AV422"/>
      <c r="AW422"/>
      <c r="AX422"/>
    </row>
    <row r="423" spans="41:50" ht="15" x14ac:dyDescent="0.25">
      <c r="AO423" s="119"/>
      <c r="AP423" s="119"/>
      <c r="AQ423" s="119"/>
      <c r="AR423"/>
      <c r="AS423"/>
      <c r="AT423"/>
      <c r="AU423"/>
      <c r="AV423"/>
      <c r="AW423"/>
      <c r="AX423"/>
    </row>
    <row r="424" spans="41:50" ht="15" x14ac:dyDescent="0.25">
      <c r="AO424" s="119"/>
      <c r="AP424" s="119"/>
      <c r="AQ424" s="119"/>
      <c r="AR424"/>
      <c r="AS424"/>
      <c r="AT424"/>
      <c r="AU424"/>
      <c r="AV424"/>
      <c r="AW424"/>
      <c r="AX424"/>
    </row>
    <row r="425" spans="41:50" ht="15" x14ac:dyDescent="0.25">
      <c r="AO425" s="119"/>
      <c r="AP425" s="119"/>
      <c r="AQ425" s="119"/>
      <c r="AR425"/>
      <c r="AS425"/>
      <c r="AT425"/>
      <c r="AU425"/>
      <c r="AV425"/>
      <c r="AW425"/>
      <c r="AX425"/>
    </row>
    <row r="426" spans="41:50" ht="15" x14ac:dyDescent="0.25">
      <c r="AO426" s="119"/>
      <c r="AP426" s="119"/>
      <c r="AQ426" s="119"/>
      <c r="AR426"/>
      <c r="AS426"/>
      <c r="AT426"/>
      <c r="AU426"/>
      <c r="AV426"/>
      <c r="AW426"/>
      <c r="AX426"/>
    </row>
    <row r="427" spans="41:50" ht="15" x14ac:dyDescent="0.25">
      <c r="AO427" s="119"/>
      <c r="AP427" s="119"/>
      <c r="AQ427" s="119"/>
      <c r="AR427"/>
      <c r="AS427"/>
      <c r="AT427"/>
      <c r="AU427"/>
      <c r="AV427"/>
      <c r="AW427"/>
      <c r="AX427"/>
    </row>
    <row r="428" spans="41:50" ht="15" x14ac:dyDescent="0.25">
      <c r="AO428" s="119"/>
      <c r="AP428" s="119"/>
      <c r="AQ428" s="119"/>
      <c r="AR428"/>
      <c r="AS428"/>
      <c r="AT428"/>
      <c r="AU428"/>
      <c r="AV428"/>
      <c r="AW428"/>
      <c r="AX428"/>
    </row>
    <row r="429" spans="41:50" ht="15" x14ac:dyDescent="0.25">
      <c r="AO429" s="119"/>
      <c r="AP429" s="119"/>
      <c r="AQ429" s="119"/>
      <c r="AR429"/>
      <c r="AS429"/>
      <c r="AT429"/>
      <c r="AU429"/>
      <c r="AV429"/>
      <c r="AW429"/>
      <c r="AX429"/>
    </row>
    <row r="430" spans="41:50" ht="15" x14ac:dyDescent="0.25">
      <c r="AO430" s="119"/>
      <c r="AP430" s="119"/>
      <c r="AQ430" s="119"/>
      <c r="AR430"/>
      <c r="AS430"/>
      <c r="AT430"/>
      <c r="AU430"/>
      <c r="AV430"/>
      <c r="AW430"/>
      <c r="AX430"/>
    </row>
    <row r="431" spans="41:50" ht="15" x14ac:dyDescent="0.25">
      <c r="AO431" s="119"/>
      <c r="AP431" s="119"/>
      <c r="AQ431" s="119"/>
      <c r="AR431"/>
      <c r="AS431"/>
      <c r="AT431"/>
      <c r="AU431"/>
      <c r="AV431"/>
      <c r="AW431"/>
      <c r="AX431"/>
    </row>
    <row r="432" spans="41:50" ht="15" x14ac:dyDescent="0.25">
      <c r="AO432" s="119"/>
      <c r="AP432" s="119"/>
      <c r="AQ432" s="119"/>
      <c r="AR432"/>
      <c r="AS432"/>
      <c r="AT432"/>
      <c r="AU432"/>
      <c r="AV432"/>
      <c r="AW432"/>
      <c r="AX432"/>
    </row>
    <row r="433" spans="41:50" ht="15" x14ac:dyDescent="0.25">
      <c r="AO433" s="119"/>
      <c r="AP433" s="119"/>
      <c r="AQ433" s="119"/>
      <c r="AR433"/>
      <c r="AS433"/>
      <c r="AT433"/>
      <c r="AU433"/>
      <c r="AV433"/>
      <c r="AW433"/>
      <c r="AX433"/>
    </row>
    <row r="434" spans="41:50" ht="15" x14ac:dyDescent="0.25">
      <c r="AO434" s="119"/>
      <c r="AP434" s="119"/>
      <c r="AQ434" s="119"/>
      <c r="AR434"/>
      <c r="AS434"/>
      <c r="AT434"/>
      <c r="AU434"/>
      <c r="AV434"/>
      <c r="AW434"/>
      <c r="AX434"/>
    </row>
    <row r="435" spans="41:50" ht="15" x14ac:dyDescent="0.25">
      <c r="AO435" s="119"/>
      <c r="AP435" s="119"/>
      <c r="AQ435" s="119"/>
      <c r="AR435"/>
      <c r="AS435"/>
      <c r="AT435"/>
      <c r="AU435"/>
      <c r="AV435"/>
      <c r="AW435"/>
      <c r="AX435"/>
    </row>
    <row r="436" spans="41:50" ht="15" x14ac:dyDescent="0.25">
      <c r="AO436" s="119"/>
      <c r="AP436" s="119"/>
      <c r="AQ436" s="119"/>
      <c r="AR436"/>
      <c r="AS436"/>
      <c r="AT436"/>
      <c r="AU436"/>
      <c r="AV436"/>
      <c r="AW436"/>
      <c r="AX436"/>
    </row>
    <row r="437" spans="41:50" ht="15" x14ac:dyDescent="0.25">
      <c r="AO437" s="119"/>
      <c r="AP437" s="119"/>
      <c r="AQ437" s="119"/>
      <c r="AR437"/>
      <c r="AS437"/>
      <c r="AT437"/>
      <c r="AU437"/>
      <c r="AV437"/>
      <c r="AW437"/>
      <c r="AX437"/>
    </row>
    <row r="438" spans="41:50" ht="15" x14ac:dyDescent="0.25">
      <c r="AO438" s="119"/>
      <c r="AP438" s="119"/>
      <c r="AQ438" s="119"/>
      <c r="AR438"/>
      <c r="AS438"/>
      <c r="AT438"/>
      <c r="AU438"/>
      <c r="AV438"/>
      <c r="AW438"/>
      <c r="AX438"/>
    </row>
    <row r="439" spans="41:50" ht="15" x14ac:dyDescent="0.25">
      <c r="AO439" s="119"/>
      <c r="AP439" s="119"/>
      <c r="AQ439" s="119"/>
      <c r="AR439"/>
      <c r="AS439"/>
      <c r="AT439"/>
      <c r="AU439"/>
      <c r="AV439"/>
      <c r="AW439"/>
      <c r="AX439"/>
    </row>
    <row r="440" spans="41:50" ht="15" x14ac:dyDescent="0.25">
      <c r="AO440" s="119"/>
      <c r="AP440" s="119"/>
      <c r="AQ440" s="119"/>
      <c r="AR440"/>
      <c r="AS440"/>
      <c r="AT440"/>
      <c r="AU440"/>
      <c r="AV440"/>
      <c r="AW440"/>
      <c r="AX440"/>
    </row>
    <row r="441" spans="41:50" ht="15" x14ac:dyDescent="0.25">
      <c r="AO441" s="119"/>
      <c r="AP441" s="119"/>
      <c r="AQ441" s="119"/>
      <c r="AR441"/>
      <c r="AS441"/>
      <c r="AT441"/>
      <c r="AU441"/>
      <c r="AV441"/>
      <c r="AW441"/>
      <c r="AX441"/>
    </row>
    <row r="442" spans="41:50" ht="15" x14ac:dyDescent="0.25">
      <c r="AO442" s="119"/>
      <c r="AP442" s="119"/>
      <c r="AQ442" s="119"/>
      <c r="AR442"/>
      <c r="AS442"/>
      <c r="AT442"/>
      <c r="AU442"/>
      <c r="AV442"/>
      <c r="AW442"/>
      <c r="AX442"/>
    </row>
    <row r="443" spans="41:50" ht="15" x14ac:dyDescent="0.25">
      <c r="AO443" s="119"/>
      <c r="AP443" s="119"/>
      <c r="AQ443" s="119"/>
      <c r="AR443"/>
      <c r="AS443"/>
      <c r="AT443"/>
      <c r="AU443"/>
      <c r="AV443"/>
      <c r="AW443"/>
      <c r="AX443"/>
    </row>
    <row r="444" spans="41:50" ht="15" x14ac:dyDescent="0.25">
      <c r="AO444" s="119"/>
      <c r="AP444" s="119"/>
      <c r="AQ444" s="119"/>
      <c r="AR444"/>
      <c r="AS444"/>
      <c r="AT444"/>
      <c r="AU444"/>
      <c r="AV444"/>
      <c r="AW444"/>
      <c r="AX444"/>
    </row>
    <row r="445" spans="41:50" ht="15" x14ac:dyDescent="0.25">
      <c r="AO445" s="119"/>
      <c r="AP445" s="119"/>
      <c r="AQ445" s="119"/>
      <c r="AR445"/>
      <c r="AS445"/>
      <c r="AT445"/>
      <c r="AU445"/>
      <c r="AV445"/>
      <c r="AW445"/>
      <c r="AX445"/>
    </row>
    <row r="446" spans="41:50" ht="15" x14ac:dyDescent="0.25">
      <c r="AO446" s="119"/>
      <c r="AP446" s="119"/>
      <c r="AQ446" s="119"/>
      <c r="AR446"/>
      <c r="AS446"/>
      <c r="AT446"/>
      <c r="AU446"/>
      <c r="AV446"/>
      <c r="AW446"/>
      <c r="AX446"/>
    </row>
    <row r="447" spans="41:50" ht="15" x14ac:dyDescent="0.25">
      <c r="AO447" s="119"/>
      <c r="AP447" s="119"/>
      <c r="AQ447" s="119"/>
      <c r="AR447"/>
      <c r="AS447"/>
      <c r="AT447"/>
      <c r="AU447"/>
      <c r="AV447"/>
      <c r="AW447"/>
      <c r="AX447"/>
    </row>
    <row r="448" spans="41:50" ht="15" x14ac:dyDescent="0.25">
      <c r="AO448" s="119"/>
      <c r="AP448" s="119"/>
      <c r="AQ448" s="119"/>
      <c r="AR448"/>
      <c r="AS448"/>
      <c r="AT448"/>
      <c r="AU448"/>
      <c r="AV448"/>
      <c r="AW448"/>
      <c r="AX448"/>
    </row>
    <row r="449" spans="41:50" ht="15" x14ac:dyDescent="0.25">
      <c r="AO449" s="119"/>
      <c r="AP449" s="119"/>
      <c r="AQ449" s="119"/>
      <c r="AR449"/>
      <c r="AS449"/>
      <c r="AT449"/>
      <c r="AU449"/>
      <c r="AV449"/>
      <c r="AW449"/>
      <c r="AX449"/>
    </row>
    <row r="450" spans="41:50" ht="15" x14ac:dyDescent="0.25">
      <c r="AO450" s="119"/>
      <c r="AP450" s="119"/>
      <c r="AQ450" s="119"/>
      <c r="AR450"/>
      <c r="AS450"/>
      <c r="AT450"/>
      <c r="AU450"/>
      <c r="AV450"/>
      <c r="AW450"/>
      <c r="AX450"/>
    </row>
    <row r="451" spans="41:50" ht="15" x14ac:dyDescent="0.25">
      <c r="AO451" s="119"/>
      <c r="AP451" s="119"/>
      <c r="AQ451" s="119"/>
      <c r="AR451"/>
      <c r="AS451"/>
      <c r="AT451"/>
      <c r="AU451"/>
      <c r="AV451"/>
      <c r="AW451"/>
      <c r="AX451"/>
    </row>
    <row r="452" spans="41:50" ht="15" x14ac:dyDescent="0.25">
      <c r="AO452" s="119"/>
      <c r="AP452" s="119"/>
      <c r="AQ452" s="119"/>
      <c r="AR452"/>
      <c r="AS452"/>
      <c r="AT452"/>
      <c r="AU452"/>
      <c r="AV452"/>
      <c r="AW452"/>
      <c r="AX452"/>
    </row>
    <row r="453" spans="41:50" ht="15" x14ac:dyDescent="0.25">
      <c r="AO453" s="119"/>
      <c r="AP453" s="119"/>
      <c r="AQ453" s="119"/>
      <c r="AR453"/>
      <c r="AS453"/>
      <c r="AT453"/>
      <c r="AU453"/>
      <c r="AV453"/>
      <c r="AW453"/>
      <c r="AX453"/>
    </row>
    <row r="454" spans="41:50" ht="15" x14ac:dyDescent="0.25">
      <c r="AO454" s="119"/>
      <c r="AP454" s="119"/>
      <c r="AQ454" s="119"/>
      <c r="AR454"/>
      <c r="AS454"/>
      <c r="AT454"/>
      <c r="AU454"/>
      <c r="AV454"/>
      <c r="AW454"/>
      <c r="AX454"/>
    </row>
    <row r="455" spans="41:50" ht="15" x14ac:dyDescent="0.25">
      <c r="AO455" s="119"/>
      <c r="AP455" s="119"/>
      <c r="AQ455" s="119"/>
      <c r="AR455"/>
      <c r="AS455"/>
      <c r="AT455"/>
      <c r="AU455"/>
      <c r="AV455"/>
      <c r="AW455"/>
      <c r="AX455"/>
    </row>
    <row r="456" spans="41:50" ht="15" x14ac:dyDescent="0.25">
      <c r="AO456" s="119"/>
      <c r="AP456" s="119"/>
      <c r="AQ456" s="119"/>
      <c r="AR456"/>
      <c r="AS456"/>
      <c r="AT456"/>
      <c r="AU456"/>
      <c r="AV456"/>
      <c r="AW456"/>
      <c r="AX456"/>
    </row>
    <row r="457" spans="41:50" ht="15" x14ac:dyDescent="0.25">
      <c r="AO457" s="119"/>
      <c r="AP457" s="119"/>
      <c r="AQ457" s="119"/>
      <c r="AR457"/>
      <c r="AS457"/>
      <c r="AT457"/>
      <c r="AU457"/>
      <c r="AV457"/>
      <c r="AW457"/>
      <c r="AX457"/>
    </row>
    <row r="458" spans="41:50" ht="15" x14ac:dyDescent="0.25">
      <c r="AO458" s="119"/>
      <c r="AP458" s="119"/>
      <c r="AQ458" s="119"/>
      <c r="AR458"/>
      <c r="AS458"/>
      <c r="AT458"/>
      <c r="AU458"/>
      <c r="AV458"/>
      <c r="AW458"/>
      <c r="AX458"/>
    </row>
    <row r="459" spans="41:50" ht="15" x14ac:dyDescent="0.25">
      <c r="AO459" s="119"/>
      <c r="AP459" s="119"/>
      <c r="AQ459" s="119"/>
      <c r="AR459"/>
      <c r="AS459"/>
      <c r="AT459"/>
      <c r="AU459"/>
      <c r="AV459"/>
      <c r="AW459"/>
      <c r="AX459"/>
    </row>
    <row r="460" spans="41:50" ht="15" x14ac:dyDescent="0.25">
      <c r="AO460" s="119"/>
      <c r="AP460" s="119"/>
      <c r="AQ460" s="119"/>
      <c r="AR460"/>
      <c r="AS460"/>
      <c r="AT460"/>
      <c r="AU460"/>
      <c r="AV460"/>
      <c r="AW460"/>
      <c r="AX460"/>
    </row>
    <row r="461" spans="41:50" ht="15" x14ac:dyDescent="0.25">
      <c r="AO461" s="119"/>
      <c r="AP461" s="119"/>
      <c r="AQ461" s="119"/>
      <c r="AR461"/>
      <c r="AS461"/>
      <c r="AT461"/>
      <c r="AU461"/>
      <c r="AV461"/>
      <c r="AW461"/>
      <c r="AX461"/>
    </row>
    <row r="462" spans="41:50" ht="15" x14ac:dyDescent="0.25">
      <c r="AO462" s="119"/>
      <c r="AP462" s="119"/>
      <c r="AQ462" s="119"/>
      <c r="AR462"/>
      <c r="AS462"/>
      <c r="AT462"/>
      <c r="AU462"/>
      <c r="AV462"/>
      <c r="AW462"/>
      <c r="AX462"/>
    </row>
    <row r="463" spans="41:50" ht="15" x14ac:dyDescent="0.25">
      <c r="AO463" s="119"/>
      <c r="AP463" s="119"/>
      <c r="AQ463" s="119"/>
      <c r="AR463"/>
      <c r="AS463"/>
      <c r="AT463"/>
      <c r="AU463"/>
      <c r="AV463"/>
      <c r="AW463"/>
      <c r="AX463"/>
    </row>
    <row r="464" spans="41:50" ht="15" x14ac:dyDescent="0.25">
      <c r="AO464" s="119"/>
      <c r="AP464" s="119"/>
      <c r="AQ464" s="119"/>
      <c r="AR464"/>
      <c r="AS464"/>
      <c r="AT464"/>
      <c r="AU464"/>
      <c r="AV464"/>
      <c r="AW464"/>
      <c r="AX464"/>
    </row>
    <row r="465" spans="41:50" ht="15" x14ac:dyDescent="0.25">
      <c r="AO465" s="119"/>
      <c r="AP465" s="119"/>
      <c r="AQ465" s="119"/>
      <c r="AR465"/>
      <c r="AS465"/>
      <c r="AT465"/>
      <c r="AU465"/>
      <c r="AV465"/>
      <c r="AW465"/>
      <c r="AX465"/>
    </row>
    <row r="466" spans="41:50" ht="15" x14ac:dyDescent="0.25">
      <c r="AO466" s="119"/>
      <c r="AP466" s="119"/>
      <c r="AQ466" s="119"/>
      <c r="AR466"/>
      <c r="AS466"/>
      <c r="AT466"/>
      <c r="AU466"/>
      <c r="AV466"/>
      <c r="AW466"/>
      <c r="AX466"/>
    </row>
    <row r="467" spans="41:50" ht="15" x14ac:dyDescent="0.25">
      <c r="AO467" s="119"/>
      <c r="AP467" s="119"/>
      <c r="AQ467" s="119"/>
      <c r="AR467"/>
      <c r="AS467"/>
      <c r="AT467"/>
      <c r="AU467"/>
      <c r="AV467"/>
      <c r="AW467"/>
      <c r="AX467"/>
    </row>
    <row r="468" spans="41:50" ht="15" x14ac:dyDescent="0.25">
      <c r="AO468" s="119"/>
      <c r="AP468" s="119"/>
      <c r="AQ468" s="119"/>
      <c r="AR468"/>
      <c r="AS468"/>
      <c r="AT468"/>
      <c r="AU468"/>
      <c r="AV468"/>
      <c r="AW468"/>
      <c r="AX468"/>
    </row>
    <row r="469" spans="41:50" ht="15" x14ac:dyDescent="0.25">
      <c r="AO469" s="119"/>
      <c r="AP469" s="119"/>
      <c r="AQ469" s="119"/>
      <c r="AR469"/>
      <c r="AS469"/>
      <c r="AT469"/>
      <c r="AU469"/>
      <c r="AV469"/>
      <c r="AW469"/>
      <c r="AX469"/>
    </row>
    <row r="470" spans="41:50" ht="15" x14ac:dyDescent="0.25">
      <c r="AO470" s="119"/>
      <c r="AP470" s="119"/>
      <c r="AQ470" s="119"/>
      <c r="AR470"/>
      <c r="AS470"/>
      <c r="AT470"/>
      <c r="AU470"/>
      <c r="AV470"/>
      <c r="AW470"/>
      <c r="AX470"/>
    </row>
    <row r="471" spans="41:50" ht="15" x14ac:dyDescent="0.25">
      <c r="AO471" s="119"/>
      <c r="AP471" s="119"/>
      <c r="AQ471" s="119"/>
      <c r="AR471"/>
      <c r="AS471"/>
      <c r="AT471"/>
      <c r="AU471"/>
      <c r="AV471"/>
      <c r="AW471"/>
      <c r="AX471"/>
    </row>
    <row r="472" spans="41:50" ht="15" x14ac:dyDescent="0.25">
      <c r="AO472" s="119"/>
      <c r="AP472" s="119"/>
      <c r="AQ472" s="119"/>
      <c r="AR472"/>
      <c r="AS472"/>
      <c r="AT472"/>
      <c r="AU472"/>
      <c r="AV472"/>
      <c r="AW472"/>
      <c r="AX472"/>
    </row>
    <row r="473" spans="41:50" ht="15" x14ac:dyDescent="0.25">
      <c r="AO473" s="119"/>
      <c r="AP473" s="119"/>
      <c r="AQ473" s="119"/>
      <c r="AR473"/>
      <c r="AS473"/>
      <c r="AT473"/>
      <c r="AU473"/>
      <c r="AV473"/>
      <c r="AW473"/>
      <c r="AX473"/>
    </row>
    <row r="474" spans="41:50" ht="15" x14ac:dyDescent="0.25">
      <c r="AO474" s="119"/>
      <c r="AP474" s="119"/>
      <c r="AQ474" s="119"/>
      <c r="AR474"/>
      <c r="AS474"/>
      <c r="AT474"/>
      <c r="AU474"/>
      <c r="AV474"/>
      <c r="AW474"/>
      <c r="AX474"/>
    </row>
    <row r="475" spans="41:50" ht="15" x14ac:dyDescent="0.25">
      <c r="AO475" s="119"/>
      <c r="AP475" s="119"/>
      <c r="AQ475" s="119"/>
      <c r="AR475"/>
      <c r="AS475"/>
      <c r="AT475"/>
      <c r="AU475"/>
      <c r="AV475"/>
      <c r="AW475"/>
      <c r="AX475"/>
    </row>
    <row r="476" spans="41:50" ht="15" x14ac:dyDescent="0.25">
      <c r="AO476" s="119"/>
      <c r="AP476" s="119"/>
      <c r="AQ476" s="119"/>
      <c r="AR476"/>
      <c r="AS476"/>
      <c r="AT476"/>
      <c r="AU476"/>
      <c r="AV476"/>
      <c r="AW476"/>
      <c r="AX476"/>
    </row>
    <row r="477" spans="41:50" ht="15" x14ac:dyDescent="0.25">
      <c r="AO477" s="119"/>
      <c r="AP477" s="119"/>
      <c r="AQ477" s="119"/>
      <c r="AR477"/>
      <c r="AS477"/>
      <c r="AT477"/>
      <c r="AU477"/>
      <c r="AV477"/>
      <c r="AW477"/>
      <c r="AX477"/>
    </row>
    <row r="478" spans="41:50" ht="15" x14ac:dyDescent="0.25">
      <c r="AO478" s="119"/>
      <c r="AP478" s="119"/>
      <c r="AQ478" s="119"/>
      <c r="AR478"/>
      <c r="AS478"/>
      <c r="AT478"/>
      <c r="AU478"/>
      <c r="AV478"/>
      <c r="AW478"/>
      <c r="AX478"/>
    </row>
    <row r="479" spans="41:50" ht="15" x14ac:dyDescent="0.25">
      <c r="AO479" s="119"/>
      <c r="AP479" s="119"/>
      <c r="AQ479" s="119"/>
      <c r="AR479"/>
      <c r="AS479"/>
      <c r="AT479"/>
      <c r="AU479"/>
      <c r="AV479"/>
      <c r="AW479"/>
      <c r="AX479"/>
    </row>
    <row r="480" spans="41:50" ht="15" x14ac:dyDescent="0.25">
      <c r="AO480" s="119"/>
      <c r="AP480" s="119"/>
      <c r="AQ480" s="119"/>
      <c r="AR480"/>
      <c r="AS480"/>
      <c r="AT480"/>
      <c r="AU480"/>
      <c r="AV480"/>
      <c r="AW480"/>
      <c r="AX480"/>
    </row>
    <row r="481" spans="41:50" ht="15" x14ac:dyDescent="0.25">
      <c r="AO481" s="119"/>
      <c r="AP481" s="119"/>
      <c r="AQ481" s="119"/>
      <c r="AR481"/>
      <c r="AS481"/>
      <c r="AT481"/>
      <c r="AU481"/>
      <c r="AV481"/>
      <c r="AW481"/>
      <c r="AX481"/>
    </row>
    <row r="482" spans="41:50" ht="15" x14ac:dyDescent="0.25">
      <c r="AO482" s="119"/>
      <c r="AP482" s="119"/>
      <c r="AQ482" s="119"/>
      <c r="AR482"/>
      <c r="AS482"/>
      <c r="AT482"/>
      <c r="AU482"/>
      <c r="AV482"/>
      <c r="AW482"/>
      <c r="AX482"/>
    </row>
    <row r="483" spans="41:50" ht="15" x14ac:dyDescent="0.25">
      <c r="AO483" s="119"/>
      <c r="AP483" s="119"/>
      <c r="AQ483" s="119"/>
      <c r="AR483"/>
      <c r="AS483"/>
      <c r="AT483"/>
      <c r="AU483"/>
      <c r="AV483"/>
      <c r="AW483"/>
      <c r="AX483"/>
    </row>
    <row r="484" spans="41:50" ht="15" x14ac:dyDescent="0.25">
      <c r="AO484" s="119"/>
      <c r="AP484" s="119"/>
      <c r="AQ484" s="119"/>
      <c r="AR484"/>
      <c r="AS484"/>
      <c r="AT484"/>
      <c r="AU484"/>
      <c r="AV484"/>
      <c r="AW484"/>
      <c r="AX484"/>
    </row>
    <row r="485" spans="41:50" ht="15" x14ac:dyDescent="0.25">
      <c r="AO485" s="119"/>
      <c r="AP485" s="119"/>
      <c r="AQ485" s="119"/>
      <c r="AR485"/>
      <c r="AS485"/>
      <c r="AT485"/>
      <c r="AU485"/>
      <c r="AV485"/>
      <c r="AW485"/>
      <c r="AX485"/>
    </row>
    <row r="486" spans="41:50" ht="15" x14ac:dyDescent="0.25">
      <c r="AO486" s="119"/>
      <c r="AP486" s="119"/>
      <c r="AQ486" s="119"/>
      <c r="AR486"/>
      <c r="AS486"/>
      <c r="AT486"/>
      <c r="AU486"/>
      <c r="AV486"/>
      <c r="AW486"/>
      <c r="AX486"/>
    </row>
    <row r="487" spans="41:50" ht="15" x14ac:dyDescent="0.25">
      <c r="AO487" s="119"/>
      <c r="AP487" s="119"/>
      <c r="AQ487" s="119"/>
      <c r="AR487"/>
      <c r="AS487"/>
      <c r="AT487"/>
      <c r="AU487"/>
      <c r="AV487"/>
      <c r="AW487"/>
      <c r="AX487"/>
    </row>
    <row r="488" spans="41:50" ht="15" x14ac:dyDescent="0.25">
      <c r="AO488" s="119"/>
      <c r="AP488" s="119"/>
      <c r="AQ488" s="119"/>
      <c r="AR488"/>
      <c r="AS488"/>
      <c r="AT488"/>
      <c r="AU488"/>
      <c r="AV488"/>
      <c r="AW488"/>
      <c r="AX488"/>
    </row>
    <row r="489" spans="41:50" ht="15" x14ac:dyDescent="0.25">
      <c r="AO489" s="119"/>
      <c r="AP489" s="119"/>
      <c r="AQ489" s="119"/>
      <c r="AR489"/>
      <c r="AS489"/>
      <c r="AT489"/>
      <c r="AU489"/>
      <c r="AV489"/>
      <c r="AW489"/>
      <c r="AX489"/>
    </row>
    <row r="490" spans="41:50" ht="15" x14ac:dyDescent="0.25">
      <c r="AO490" s="119"/>
      <c r="AP490" s="119"/>
      <c r="AQ490" s="119"/>
      <c r="AR490"/>
      <c r="AS490"/>
      <c r="AT490"/>
      <c r="AU490"/>
      <c r="AV490"/>
      <c r="AW490"/>
      <c r="AX490"/>
    </row>
    <row r="491" spans="41:50" ht="15" x14ac:dyDescent="0.25">
      <c r="AO491" s="119"/>
      <c r="AP491" s="119"/>
      <c r="AQ491" s="119"/>
      <c r="AR491"/>
      <c r="AS491"/>
      <c r="AT491"/>
      <c r="AU491"/>
      <c r="AV491"/>
      <c r="AW491"/>
      <c r="AX491"/>
    </row>
    <row r="492" spans="41:50" ht="15" x14ac:dyDescent="0.25">
      <c r="AO492" s="119"/>
      <c r="AP492" s="119"/>
      <c r="AQ492" s="119"/>
      <c r="AR492"/>
      <c r="AS492"/>
      <c r="AT492"/>
      <c r="AU492"/>
      <c r="AV492"/>
      <c r="AW492"/>
      <c r="AX492"/>
    </row>
    <row r="493" spans="41:50" ht="15" x14ac:dyDescent="0.25">
      <c r="AO493" s="119"/>
      <c r="AP493" s="119"/>
      <c r="AQ493" s="119"/>
      <c r="AR493"/>
      <c r="AS493"/>
      <c r="AT493"/>
      <c r="AU493"/>
      <c r="AV493"/>
      <c r="AW493"/>
      <c r="AX493"/>
    </row>
    <row r="494" spans="41:50" ht="15" x14ac:dyDescent="0.25">
      <c r="AO494" s="119"/>
      <c r="AP494" s="119"/>
      <c r="AQ494" s="119"/>
      <c r="AR494"/>
      <c r="AS494"/>
      <c r="AT494"/>
      <c r="AU494"/>
      <c r="AV494"/>
      <c r="AW494"/>
      <c r="AX494"/>
    </row>
    <row r="495" spans="41:50" ht="15" x14ac:dyDescent="0.25">
      <c r="AO495" s="119"/>
      <c r="AP495" s="119"/>
      <c r="AQ495" s="119"/>
      <c r="AR495"/>
      <c r="AS495"/>
      <c r="AT495"/>
      <c r="AU495"/>
      <c r="AV495"/>
      <c r="AW495"/>
      <c r="AX495"/>
    </row>
    <row r="496" spans="41:50" ht="15" x14ac:dyDescent="0.25">
      <c r="AO496" s="119"/>
      <c r="AP496" s="119"/>
      <c r="AQ496" s="119"/>
      <c r="AR496"/>
      <c r="AS496"/>
      <c r="AT496"/>
      <c r="AU496"/>
      <c r="AV496"/>
      <c r="AW496"/>
      <c r="AX496"/>
    </row>
    <row r="497" spans="41:50" ht="15" x14ac:dyDescent="0.25">
      <c r="AO497" s="119"/>
      <c r="AP497" s="119"/>
      <c r="AQ497" s="119"/>
      <c r="AR497"/>
      <c r="AS497"/>
      <c r="AT497"/>
      <c r="AU497"/>
      <c r="AV497"/>
      <c r="AW497"/>
      <c r="AX497"/>
    </row>
    <row r="498" spans="41:50" ht="15" x14ac:dyDescent="0.25">
      <c r="AO498" s="119"/>
      <c r="AP498" s="119"/>
      <c r="AQ498" s="119"/>
      <c r="AR498"/>
      <c r="AS498"/>
      <c r="AT498"/>
      <c r="AU498"/>
      <c r="AV498"/>
      <c r="AW498"/>
      <c r="AX498"/>
    </row>
    <row r="499" spans="41:50" ht="15" x14ac:dyDescent="0.25">
      <c r="AO499" s="119"/>
      <c r="AP499" s="119"/>
      <c r="AQ499" s="119"/>
      <c r="AR499"/>
      <c r="AS499"/>
      <c r="AT499"/>
      <c r="AU499"/>
      <c r="AV499"/>
      <c r="AW499"/>
      <c r="AX499"/>
    </row>
    <row r="500" spans="41:50" ht="15" x14ac:dyDescent="0.25">
      <c r="AO500" s="119"/>
      <c r="AP500" s="119"/>
      <c r="AQ500" s="119"/>
      <c r="AR500"/>
      <c r="AS500"/>
      <c r="AT500"/>
      <c r="AU500"/>
      <c r="AV500"/>
      <c r="AW500"/>
      <c r="AX500"/>
    </row>
    <row r="501" spans="41:50" ht="15" x14ac:dyDescent="0.25">
      <c r="AO501" s="119"/>
      <c r="AP501" s="119"/>
      <c r="AQ501" s="119"/>
      <c r="AR501"/>
      <c r="AS501"/>
      <c r="AT501"/>
      <c r="AU501"/>
      <c r="AV501"/>
      <c r="AW501"/>
      <c r="AX501"/>
    </row>
    <row r="502" spans="41:50" ht="15" x14ac:dyDescent="0.25">
      <c r="AO502" s="119"/>
      <c r="AP502" s="119"/>
      <c r="AQ502" s="119"/>
      <c r="AR502"/>
      <c r="AS502"/>
      <c r="AT502"/>
      <c r="AU502"/>
      <c r="AV502"/>
      <c r="AW502"/>
      <c r="AX502"/>
    </row>
    <row r="503" spans="41:50" ht="15" x14ac:dyDescent="0.25">
      <c r="AO503" s="119"/>
      <c r="AP503" s="119"/>
      <c r="AQ503" s="119"/>
      <c r="AR503"/>
      <c r="AS503"/>
      <c r="AT503"/>
      <c r="AU503"/>
      <c r="AV503"/>
      <c r="AW503"/>
      <c r="AX503"/>
    </row>
    <row r="504" spans="41:50" ht="15" x14ac:dyDescent="0.25">
      <c r="AO504" s="119"/>
      <c r="AP504" s="119"/>
      <c r="AQ504" s="119"/>
      <c r="AR504"/>
      <c r="AS504"/>
      <c r="AT504"/>
      <c r="AU504"/>
      <c r="AV504"/>
      <c r="AW504"/>
      <c r="AX504"/>
    </row>
    <row r="505" spans="41:50" ht="15" x14ac:dyDescent="0.25">
      <c r="AO505" s="119"/>
      <c r="AP505" s="119"/>
      <c r="AQ505" s="119"/>
      <c r="AR505"/>
      <c r="AS505"/>
      <c r="AT505"/>
      <c r="AU505"/>
      <c r="AV505"/>
      <c r="AW505"/>
      <c r="AX505"/>
    </row>
    <row r="506" spans="41:50" ht="15" x14ac:dyDescent="0.25">
      <c r="AO506" s="119"/>
      <c r="AP506" s="119"/>
      <c r="AQ506" s="119"/>
      <c r="AR506"/>
      <c r="AS506"/>
      <c r="AT506"/>
      <c r="AU506"/>
      <c r="AV506"/>
      <c r="AW506"/>
      <c r="AX506"/>
    </row>
    <row r="507" spans="41:50" ht="15" x14ac:dyDescent="0.25">
      <c r="AO507" s="119"/>
      <c r="AP507" s="119"/>
      <c r="AQ507" s="119"/>
      <c r="AR507"/>
      <c r="AS507"/>
      <c r="AT507"/>
      <c r="AU507"/>
      <c r="AV507"/>
      <c r="AW507"/>
      <c r="AX507"/>
    </row>
    <row r="508" spans="41:50" ht="15" x14ac:dyDescent="0.25">
      <c r="AO508" s="119"/>
      <c r="AP508" s="119"/>
      <c r="AQ508" s="119"/>
      <c r="AR508"/>
      <c r="AS508"/>
      <c r="AT508"/>
      <c r="AU508"/>
      <c r="AV508"/>
      <c r="AW508"/>
      <c r="AX508"/>
    </row>
    <row r="509" spans="41:50" ht="15" x14ac:dyDescent="0.25">
      <c r="AO509" s="119"/>
      <c r="AP509" s="119"/>
      <c r="AQ509" s="119"/>
      <c r="AR509"/>
      <c r="AS509"/>
      <c r="AT509"/>
      <c r="AU509"/>
      <c r="AV509"/>
      <c r="AW509"/>
      <c r="AX509"/>
    </row>
    <row r="510" spans="41:50" ht="15" x14ac:dyDescent="0.25">
      <c r="AO510" s="119"/>
      <c r="AP510" s="119"/>
      <c r="AQ510" s="119"/>
      <c r="AR510"/>
      <c r="AS510"/>
      <c r="AT510"/>
      <c r="AU510"/>
      <c r="AV510"/>
      <c r="AW510"/>
      <c r="AX510"/>
    </row>
    <row r="511" spans="41:50" ht="15" x14ac:dyDescent="0.25">
      <c r="AO511" s="119"/>
      <c r="AP511" s="119"/>
      <c r="AQ511" s="119"/>
      <c r="AR511"/>
      <c r="AS511"/>
      <c r="AT511"/>
      <c r="AU511"/>
      <c r="AV511"/>
      <c r="AW511"/>
      <c r="AX511"/>
    </row>
    <row r="512" spans="41:50" ht="15" x14ac:dyDescent="0.25">
      <c r="AO512" s="119"/>
      <c r="AP512" s="119"/>
      <c r="AQ512" s="119"/>
      <c r="AR512"/>
      <c r="AS512"/>
      <c r="AT512"/>
      <c r="AU512"/>
      <c r="AV512"/>
      <c r="AW512"/>
      <c r="AX512"/>
    </row>
    <row r="513" spans="41:50" ht="15" x14ac:dyDescent="0.25">
      <c r="AO513" s="119"/>
      <c r="AP513" s="119"/>
      <c r="AQ513" s="119"/>
      <c r="AR513"/>
      <c r="AS513"/>
      <c r="AT513"/>
      <c r="AU513"/>
      <c r="AV513"/>
      <c r="AW513"/>
      <c r="AX513"/>
    </row>
    <row r="514" spans="41:50" ht="15" x14ac:dyDescent="0.25">
      <c r="AO514" s="119"/>
      <c r="AP514" s="119"/>
      <c r="AQ514" s="119"/>
      <c r="AR514"/>
      <c r="AS514"/>
      <c r="AT514"/>
      <c r="AU514"/>
      <c r="AV514"/>
      <c r="AW514"/>
      <c r="AX514"/>
    </row>
    <row r="515" spans="41:50" ht="15" x14ac:dyDescent="0.25">
      <c r="AO515" s="119"/>
      <c r="AP515" s="119"/>
      <c r="AQ515" s="119"/>
      <c r="AR515"/>
      <c r="AS515"/>
      <c r="AT515"/>
      <c r="AU515"/>
      <c r="AV515"/>
      <c r="AW515"/>
      <c r="AX515"/>
    </row>
    <row r="516" spans="41:50" ht="15" x14ac:dyDescent="0.25">
      <c r="AO516" s="119"/>
      <c r="AP516" s="119"/>
      <c r="AQ516" s="119"/>
      <c r="AR516"/>
      <c r="AS516"/>
      <c r="AT516"/>
      <c r="AU516"/>
      <c r="AV516"/>
      <c r="AW516"/>
      <c r="AX516"/>
    </row>
    <row r="517" spans="41:50" ht="15" x14ac:dyDescent="0.25">
      <c r="AO517" s="119"/>
      <c r="AP517" s="119"/>
      <c r="AQ517" s="119"/>
      <c r="AR517"/>
      <c r="AS517"/>
      <c r="AT517"/>
      <c r="AU517"/>
      <c r="AV517"/>
      <c r="AW517"/>
      <c r="AX517"/>
    </row>
    <row r="518" spans="41:50" ht="15" x14ac:dyDescent="0.25">
      <c r="AO518" s="119"/>
      <c r="AP518" s="119"/>
      <c r="AQ518" s="119"/>
      <c r="AR518"/>
      <c r="AS518"/>
      <c r="AT518"/>
      <c r="AU518"/>
      <c r="AV518"/>
      <c r="AW518"/>
      <c r="AX518"/>
    </row>
    <row r="519" spans="41:50" ht="15" x14ac:dyDescent="0.25">
      <c r="AO519" s="119"/>
      <c r="AP519" s="119"/>
      <c r="AQ519" s="119"/>
      <c r="AR519"/>
      <c r="AS519"/>
      <c r="AT519"/>
      <c r="AU519"/>
      <c r="AV519"/>
      <c r="AW519"/>
      <c r="AX519"/>
    </row>
    <row r="520" spans="41:50" ht="15" x14ac:dyDescent="0.25">
      <c r="AO520" s="119"/>
      <c r="AP520" s="119"/>
      <c r="AQ520" s="119"/>
      <c r="AR520"/>
      <c r="AS520"/>
      <c r="AT520"/>
      <c r="AU520"/>
      <c r="AV520"/>
      <c r="AW520"/>
      <c r="AX520"/>
    </row>
    <row r="521" spans="41:50" ht="15" x14ac:dyDescent="0.25">
      <c r="AO521" s="119"/>
      <c r="AP521" s="119"/>
      <c r="AQ521" s="119"/>
      <c r="AR521"/>
      <c r="AS521"/>
      <c r="AT521"/>
      <c r="AU521"/>
      <c r="AV521"/>
      <c r="AW521"/>
      <c r="AX521"/>
    </row>
    <row r="522" spans="41:50" ht="15" x14ac:dyDescent="0.25">
      <c r="AO522" s="119"/>
      <c r="AP522" s="119"/>
      <c r="AQ522" s="119"/>
      <c r="AR522"/>
      <c r="AS522"/>
      <c r="AT522"/>
      <c r="AU522"/>
      <c r="AV522"/>
      <c r="AW522"/>
      <c r="AX522"/>
    </row>
    <row r="523" spans="41:50" ht="15" x14ac:dyDescent="0.25">
      <c r="AO523" s="119"/>
      <c r="AP523" s="119"/>
      <c r="AQ523" s="119"/>
      <c r="AR523"/>
      <c r="AS523"/>
      <c r="AT523"/>
      <c r="AU523"/>
      <c r="AV523"/>
      <c r="AW523"/>
      <c r="AX523"/>
    </row>
    <row r="524" spans="41:50" ht="15" x14ac:dyDescent="0.25">
      <c r="AO524" s="119"/>
      <c r="AP524" s="119"/>
      <c r="AQ524" s="119"/>
      <c r="AR524"/>
      <c r="AS524"/>
      <c r="AT524"/>
      <c r="AU524"/>
      <c r="AV524"/>
      <c r="AW524"/>
      <c r="AX524"/>
    </row>
    <row r="525" spans="41:50" ht="15" x14ac:dyDescent="0.25">
      <c r="AO525" s="119"/>
      <c r="AP525" s="119"/>
      <c r="AQ525" s="119"/>
      <c r="AR525"/>
      <c r="AS525"/>
      <c r="AT525"/>
      <c r="AU525"/>
      <c r="AV525"/>
      <c r="AW525"/>
      <c r="AX525"/>
    </row>
    <row r="526" spans="41:50" ht="15" x14ac:dyDescent="0.25">
      <c r="AO526" s="119"/>
      <c r="AP526" s="119"/>
      <c r="AQ526" s="119"/>
      <c r="AR526"/>
      <c r="AS526"/>
      <c r="AT526"/>
      <c r="AU526"/>
      <c r="AV526"/>
      <c r="AW526"/>
      <c r="AX526"/>
    </row>
    <row r="527" spans="41:50" ht="15" x14ac:dyDescent="0.25">
      <c r="AO527" s="119"/>
      <c r="AP527" s="119"/>
      <c r="AQ527" s="119"/>
      <c r="AR527"/>
      <c r="AS527"/>
      <c r="AT527"/>
      <c r="AU527"/>
      <c r="AV527"/>
      <c r="AW527"/>
      <c r="AX527"/>
    </row>
    <row r="528" spans="41:50" ht="15" x14ac:dyDescent="0.25">
      <c r="AO528" s="119"/>
      <c r="AP528" s="119"/>
      <c r="AQ528" s="119"/>
      <c r="AR528"/>
      <c r="AS528"/>
      <c r="AT528"/>
      <c r="AU528"/>
      <c r="AV528"/>
      <c r="AW528"/>
      <c r="AX528"/>
    </row>
    <row r="529" spans="41:50" ht="15" x14ac:dyDescent="0.25">
      <c r="AO529" s="119"/>
      <c r="AP529" s="119"/>
      <c r="AQ529" s="119"/>
      <c r="AR529"/>
      <c r="AS529"/>
      <c r="AT529"/>
      <c r="AU529"/>
      <c r="AV529"/>
      <c r="AW529"/>
      <c r="AX529"/>
    </row>
    <row r="530" spans="41:50" ht="15" x14ac:dyDescent="0.25">
      <c r="AO530" s="119"/>
      <c r="AP530" s="119"/>
      <c r="AQ530" s="119"/>
      <c r="AR530"/>
      <c r="AS530"/>
      <c r="AT530"/>
      <c r="AU530"/>
      <c r="AV530"/>
      <c r="AW530"/>
      <c r="AX530"/>
    </row>
    <row r="531" spans="41:50" ht="15" x14ac:dyDescent="0.25">
      <c r="AO531" s="119"/>
      <c r="AP531" s="119"/>
      <c r="AQ531" s="119"/>
      <c r="AR531"/>
      <c r="AS531"/>
      <c r="AT531"/>
      <c r="AU531"/>
      <c r="AV531"/>
      <c r="AW531"/>
      <c r="AX531"/>
    </row>
    <row r="532" spans="41:50" ht="15" x14ac:dyDescent="0.25">
      <c r="AO532" s="119"/>
      <c r="AP532" s="119"/>
      <c r="AQ532" s="119"/>
      <c r="AR532"/>
      <c r="AS532"/>
      <c r="AT532"/>
      <c r="AU532"/>
      <c r="AV532"/>
      <c r="AW532"/>
      <c r="AX532"/>
    </row>
    <row r="533" spans="41:50" ht="15" x14ac:dyDescent="0.25">
      <c r="AO533" s="119"/>
      <c r="AP533" s="119"/>
      <c r="AQ533" s="119"/>
      <c r="AR533"/>
      <c r="AS533"/>
      <c r="AT533"/>
      <c r="AU533"/>
      <c r="AV533"/>
      <c r="AW533"/>
      <c r="AX533"/>
    </row>
    <row r="534" spans="41:50" ht="15" x14ac:dyDescent="0.25">
      <c r="AO534" s="119"/>
      <c r="AP534" s="119"/>
      <c r="AQ534" s="119"/>
      <c r="AR534"/>
      <c r="AS534"/>
      <c r="AT534"/>
      <c r="AU534"/>
      <c r="AV534"/>
      <c r="AW534"/>
      <c r="AX534"/>
    </row>
    <row r="535" spans="41:50" ht="15" x14ac:dyDescent="0.25">
      <c r="AO535" s="119"/>
      <c r="AP535" s="119"/>
      <c r="AQ535" s="119"/>
      <c r="AR535"/>
      <c r="AS535"/>
      <c r="AT535"/>
      <c r="AU535"/>
      <c r="AV535"/>
      <c r="AW535"/>
      <c r="AX535"/>
    </row>
    <row r="536" spans="41:50" ht="15" x14ac:dyDescent="0.25">
      <c r="AO536" s="119"/>
      <c r="AP536" s="119"/>
      <c r="AQ536" s="119"/>
      <c r="AR536"/>
      <c r="AS536"/>
      <c r="AT536"/>
      <c r="AU536"/>
      <c r="AV536"/>
      <c r="AW536"/>
      <c r="AX536"/>
    </row>
    <row r="537" spans="41:50" ht="15" x14ac:dyDescent="0.25">
      <c r="AO537" s="119"/>
      <c r="AP537" s="119"/>
      <c r="AQ537" s="119"/>
      <c r="AR537"/>
      <c r="AS537"/>
      <c r="AT537"/>
      <c r="AU537"/>
      <c r="AV537"/>
      <c r="AW537"/>
      <c r="AX537"/>
    </row>
    <row r="538" spans="41:50" ht="15" x14ac:dyDescent="0.25">
      <c r="AO538" s="119"/>
      <c r="AP538" s="119"/>
      <c r="AQ538" s="119"/>
      <c r="AR538"/>
      <c r="AS538"/>
      <c r="AT538"/>
      <c r="AU538"/>
      <c r="AV538"/>
      <c r="AW538"/>
      <c r="AX538"/>
    </row>
    <row r="539" spans="41:50" ht="15" x14ac:dyDescent="0.25">
      <c r="AO539" s="119"/>
      <c r="AP539" s="119"/>
      <c r="AQ539" s="119"/>
      <c r="AR539"/>
      <c r="AS539"/>
      <c r="AT539"/>
      <c r="AU539"/>
      <c r="AV539"/>
      <c r="AW539"/>
      <c r="AX539"/>
    </row>
    <row r="540" spans="41:50" ht="15" x14ac:dyDescent="0.25">
      <c r="AO540" s="119"/>
      <c r="AP540" s="119"/>
      <c r="AQ540" s="119"/>
      <c r="AR540"/>
      <c r="AS540"/>
      <c r="AT540"/>
      <c r="AU540"/>
      <c r="AV540"/>
      <c r="AW540"/>
      <c r="AX540"/>
    </row>
    <row r="541" spans="41:50" ht="15" x14ac:dyDescent="0.25">
      <c r="AO541" s="119"/>
      <c r="AP541" s="119"/>
      <c r="AQ541" s="119"/>
      <c r="AR541"/>
      <c r="AS541"/>
      <c r="AT541"/>
      <c r="AU541"/>
      <c r="AV541"/>
      <c r="AW541"/>
      <c r="AX541"/>
    </row>
    <row r="542" spans="41:50" ht="15" x14ac:dyDescent="0.25">
      <c r="AO542" s="119"/>
      <c r="AP542" s="119"/>
      <c r="AQ542" s="119"/>
      <c r="AR542"/>
      <c r="AS542"/>
      <c r="AT542"/>
      <c r="AU542"/>
      <c r="AV542"/>
      <c r="AW542"/>
      <c r="AX542"/>
    </row>
    <row r="543" spans="41:50" ht="15" x14ac:dyDescent="0.25">
      <c r="AO543" s="119"/>
      <c r="AP543" s="119"/>
      <c r="AQ543" s="119"/>
      <c r="AR543"/>
      <c r="AS543"/>
      <c r="AT543"/>
      <c r="AU543"/>
      <c r="AV543"/>
      <c r="AW543"/>
      <c r="AX543"/>
    </row>
    <row r="544" spans="41:50" ht="15" x14ac:dyDescent="0.25">
      <c r="AO544" s="119"/>
      <c r="AP544" s="119"/>
      <c r="AQ544" s="119"/>
      <c r="AR544"/>
      <c r="AS544"/>
      <c r="AT544"/>
      <c r="AU544"/>
      <c r="AV544"/>
      <c r="AW544"/>
      <c r="AX544"/>
    </row>
    <row r="545" spans="41:50" ht="15" x14ac:dyDescent="0.25">
      <c r="AO545" s="119"/>
      <c r="AP545" s="119"/>
      <c r="AQ545" s="119"/>
      <c r="AR545"/>
      <c r="AS545"/>
      <c r="AT545"/>
      <c r="AU545"/>
      <c r="AV545"/>
      <c r="AW545"/>
      <c r="AX545"/>
    </row>
    <row r="546" spans="41:50" ht="15" x14ac:dyDescent="0.25">
      <c r="AO546" s="119"/>
      <c r="AP546" s="119"/>
      <c r="AQ546" s="119"/>
      <c r="AR546"/>
      <c r="AS546"/>
      <c r="AT546"/>
      <c r="AU546"/>
      <c r="AV546"/>
      <c r="AW546"/>
      <c r="AX546"/>
    </row>
    <row r="547" spans="41:50" ht="15" x14ac:dyDescent="0.25">
      <c r="AO547" s="119"/>
      <c r="AP547" s="119"/>
      <c r="AQ547" s="119"/>
      <c r="AR547"/>
      <c r="AS547"/>
      <c r="AT547"/>
      <c r="AU547"/>
      <c r="AV547"/>
      <c r="AW547"/>
      <c r="AX547"/>
    </row>
    <row r="548" spans="41:50" ht="15" x14ac:dyDescent="0.25">
      <c r="AO548" s="119"/>
      <c r="AP548" s="119"/>
      <c r="AQ548" s="119"/>
      <c r="AR548"/>
      <c r="AS548"/>
      <c r="AT548"/>
      <c r="AU548"/>
      <c r="AV548"/>
      <c r="AW548"/>
      <c r="AX548"/>
    </row>
    <row r="549" spans="41:50" ht="15" x14ac:dyDescent="0.25">
      <c r="AO549" s="119"/>
      <c r="AP549" s="119"/>
      <c r="AQ549" s="119"/>
      <c r="AR549"/>
      <c r="AS549"/>
      <c r="AT549"/>
      <c r="AU549"/>
      <c r="AV549"/>
      <c r="AW549"/>
      <c r="AX549"/>
    </row>
    <row r="550" spans="41:50" ht="15" x14ac:dyDescent="0.25">
      <c r="AO550" s="119"/>
      <c r="AP550" s="119"/>
      <c r="AQ550" s="119"/>
      <c r="AR550"/>
      <c r="AS550"/>
      <c r="AT550"/>
      <c r="AU550"/>
      <c r="AV550"/>
      <c r="AW550"/>
      <c r="AX550"/>
    </row>
    <row r="551" spans="41:50" ht="15" x14ac:dyDescent="0.25">
      <c r="AO551" s="119"/>
      <c r="AP551" s="119"/>
      <c r="AQ551" s="119"/>
      <c r="AR551"/>
      <c r="AS551"/>
      <c r="AT551"/>
      <c r="AU551"/>
      <c r="AV551"/>
      <c r="AW551"/>
      <c r="AX551"/>
    </row>
    <row r="552" spans="41:50" ht="15" x14ac:dyDescent="0.25">
      <c r="AO552" s="119"/>
      <c r="AP552" s="119"/>
      <c r="AQ552" s="119"/>
      <c r="AR552"/>
      <c r="AS552"/>
      <c r="AT552"/>
      <c r="AU552"/>
      <c r="AV552"/>
      <c r="AW552"/>
      <c r="AX552"/>
    </row>
    <row r="553" spans="41:50" ht="15" x14ac:dyDescent="0.25">
      <c r="AO553" s="119"/>
      <c r="AP553" s="119"/>
      <c r="AQ553" s="119"/>
      <c r="AR553"/>
      <c r="AS553"/>
      <c r="AT553"/>
      <c r="AU553"/>
      <c r="AV553"/>
      <c r="AW553"/>
      <c r="AX553"/>
    </row>
    <row r="554" spans="41:50" ht="15" x14ac:dyDescent="0.25">
      <c r="AO554" s="119"/>
      <c r="AP554" s="119"/>
      <c r="AQ554" s="119"/>
      <c r="AR554"/>
      <c r="AS554"/>
      <c r="AT554"/>
      <c r="AU554"/>
      <c r="AV554"/>
      <c r="AW554"/>
      <c r="AX554"/>
    </row>
    <row r="555" spans="41:50" ht="15" x14ac:dyDescent="0.25">
      <c r="AO555" s="119"/>
      <c r="AP555" s="119"/>
      <c r="AQ555" s="119"/>
      <c r="AR555"/>
      <c r="AS555"/>
      <c r="AT555"/>
      <c r="AU555"/>
      <c r="AV555"/>
      <c r="AW555"/>
      <c r="AX555"/>
    </row>
    <row r="556" spans="41:50" ht="15" x14ac:dyDescent="0.25">
      <c r="AO556" s="119"/>
      <c r="AP556" s="119"/>
      <c r="AQ556" s="119"/>
      <c r="AR556"/>
      <c r="AS556"/>
      <c r="AT556"/>
      <c r="AU556"/>
      <c r="AV556"/>
      <c r="AW556"/>
      <c r="AX556"/>
    </row>
    <row r="557" spans="41:50" ht="15" x14ac:dyDescent="0.25">
      <c r="AO557" s="119"/>
      <c r="AP557" s="119"/>
      <c r="AQ557" s="119"/>
      <c r="AR557"/>
      <c r="AS557"/>
      <c r="AT557"/>
      <c r="AU557"/>
      <c r="AV557"/>
      <c r="AW557"/>
      <c r="AX557"/>
    </row>
    <row r="558" spans="41:50" ht="15" x14ac:dyDescent="0.25">
      <c r="AO558" s="119"/>
      <c r="AP558" s="119"/>
      <c r="AQ558" s="119"/>
      <c r="AR558"/>
      <c r="AS558"/>
      <c r="AT558"/>
      <c r="AU558"/>
      <c r="AV558"/>
      <c r="AW558"/>
      <c r="AX558"/>
    </row>
    <row r="559" spans="41:50" ht="15" x14ac:dyDescent="0.25">
      <c r="AO559" s="119"/>
      <c r="AP559" s="119"/>
      <c r="AQ559" s="119"/>
      <c r="AR559"/>
      <c r="AS559"/>
      <c r="AT559"/>
      <c r="AU559"/>
      <c r="AV559"/>
      <c r="AW559"/>
      <c r="AX559"/>
    </row>
    <row r="560" spans="41:50" ht="15" x14ac:dyDescent="0.25">
      <c r="AO560" s="119"/>
      <c r="AP560" s="119"/>
      <c r="AQ560" s="119"/>
      <c r="AR560"/>
      <c r="AS560"/>
      <c r="AT560"/>
      <c r="AU560"/>
      <c r="AV560"/>
      <c r="AW560"/>
      <c r="AX560"/>
    </row>
    <row r="561" spans="41:50" ht="15" x14ac:dyDescent="0.25">
      <c r="AO561" s="119"/>
      <c r="AP561" s="119"/>
      <c r="AQ561" s="119"/>
      <c r="AR561"/>
      <c r="AS561"/>
      <c r="AT561"/>
      <c r="AU561"/>
      <c r="AV561"/>
      <c r="AW561"/>
      <c r="AX561"/>
    </row>
    <row r="562" spans="41:50" ht="15" x14ac:dyDescent="0.25">
      <c r="AO562" s="119"/>
      <c r="AP562" s="119"/>
      <c r="AQ562" s="119"/>
      <c r="AR562"/>
      <c r="AS562"/>
      <c r="AT562"/>
      <c r="AU562"/>
      <c r="AV562"/>
      <c r="AW562"/>
      <c r="AX562"/>
    </row>
    <row r="563" spans="41:50" ht="15" x14ac:dyDescent="0.25">
      <c r="AO563" s="119"/>
      <c r="AP563" s="119"/>
      <c r="AQ563" s="119"/>
      <c r="AR563"/>
      <c r="AS563"/>
      <c r="AT563"/>
      <c r="AU563"/>
      <c r="AV563"/>
      <c r="AW563"/>
      <c r="AX563"/>
    </row>
    <row r="564" spans="41:50" ht="15" x14ac:dyDescent="0.25">
      <c r="AO564" s="119"/>
      <c r="AP564" s="119"/>
      <c r="AQ564" s="119"/>
      <c r="AR564"/>
      <c r="AS564"/>
      <c r="AT564"/>
      <c r="AU564"/>
      <c r="AV564"/>
      <c r="AW564"/>
      <c r="AX564"/>
    </row>
    <row r="565" spans="41:50" ht="15" x14ac:dyDescent="0.25">
      <c r="AO565" s="119"/>
      <c r="AP565" s="119"/>
      <c r="AQ565" s="119"/>
      <c r="AR565"/>
      <c r="AS565"/>
      <c r="AT565"/>
      <c r="AU565"/>
      <c r="AV565"/>
      <c r="AW565"/>
      <c r="AX565"/>
    </row>
    <row r="566" spans="41:50" ht="15" x14ac:dyDescent="0.25">
      <c r="AO566" s="119"/>
      <c r="AP566" s="119"/>
      <c r="AQ566" s="119"/>
      <c r="AR566"/>
      <c r="AS566"/>
      <c r="AT566"/>
      <c r="AU566"/>
      <c r="AV566"/>
      <c r="AW566"/>
      <c r="AX566"/>
    </row>
    <row r="567" spans="41:50" ht="15" x14ac:dyDescent="0.25">
      <c r="AO567" s="119"/>
      <c r="AP567" s="119"/>
      <c r="AQ567" s="119"/>
      <c r="AR567"/>
      <c r="AS567"/>
      <c r="AT567"/>
      <c r="AU567"/>
      <c r="AV567"/>
      <c r="AW567"/>
      <c r="AX567"/>
    </row>
    <row r="568" spans="41:50" ht="15" x14ac:dyDescent="0.25">
      <c r="AO568" s="119"/>
      <c r="AP568" s="119"/>
      <c r="AQ568" s="119"/>
      <c r="AR568"/>
      <c r="AS568"/>
      <c r="AT568"/>
      <c r="AU568"/>
      <c r="AV568"/>
      <c r="AW568"/>
      <c r="AX568"/>
    </row>
    <row r="569" spans="41:50" ht="15" x14ac:dyDescent="0.25">
      <c r="AO569" s="119"/>
      <c r="AP569" s="119"/>
      <c r="AQ569" s="119"/>
      <c r="AR569"/>
      <c r="AS569"/>
      <c r="AT569"/>
      <c r="AU569"/>
      <c r="AV569"/>
      <c r="AW569"/>
      <c r="AX569"/>
    </row>
    <row r="570" spans="41:50" ht="15" x14ac:dyDescent="0.25">
      <c r="AO570" s="119"/>
      <c r="AP570" s="119"/>
      <c r="AQ570" s="119"/>
      <c r="AR570"/>
      <c r="AS570"/>
      <c r="AT570"/>
      <c r="AU570"/>
      <c r="AV570"/>
      <c r="AW570"/>
      <c r="AX570"/>
    </row>
    <row r="571" spans="41:50" ht="15" x14ac:dyDescent="0.25">
      <c r="AO571" s="119"/>
      <c r="AP571" s="119"/>
      <c r="AQ571" s="119"/>
      <c r="AR571"/>
      <c r="AS571"/>
      <c r="AT571"/>
      <c r="AU571"/>
      <c r="AV571"/>
      <c r="AW571"/>
      <c r="AX571"/>
    </row>
    <row r="572" spans="41:50" ht="15" x14ac:dyDescent="0.25">
      <c r="AO572" s="119"/>
      <c r="AP572" s="119"/>
      <c r="AQ572" s="119"/>
      <c r="AR572"/>
      <c r="AS572"/>
      <c r="AT572"/>
      <c r="AU572"/>
      <c r="AV572"/>
      <c r="AW572"/>
      <c r="AX572"/>
    </row>
    <row r="573" spans="41:50" ht="15" x14ac:dyDescent="0.25">
      <c r="AO573" s="119"/>
      <c r="AP573" s="119"/>
      <c r="AQ573" s="119"/>
      <c r="AR573"/>
      <c r="AS573"/>
      <c r="AT573"/>
      <c r="AU573"/>
      <c r="AV573"/>
      <c r="AW573"/>
      <c r="AX573"/>
    </row>
    <row r="574" spans="41:50" ht="15" x14ac:dyDescent="0.25">
      <c r="AO574" s="119"/>
      <c r="AP574" s="119"/>
      <c r="AQ574" s="119"/>
      <c r="AR574"/>
      <c r="AS574"/>
      <c r="AT574"/>
      <c r="AU574"/>
      <c r="AV574"/>
      <c r="AW574"/>
      <c r="AX574"/>
    </row>
    <row r="575" spans="41:50" ht="15" x14ac:dyDescent="0.25">
      <c r="AO575" s="119"/>
      <c r="AP575" s="119"/>
      <c r="AQ575" s="119"/>
      <c r="AR575"/>
      <c r="AS575"/>
      <c r="AT575"/>
      <c r="AU575"/>
      <c r="AV575"/>
      <c r="AW575"/>
      <c r="AX575"/>
    </row>
    <row r="576" spans="41:50" ht="15" x14ac:dyDescent="0.25">
      <c r="AO576" s="119"/>
      <c r="AP576" s="119"/>
      <c r="AQ576" s="119"/>
      <c r="AR576"/>
      <c r="AS576"/>
      <c r="AT576"/>
      <c r="AU576"/>
      <c r="AV576"/>
      <c r="AW576"/>
      <c r="AX576"/>
    </row>
    <row r="577" spans="41:50" ht="15" x14ac:dyDescent="0.25">
      <c r="AO577" s="119"/>
      <c r="AP577" s="119"/>
      <c r="AQ577" s="119"/>
      <c r="AR577"/>
      <c r="AS577"/>
      <c r="AT577"/>
      <c r="AU577"/>
      <c r="AV577"/>
      <c r="AW577"/>
      <c r="AX577"/>
    </row>
    <row r="578" spans="41:50" ht="15" x14ac:dyDescent="0.25">
      <c r="AO578" s="119"/>
      <c r="AP578" s="119"/>
      <c r="AQ578" s="119"/>
      <c r="AR578"/>
      <c r="AS578"/>
      <c r="AT578"/>
      <c r="AU578"/>
      <c r="AV578"/>
      <c r="AW578"/>
      <c r="AX578"/>
    </row>
    <row r="579" spans="41:50" ht="15" x14ac:dyDescent="0.25">
      <c r="AO579" s="119"/>
      <c r="AP579" s="119"/>
      <c r="AQ579" s="119"/>
      <c r="AR579"/>
      <c r="AS579"/>
      <c r="AT579"/>
      <c r="AU579"/>
      <c r="AV579"/>
      <c r="AW579"/>
      <c r="AX579"/>
    </row>
    <row r="580" spans="41:50" ht="15" x14ac:dyDescent="0.25">
      <c r="AO580" s="119"/>
      <c r="AP580" s="119"/>
      <c r="AQ580" s="119"/>
      <c r="AR580"/>
      <c r="AS580"/>
      <c r="AT580"/>
      <c r="AU580"/>
      <c r="AV580"/>
      <c r="AW580"/>
      <c r="AX580"/>
    </row>
    <row r="581" spans="41:50" ht="15" x14ac:dyDescent="0.25">
      <c r="AO581" s="119"/>
      <c r="AP581" s="119"/>
      <c r="AQ581" s="119"/>
      <c r="AR581"/>
      <c r="AS581"/>
      <c r="AT581"/>
      <c r="AU581"/>
      <c r="AV581"/>
      <c r="AW581"/>
      <c r="AX581"/>
    </row>
    <row r="582" spans="41:50" ht="15" x14ac:dyDescent="0.25">
      <c r="AO582" s="119"/>
      <c r="AP582" s="119"/>
      <c r="AQ582" s="119"/>
      <c r="AR582"/>
      <c r="AS582"/>
      <c r="AT582"/>
      <c r="AU582"/>
      <c r="AV582"/>
      <c r="AW582"/>
      <c r="AX582"/>
    </row>
    <row r="583" spans="41:50" ht="15" x14ac:dyDescent="0.25">
      <c r="AO583" s="119"/>
      <c r="AP583" s="119"/>
      <c r="AQ583" s="119"/>
      <c r="AR583"/>
      <c r="AS583"/>
      <c r="AT583"/>
      <c r="AU583"/>
      <c r="AV583"/>
      <c r="AW583"/>
      <c r="AX583"/>
    </row>
    <row r="584" spans="41:50" ht="15" x14ac:dyDescent="0.25">
      <c r="AO584" s="119"/>
      <c r="AP584" s="119"/>
      <c r="AQ584" s="119"/>
      <c r="AR584"/>
      <c r="AS584"/>
      <c r="AT584"/>
      <c r="AU584"/>
      <c r="AV584"/>
      <c r="AW584"/>
      <c r="AX584"/>
    </row>
    <row r="585" spans="41:50" ht="15" x14ac:dyDescent="0.25">
      <c r="AO585" s="119"/>
      <c r="AP585" s="119"/>
      <c r="AQ585" s="119"/>
      <c r="AR585"/>
      <c r="AS585"/>
      <c r="AT585"/>
      <c r="AU585"/>
      <c r="AV585"/>
      <c r="AW585"/>
      <c r="AX585"/>
    </row>
    <row r="586" spans="41:50" ht="15" x14ac:dyDescent="0.25">
      <c r="AO586" s="119"/>
      <c r="AP586" s="119"/>
      <c r="AQ586" s="119"/>
      <c r="AR586"/>
      <c r="AS586"/>
      <c r="AT586"/>
      <c r="AU586"/>
      <c r="AV586"/>
      <c r="AW586"/>
      <c r="AX586"/>
    </row>
    <row r="587" spans="41:50" ht="15" x14ac:dyDescent="0.25">
      <c r="AO587" s="119"/>
      <c r="AP587" s="119"/>
      <c r="AQ587" s="119"/>
      <c r="AR587"/>
      <c r="AS587"/>
      <c r="AT587"/>
      <c r="AU587"/>
      <c r="AV587"/>
      <c r="AW587"/>
      <c r="AX587"/>
    </row>
    <row r="588" spans="41:50" ht="15" x14ac:dyDescent="0.25">
      <c r="AO588" s="119"/>
      <c r="AP588" s="119"/>
      <c r="AQ588" s="119"/>
      <c r="AR588"/>
      <c r="AS588"/>
      <c r="AT588"/>
      <c r="AU588"/>
      <c r="AV588"/>
      <c r="AW588"/>
      <c r="AX588"/>
    </row>
    <row r="589" spans="41:50" ht="15" x14ac:dyDescent="0.25">
      <c r="AO589" s="119"/>
      <c r="AP589" s="119"/>
      <c r="AQ589" s="119"/>
      <c r="AR589"/>
      <c r="AS589"/>
      <c r="AT589"/>
      <c r="AU589"/>
      <c r="AV589"/>
      <c r="AW589"/>
      <c r="AX589"/>
    </row>
    <row r="590" spans="41:50" ht="15" x14ac:dyDescent="0.25">
      <c r="AO590" s="119"/>
      <c r="AP590" s="119"/>
      <c r="AQ590" s="119"/>
      <c r="AR590"/>
      <c r="AS590"/>
      <c r="AT590"/>
      <c r="AU590"/>
      <c r="AV590"/>
      <c r="AW590"/>
      <c r="AX590"/>
    </row>
    <row r="591" spans="41:50" ht="15" x14ac:dyDescent="0.25">
      <c r="AO591" s="119"/>
      <c r="AP591" s="119"/>
      <c r="AQ591" s="119"/>
      <c r="AR591"/>
      <c r="AS591"/>
      <c r="AT591"/>
      <c r="AU591"/>
      <c r="AV591"/>
      <c r="AW591"/>
      <c r="AX591"/>
    </row>
    <row r="592" spans="41:50" ht="15" x14ac:dyDescent="0.25">
      <c r="AO592" s="119"/>
      <c r="AP592" s="119"/>
      <c r="AQ592" s="119"/>
      <c r="AR592"/>
      <c r="AS592"/>
      <c r="AT592"/>
      <c r="AU592"/>
      <c r="AV592"/>
      <c r="AW592"/>
      <c r="AX592"/>
    </row>
    <row r="593" spans="41:50" ht="15" x14ac:dyDescent="0.25">
      <c r="AO593" s="119"/>
      <c r="AP593" s="119"/>
      <c r="AQ593" s="119"/>
      <c r="AR593"/>
      <c r="AS593"/>
      <c r="AT593"/>
      <c r="AU593"/>
      <c r="AV593"/>
      <c r="AW593"/>
      <c r="AX593"/>
    </row>
    <row r="594" spans="41:50" ht="15" x14ac:dyDescent="0.25">
      <c r="AO594" s="119"/>
      <c r="AP594" s="119"/>
      <c r="AQ594" s="119"/>
      <c r="AR594"/>
      <c r="AS594"/>
      <c r="AT594"/>
      <c r="AU594"/>
      <c r="AV594"/>
      <c r="AW594"/>
      <c r="AX594"/>
    </row>
    <row r="595" spans="41:50" ht="15" x14ac:dyDescent="0.25">
      <c r="AO595" s="119"/>
      <c r="AP595" s="119"/>
      <c r="AQ595" s="119"/>
      <c r="AR595"/>
      <c r="AS595"/>
      <c r="AT595"/>
      <c r="AU595"/>
      <c r="AV595"/>
      <c r="AW595"/>
      <c r="AX595"/>
    </row>
    <row r="596" spans="41:50" ht="15" x14ac:dyDescent="0.25">
      <c r="AO596" s="119"/>
      <c r="AP596" s="119"/>
      <c r="AQ596" s="119"/>
      <c r="AR596"/>
      <c r="AS596"/>
      <c r="AT596"/>
      <c r="AU596"/>
      <c r="AV596"/>
      <c r="AW596"/>
      <c r="AX596"/>
    </row>
    <row r="597" spans="41:50" ht="15" x14ac:dyDescent="0.25">
      <c r="AO597" s="119"/>
      <c r="AP597" s="119"/>
      <c r="AQ597" s="119"/>
      <c r="AR597"/>
      <c r="AS597"/>
      <c r="AT597"/>
      <c r="AU597"/>
      <c r="AV597"/>
      <c r="AW597"/>
      <c r="AX597"/>
    </row>
    <row r="598" spans="41:50" ht="15" x14ac:dyDescent="0.25">
      <c r="AO598" s="119"/>
      <c r="AP598" s="119"/>
      <c r="AQ598" s="119"/>
      <c r="AR598"/>
      <c r="AS598"/>
      <c r="AT598"/>
      <c r="AU598"/>
      <c r="AV598"/>
      <c r="AW598"/>
      <c r="AX598"/>
    </row>
    <row r="599" spans="41:50" ht="15" x14ac:dyDescent="0.25">
      <c r="AO599" s="119"/>
      <c r="AP599" s="119"/>
      <c r="AQ599" s="119"/>
      <c r="AR599"/>
      <c r="AS599"/>
      <c r="AT599"/>
      <c r="AU599"/>
      <c r="AV599"/>
      <c r="AW599"/>
      <c r="AX599"/>
    </row>
    <row r="600" spans="41:50" ht="15" x14ac:dyDescent="0.25">
      <c r="AO600" s="119"/>
      <c r="AP600" s="119"/>
      <c r="AQ600" s="119"/>
      <c r="AR600"/>
      <c r="AS600"/>
      <c r="AT600"/>
      <c r="AU600"/>
      <c r="AV600"/>
      <c r="AW600"/>
      <c r="AX600"/>
    </row>
    <row r="601" spans="41:50" ht="15" x14ac:dyDescent="0.25">
      <c r="AO601" s="119"/>
      <c r="AP601" s="119"/>
      <c r="AQ601" s="119"/>
      <c r="AR601"/>
      <c r="AS601"/>
      <c r="AT601"/>
      <c r="AU601"/>
      <c r="AV601"/>
      <c r="AW601"/>
      <c r="AX601"/>
    </row>
    <row r="602" spans="41:50" ht="15" x14ac:dyDescent="0.25">
      <c r="AO602" s="119"/>
      <c r="AP602" s="119"/>
      <c r="AQ602" s="119"/>
      <c r="AR602"/>
      <c r="AS602"/>
      <c r="AT602"/>
      <c r="AU602"/>
      <c r="AV602"/>
      <c r="AW602"/>
      <c r="AX602"/>
    </row>
    <row r="603" spans="41:50" ht="15" x14ac:dyDescent="0.25">
      <c r="AO603" s="119"/>
      <c r="AP603" s="119"/>
      <c r="AQ603" s="119"/>
      <c r="AR603"/>
      <c r="AS603"/>
      <c r="AT603"/>
      <c r="AU603"/>
      <c r="AV603"/>
      <c r="AW603"/>
      <c r="AX603"/>
    </row>
    <row r="604" spans="41:50" ht="15" x14ac:dyDescent="0.25">
      <c r="AO604" s="119"/>
      <c r="AP604" s="119"/>
      <c r="AQ604" s="119"/>
      <c r="AR604"/>
      <c r="AS604"/>
      <c r="AT604"/>
      <c r="AU604"/>
      <c r="AV604"/>
      <c r="AW604"/>
      <c r="AX604"/>
    </row>
    <row r="605" spans="41:50" ht="15" x14ac:dyDescent="0.25">
      <c r="AO605" s="119"/>
      <c r="AP605" s="119"/>
      <c r="AQ605" s="119"/>
      <c r="AR605"/>
      <c r="AS605"/>
      <c r="AT605"/>
      <c r="AU605"/>
      <c r="AV605"/>
      <c r="AW605"/>
      <c r="AX605"/>
    </row>
    <row r="606" spans="41:50" ht="15" x14ac:dyDescent="0.25">
      <c r="AO606" s="119"/>
      <c r="AP606" s="119"/>
      <c r="AQ606" s="119"/>
      <c r="AR606"/>
      <c r="AS606"/>
      <c r="AT606"/>
      <c r="AU606"/>
      <c r="AV606"/>
      <c r="AW606"/>
      <c r="AX606"/>
    </row>
    <row r="607" spans="41:50" ht="15" x14ac:dyDescent="0.25">
      <c r="AO607" s="119"/>
      <c r="AP607" s="119"/>
      <c r="AQ607" s="119"/>
      <c r="AR607"/>
      <c r="AS607"/>
      <c r="AT607"/>
      <c r="AU607"/>
      <c r="AV607"/>
      <c r="AW607"/>
      <c r="AX607"/>
    </row>
    <row r="608" spans="41:50" ht="15" x14ac:dyDescent="0.25">
      <c r="AO608" s="119"/>
      <c r="AP608" s="119"/>
      <c r="AQ608" s="119"/>
      <c r="AR608"/>
      <c r="AS608"/>
      <c r="AT608"/>
      <c r="AU608"/>
      <c r="AV608"/>
      <c r="AW608"/>
      <c r="AX608"/>
    </row>
    <row r="609" spans="41:50" ht="15" x14ac:dyDescent="0.25">
      <c r="AO609" s="119"/>
      <c r="AP609" s="119"/>
      <c r="AQ609" s="119"/>
      <c r="AR609"/>
      <c r="AS609"/>
      <c r="AT609"/>
      <c r="AU609"/>
      <c r="AV609"/>
      <c r="AW609"/>
      <c r="AX609"/>
    </row>
    <row r="610" spans="41:50" ht="15" x14ac:dyDescent="0.25">
      <c r="AO610" s="119"/>
      <c r="AP610" s="119"/>
      <c r="AQ610" s="119"/>
      <c r="AR610"/>
      <c r="AS610"/>
      <c r="AT610"/>
      <c r="AU610"/>
      <c r="AV610"/>
      <c r="AW610"/>
      <c r="AX610"/>
    </row>
    <row r="611" spans="41:50" ht="15" x14ac:dyDescent="0.25">
      <c r="AO611" s="119"/>
      <c r="AP611" s="119"/>
      <c r="AQ611" s="119"/>
      <c r="AR611"/>
      <c r="AS611"/>
      <c r="AT611"/>
      <c r="AU611"/>
      <c r="AV611"/>
      <c r="AW611"/>
      <c r="AX611"/>
    </row>
    <row r="612" spans="41:50" ht="15" x14ac:dyDescent="0.25">
      <c r="AO612" s="119"/>
      <c r="AP612" s="119"/>
      <c r="AQ612" s="119"/>
      <c r="AR612"/>
      <c r="AS612"/>
      <c r="AT612"/>
      <c r="AU612"/>
      <c r="AV612"/>
      <c r="AW612"/>
      <c r="AX612"/>
    </row>
    <row r="613" spans="41:50" ht="15" x14ac:dyDescent="0.25">
      <c r="AO613" s="119"/>
      <c r="AP613" s="119"/>
      <c r="AQ613" s="119"/>
      <c r="AR613"/>
      <c r="AS613"/>
      <c r="AT613"/>
      <c r="AU613"/>
      <c r="AV613"/>
      <c r="AW613"/>
      <c r="AX613"/>
    </row>
    <row r="614" spans="41:50" ht="15" x14ac:dyDescent="0.25">
      <c r="AO614" s="119"/>
      <c r="AP614" s="119"/>
      <c r="AQ614" s="119"/>
      <c r="AR614"/>
      <c r="AS614"/>
      <c r="AT614"/>
      <c r="AU614"/>
      <c r="AV614"/>
      <c r="AW614"/>
      <c r="AX614"/>
    </row>
    <row r="615" spans="41:50" ht="15" x14ac:dyDescent="0.25">
      <c r="AO615" s="119"/>
      <c r="AP615" s="119"/>
      <c r="AQ615" s="119"/>
      <c r="AR615"/>
      <c r="AS615"/>
      <c r="AT615"/>
      <c r="AU615"/>
      <c r="AV615"/>
      <c r="AW615"/>
      <c r="AX615"/>
    </row>
    <row r="616" spans="41:50" ht="15" x14ac:dyDescent="0.25">
      <c r="AO616" s="119"/>
      <c r="AP616" s="119"/>
      <c r="AQ616" s="119"/>
      <c r="AR616"/>
      <c r="AS616"/>
      <c r="AT616"/>
      <c r="AU616"/>
      <c r="AV616"/>
      <c r="AW616"/>
      <c r="AX616"/>
    </row>
    <row r="617" spans="41:50" ht="15" x14ac:dyDescent="0.25">
      <c r="AO617" s="119"/>
      <c r="AP617" s="119"/>
      <c r="AQ617" s="119"/>
      <c r="AR617"/>
      <c r="AS617"/>
      <c r="AT617"/>
      <c r="AU617"/>
      <c r="AV617"/>
      <c r="AW617"/>
      <c r="AX617"/>
    </row>
    <row r="618" spans="41:50" ht="15" x14ac:dyDescent="0.25">
      <c r="AO618" s="119"/>
      <c r="AP618" s="119"/>
      <c r="AQ618" s="119"/>
      <c r="AR618"/>
      <c r="AS618"/>
      <c r="AT618"/>
      <c r="AU618"/>
      <c r="AV618"/>
      <c r="AW618"/>
      <c r="AX618"/>
    </row>
    <row r="619" spans="41:50" ht="15" x14ac:dyDescent="0.25">
      <c r="AO619" s="119"/>
      <c r="AP619" s="119"/>
      <c r="AQ619" s="119"/>
      <c r="AR619"/>
      <c r="AS619"/>
      <c r="AT619"/>
      <c r="AU619"/>
      <c r="AV619"/>
      <c r="AW619"/>
      <c r="AX619"/>
    </row>
    <row r="620" spans="41:50" ht="15" x14ac:dyDescent="0.25">
      <c r="AO620" s="119"/>
      <c r="AP620" s="119"/>
      <c r="AQ620" s="119"/>
      <c r="AR620"/>
      <c r="AS620"/>
      <c r="AT620"/>
      <c r="AU620"/>
      <c r="AV620"/>
      <c r="AW620"/>
      <c r="AX620"/>
    </row>
    <row r="621" spans="41:50" ht="15" x14ac:dyDescent="0.25">
      <c r="AO621" s="119"/>
      <c r="AP621" s="119"/>
      <c r="AQ621" s="119"/>
      <c r="AR621"/>
      <c r="AS621"/>
      <c r="AT621"/>
      <c r="AU621"/>
      <c r="AV621"/>
      <c r="AW621"/>
      <c r="AX621"/>
    </row>
    <row r="622" spans="41:50" ht="15" x14ac:dyDescent="0.25">
      <c r="AO622" s="119"/>
      <c r="AP622" s="119"/>
      <c r="AQ622" s="119"/>
      <c r="AR622"/>
      <c r="AS622"/>
      <c r="AT622"/>
      <c r="AU622"/>
      <c r="AV622"/>
      <c r="AW622"/>
      <c r="AX622"/>
    </row>
    <row r="623" spans="41:50" ht="15" x14ac:dyDescent="0.25">
      <c r="AO623" s="119"/>
      <c r="AP623" s="119"/>
      <c r="AQ623" s="119"/>
      <c r="AR623"/>
      <c r="AS623"/>
      <c r="AT623"/>
      <c r="AU623"/>
      <c r="AV623"/>
      <c r="AW623"/>
      <c r="AX623"/>
    </row>
    <row r="624" spans="41:50" ht="15" x14ac:dyDescent="0.25">
      <c r="AO624" s="119"/>
      <c r="AP624" s="119"/>
      <c r="AQ624" s="119"/>
      <c r="AR624"/>
      <c r="AS624"/>
      <c r="AT624"/>
      <c r="AU624"/>
      <c r="AV624"/>
      <c r="AW624"/>
      <c r="AX624"/>
    </row>
    <row r="625" spans="41:50" ht="15" x14ac:dyDescent="0.25">
      <c r="AO625" s="119"/>
      <c r="AP625" s="119"/>
      <c r="AQ625" s="119"/>
      <c r="AR625"/>
      <c r="AS625"/>
      <c r="AT625"/>
      <c r="AU625"/>
      <c r="AV625"/>
      <c r="AW625"/>
      <c r="AX625"/>
    </row>
    <row r="626" spans="41:50" ht="15" x14ac:dyDescent="0.25">
      <c r="AO626" s="119"/>
      <c r="AP626" s="119"/>
      <c r="AQ626" s="119"/>
      <c r="AR626"/>
      <c r="AS626"/>
      <c r="AT626"/>
      <c r="AU626"/>
      <c r="AV626"/>
      <c r="AW626"/>
      <c r="AX626"/>
    </row>
    <row r="627" spans="41:50" ht="15" x14ac:dyDescent="0.25">
      <c r="AO627" s="119"/>
      <c r="AP627" s="119"/>
      <c r="AQ627" s="119"/>
      <c r="AR627"/>
      <c r="AS627"/>
      <c r="AT627"/>
      <c r="AU627"/>
      <c r="AV627"/>
      <c r="AW627"/>
      <c r="AX627"/>
    </row>
    <row r="628" spans="41:50" ht="15" x14ac:dyDescent="0.25">
      <c r="AO628" s="119"/>
      <c r="AP628" s="119"/>
      <c r="AQ628" s="119"/>
      <c r="AR628"/>
      <c r="AS628"/>
      <c r="AT628"/>
      <c r="AU628"/>
      <c r="AV628"/>
      <c r="AW628"/>
      <c r="AX628"/>
    </row>
    <row r="629" spans="41:50" ht="15" x14ac:dyDescent="0.25">
      <c r="AO629" s="119"/>
      <c r="AP629" s="119"/>
      <c r="AQ629" s="119"/>
      <c r="AR629"/>
      <c r="AS629"/>
      <c r="AT629"/>
      <c r="AU629"/>
      <c r="AV629"/>
      <c r="AW629"/>
      <c r="AX629"/>
    </row>
    <row r="630" spans="41:50" ht="15" x14ac:dyDescent="0.25">
      <c r="AO630" s="119"/>
      <c r="AP630" s="119"/>
      <c r="AQ630" s="119"/>
      <c r="AR630"/>
      <c r="AS630"/>
      <c r="AT630"/>
      <c r="AU630"/>
      <c r="AV630"/>
      <c r="AW630"/>
      <c r="AX630"/>
    </row>
    <row r="631" spans="41:50" ht="15" x14ac:dyDescent="0.25">
      <c r="AO631" s="119"/>
      <c r="AP631" s="119"/>
      <c r="AQ631" s="119"/>
      <c r="AR631"/>
      <c r="AS631"/>
      <c r="AT631"/>
      <c r="AU631"/>
      <c r="AV631"/>
      <c r="AW631"/>
      <c r="AX631"/>
    </row>
    <row r="632" spans="41:50" ht="15" x14ac:dyDescent="0.25">
      <c r="AO632" s="119"/>
      <c r="AP632" s="119"/>
      <c r="AQ632" s="119"/>
      <c r="AR632"/>
      <c r="AS632"/>
      <c r="AT632"/>
      <c r="AU632"/>
      <c r="AV632"/>
      <c r="AW632"/>
      <c r="AX632"/>
    </row>
    <row r="633" spans="41:50" ht="15" x14ac:dyDescent="0.25">
      <c r="AO633" s="119"/>
      <c r="AP633" s="119"/>
      <c r="AQ633" s="119"/>
      <c r="AR633"/>
      <c r="AS633"/>
      <c r="AT633"/>
      <c r="AU633"/>
      <c r="AV633"/>
      <c r="AW633"/>
      <c r="AX633"/>
    </row>
    <row r="634" spans="41:50" ht="15" x14ac:dyDescent="0.25">
      <c r="AO634" s="119"/>
      <c r="AP634" s="119"/>
      <c r="AQ634" s="119"/>
      <c r="AR634"/>
      <c r="AS634"/>
      <c r="AT634"/>
      <c r="AU634"/>
      <c r="AV634"/>
      <c r="AW634"/>
      <c r="AX634"/>
    </row>
    <row r="635" spans="41:50" ht="15" x14ac:dyDescent="0.25">
      <c r="AO635" s="119"/>
      <c r="AP635" s="119"/>
      <c r="AQ635" s="119"/>
      <c r="AR635"/>
      <c r="AS635"/>
      <c r="AT635"/>
      <c r="AU635"/>
      <c r="AV635"/>
      <c r="AW635"/>
      <c r="AX635"/>
    </row>
    <row r="636" spans="41:50" ht="15" x14ac:dyDescent="0.25">
      <c r="AO636" s="119"/>
      <c r="AP636" s="119"/>
      <c r="AQ636" s="119"/>
      <c r="AR636"/>
      <c r="AS636"/>
      <c r="AT636"/>
      <c r="AU636"/>
      <c r="AV636"/>
      <c r="AW636"/>
      <c r="AX636"/>
    </row>
    <row r="637" spans="41:50" ht="15" x14ac:dyDescent="0.25">
      <c r="AO637" s="119"/>
      <c r="AP637" s="119"/>
      <c r="AQ637" s="119"/>
      <c r="AR637"/>
      <c r="AS637"/>
      <c r="AT637"/>
      <c r="AU637"/>
      <c r="AV637"/>
      <c r="AW637"/>
      <c r="AX637"/>
    </row>
    <row r="638" spans="41:50" ht="15" x14ac:dyDescent="0.25">
      <c r="AO638" s="119"/>
      <c r="AP638" s="119"/>
      <c r="AQ638" s="119"/>
      <c r="AR638"/>
      <c r="AS638"/>
      <c r="AT638"/>
      <c r="AU638"/>
      <c r="AV638"/>
      <c r="AW638"/>
      <c r="AX638"/>
    </row>
    <row r="639" spans="41:50" ht="15" x14ac:dyDescent="0.25">
      <c r="AO639" s="119"/>
      <c r="AP639" s="119"/>
      <c r="AQ639" s="119"/>
      <c r="AR639"/>
      <c r="AS639"/>
      <c r="AT639"/>
      <c r="AU639"/>
      <c r="AV639"/>
      <c r="AW639"/>
      <c r="AX639"/>
    </row>
    <row r="640" spans="41:50" ht="15" x14ac:dyDescent="0.25">
      <c r="AO640" s="119"/>
      <c r="AP640" s="119"/>
      <c r="AQ640" s="119"/>
      <c r="AR640"/>
      <c r="AS640"/>
      <c r="AT640"/>
      <c r="AU640"/>
      <c r="AV640"/>
      <c r="AW640"/>
      <c r="AX640"/>
    </row>
    <row r="641" spans="41:50" ht="15" x14ac:dyDescent="0.25">
      <c r="AO641" s="119"/>
      <c r="AP641" s="119"/>
      <c r="AQ641" s="119"/>
      <c r="AR641"/>
      <c r="AS641"/>
      <c r="AT641"/>
      <c r="AU641"/>
      <c r="AV641"/>
      <c r="AW641"/>
      <c r="AX641"/>
    </row>
    <row r="642" spans="41:50" ht="15" x14ac:dyDescent="0.25">
      <c r="AO642" s="119"/>
      <c r="AP642" s="119"/>
      <c r="AQ642" s="119"/>
      <c r="AR642"/>
      <c r="AS642"/>
      <c r="AT642"/>
      <c r="AU642"/>
      <c r="AV642"/>
      <c r="AW642"/>
      <c r="AX642"/>
    </row>
    <row r="643" spans="41:50" ht="15" x14ac:dyDescent="0.25">
      <c r="AO643" s="119"/>
      <c r="AP643" s="119"/>
      <c r="AQ643" s="119"/>
      <c r="AR643"/>
      <c r="AS643"/>
      <c r="AT643"/>
      <c r="AU643"/>
      <c r="AV643"/>
      <c r="AW643"/>
      <c r="AX643"/>
    </row>
    <row r="644" spans="41:50" ht="15" x14ac:dyDescent="0.25">
      <c r="AO644" s="119"/>
      <c r="AP644" s="119"/>
      <c r="AQ644" s="119"/>
      <c r="AR644"/>
      <c r="AS644"/>
      <c r="AT644"/>
      <c r="AU644"/>
      <c r="AV644"/>
      <c r="AW644"/>
      <c r="AX644"/>
    </row>
    <row r="645" spans="41:50" ht="15" x14ac:dyDescent="0.25">
      <c r="AO645" s="119"/>
      <c r="AP645" s="119"/>
      <c r="AQ645" s="119"/>
      <c r="AR645"/>
      <c r="AS645"/>
      <c r="AT645"/>
      <c r="AU645"/>
      <c r="AV645"/>
      <c r="AW645"/>
      <c r="AX645"/>
    </row>
    <row r="646" spans="41:50" ht="15" x14ac:dyDescent="0.25">
      <c r="AO646" s="119"/>
      <c r="AP646" s="119"/>
      <c r="AQ646" s="119"/>
      <c r="AR646"/>
      <c r="AS646"/>
      <c r="AT646"/>
      <c r="AU646"/>
      <c r="AV646"/>
      <c r="AW646"/>
      <c r="AX646"/>
    </row>
    <row r="647" spans="41:50" ht="15" x14ac:dyDescent="0.25">
      <c r="AO647" s="119"/>
      <c r="AP647" s="119"/>
      <c r="AQ647" s="119"/>
      <c r="AR647"/>
      <c r="AS647"/>
      <c r="AT647"/>
      <c r="AU647"/>
      <c r="AV647"/>
      <c r="AW647"/>
      <c r="AX647"/>
    </row>
    <row r="648" spans="41:50" ht="15" x14ac:dyDescent="0.25">
      <c r="AO648" s="119"/>
      <c r="AP648" s="119"/>
      <c r="AQ648" s="119"/>
      <c r="AR648"/>
      <c r="AS648"/>
      <c r="AT648"/>
      <c r="AU648"/>
      <c r="AV648"/>
      <c r="AW648"/>
      <c r="AX648"/>
    </row>
    <row r="649" spans="41:50" ht="15" x14ac:dyDescent="0.25">
      <c r="AO649" s="119"/>
      <c r="AP649" s="119"/>
      <c r="AQ649" s="119"/>
      <c r="AR649"/>
      <c r="AS649"/>
      <c r="AT649"/>
      <c r="AU649"/>
      <c r="AV649"/>
      <c r="AW649"/>
      <c r="AX649"/>
    </row>
    <row r="650" spans="41:50" ht="15" x14ac:dyDescent="0.25">
      <c r="AO650" s="119"/>
      <c r="AP650" s="119"/>
      <c r="AQ650" s="119"/>
      <c r="AR650"/>
      <c r="AS650"/>
      <c r="AT650"/>
      <c r="AU650"/>
      <c r="AV650"/>
      <c r="AW650"/>
      <c r="AX650"/>
    </row>
    <row r="651" spans="41:50" ht="15" x14ac:dyDescent="0.25">
      <c r="AO651" s="119"/>
      <c r="AP651" s="119"/>
      <c r="AQ651" s="119"/>
      <c r="AR651"/>
      <c r="AS651"/>
      <c r="AT651"/>
      <c r="AU651"/>
      <c r="AV651"/>
      <c r="AW651"/>
      <c r="AX651"/>
    </row>
    <row r="652" spans="41:50" ht="15" x14ac:dyDescent="0.25">
      <c r="AO652" s="119"/>
      <c r="AP652" s="119"/>
      <c r="AQ652" s="119"/>
      <c r="AR652"/>
      <c r="AS652"/>
      <c r="AT652"/>
      <c r="AU652"/>
      <c r="AV652"/>
      <c r="AW652"/>
      <c r="AX652"/>
    </row>
    <row r="653" spans="41:50" ht="15" x14ac:dyDescent="0.25">
      <c r="AO653" s="119"/>
      <c r="AP653" s="119"/>
      <c r="AQ653" s="119"/>
      <c r="AR653"/>
      <c r="AS653"/>
      <c r="AT653"/>
      <c r="AU653"/>
      <c r="AV653"/>
      <c r="AW653"/>
      <c r="AX653"/>
    </row>
    <row r="654" spans="41:50" ht="15" x14ac:dyDescent="0.25">
      <c r="AO654" s="119"/>
      <c r="AP654" s="119"/>
      <c r="AQ654" s="119"/>
      <c r="AR654"/>
      <c r="AS654"/>
      <c r="AT654"/>
      <c r="AU654"/>
      <c r="AV654"/>
      <c r="AW654"/>
      <c r="AX654"/>
    </row>
    <row r="655" spans="41:50" ht="15" x14ac:dyDescent="0.25">
      <c r="AO655" s="119"/>
      <c r="AP655" s="119"/>
      <c r="AQ655" s="119"/>
      <c r="AR655"/>
      <c r="AS655"/>
      <c r="AT655"/>
      <c r="AU655"/>
      <c r="AV655"/>
      <c r="AW655"/>
      <c r="AX655"/>
    </row>
    <row r="656" spans="41:50" ht="15" x14ac:dyDescent="0.25">
      <c r="AO656" s="119"/>
      <c r="AP656" s="119"/>
      <c r="AQ656" s="119"/>
      <c r="AR656"/>
      <c r="AS656"/>
      <c r="AT656"/>
      <c r="AU656"/>
      <c r="AV656"/>
      <c r="AW656"/>
      <c r="AX656"/>
    </row>
    <row r="657" spans="41:50" ht="15" x14ac:dyDescent="0.25">
      <c r="AO657" s="119"/>
      <c r="AP657" s="119"/>
      <c r="AQ657" s="119"/>
      <c r="AR657"/>
      <c r="AS657"/>
      <c r="AT657"/>
      <c r="AU657"/>
      <c r="AV657"/>
      <c r="AW657"/>
      <c r="AX657"/>
    </row>
    <row r="658" spans="41:50" ht="15" x14ac:dyDescent="0.25">
      <c r="AO658" s="119"/>
      <c r="AP658" s="119"/>
      <c r="AQ658" s="119"/>
      <c r="AR658"/>
      <c r="AS658"/>
      <c r="AT658"/>
      <c r="AU658"/>
      <c r="AV658"/>
      <c r="AW658"/>
      <c r="AX658"/>
    </row>
    <row r="659" spans="41:50" ht="15" x14ac:dyDescent="0.25">
      <c r="AO659" s="119"/>
      <c r="AP659" s="119"/>
      <c r="AQ659" s="119"/>
      <c r="AR659"/>
      <c r="AS659"/>
      <c r="AT659"/>
      <c r="AU659"/>
      <c r="AV659"/>
      <c r="AW659"/>
      <c r="AX659"/>
    </row>
    <row r="660" spans="41:50" ht="15" x14ac:dyDescent="0.25">
      <c r="AO660" s="119"/>
      <c r="AP660" s="119"/>
      <c r="AQ660" s="119"/>
      <c r="AR660"/>
      <c r="AS660"/>
      <c r="AT660"/>
      <c r="AU660"/>
      <c r="AV660"/>
      <c r="AW660"/>
      <c r="AX660"/>
    </row>
    <row r="661" spans="41:50" ht="15" x14ac:dyDescent="0.25">
      <c r="AO661" s="119"/>
      <c r="AP661" s="119"/>
      <c r="AQ661" s="119"/>
      <c r="AR661"/>
      <c r="AS661"/>
      <c r="AT661"/>
      <c r="AU661"/>
      <c r="AV661"/>
      <c r="AW661"/>
      <c r="AX661"/>
    </row>
    <row r="662" spans="41:50" ht="15" x14ac:dyDescent="0.25">
      <c r="AO662" s="119"/>
      <c r="AP662" s="119"/>
      <c r="AQ662" s="119"/>
      <c r="AR662"/>
      <c r="AS662"/>
      <c r="AT662"/>
      <c r="AU662"/>
      <c r="AV662"/>
      <c r="AW662"/>
      <c r="AX662"/>
    </row>
    <row r="663" spans="41:50" ht="15" x14ac:dyDescent="0.25">
      <c r="AO663" s="119"/>
      <c r="AP663" s="119"/>
      <c r="AQ663" s="119"/>
      <c r="AR663"/>
      <c r="AS663"/>
      <c r="AT663"/>
      <c r="AU663"/>
      <c r="AV663"/>
      <c r="AW663"/>
      <c r="AX663"/>
    </row>
    <row r="664" spans="41:50" ht="15" x14ac:dyDescent="0.25">
      <c r="AO664" s="119"/>
      <c r="AP664" s="119"/>
      <c r="AQ664" s="119"/>
      <c r="AR664"/>
      <c r="AS664"/>
      <c r="AT664"/>
      <c r="AU664"/>
      <c r="AV664"/>
      <c r="AW664"/>
      <c r="AX664"/>
    </row>
    <row r="665" spans="41:50" ht="15" x14ac:dyDescent="0.25">
      <c r="AO665" s="119"/>
      <c r="AP665" s="119"/>
      <c r="AQ665" s="119"/>
      <c r="AR665"/>
      <c r="AS665"/>
      <c r="AT665"/>
      <c r="AU665"/>
      <c r="AV665"/>
      <c r="AW665"/>
      <c r="AX665"/>
    </row>
    <row r="666" spans="41:50" ht="15" x14ac:dyDescent="0.25">
      <c r="AO666" s="119"/>
      <c r="AP666" s="119"/>
      <c r="AQ666" s="119"/>
      <c r="AR666"/>
      <c r="AS666"/>
      <c r="AT666"/>
      <c r="AU666"/>
      <c r="AV666"/>
      <c r="AW666"/>
      <c r="AX666"/>
    </row>
    <row r="667" spans="41:50" ht="15" x14ac:dyDescent="0.25">
      <c r="AO667" s="119"/>
      <c r="AP667" s="119"/>
      <c r="AQ667" s="119"/>
      <c r="AR667"/>
      <c r="AS667"/>
      <c r="AT667"/>
      <c r="AU667"/>
      <c r="AV667"/>
      <c r="AW667"/>
      <c r="AX667"/>
    </row>
    <row r="668" spans="41:50" ht="15" x14ac:dyDescent="0.25">
      <c r="AO668" s="119"/>
      <c r="AP668" s="119"/>
      <c r="AQ668" s="119"/>
      <c r="AR668"/>
      <c r="AS668"/>
      <c r="AT668"/>
      <c r="AU668"/>
      <c r="AV668"/>
      <c r="AW668"/>
      <c r="AX668"/>
    </row>
    <row r="669" spans="41:50" ht="15" x14ac:dyDescent="0.25">
      <c r="AO669" s="119"/>
      <c r="AP669" s="119"/>
      <c r="AQ669" s="119"/>
      <c r="AR669"/>
      <c r="AS669"/>
      <c r="AT669"/>
      <c r="AU669"/>
      <c r="AV669"/>
      <c r="AW669"/>
      <c r="AX669"/>
    </row>
    <row r="670" spans="41:50" ht="15" x14ac:dyDescent="0.25">
      <c r="AO670" s="119"/>
      <c r="AP670" s="119"/>
      <c r="AQ670" s="119"/>
      <c r="AR670"/>
      <c r="AS670"/>
      <c r="AT670"/>
      <c r="AU670"/>
      <c r="AV670"/>
      <c r="AW670"/>
      <c r="AX670"/>
    </row>
    <row r="671" spans="41:50" ht="15" x14ac:dyDescent="0.25">
      <c r="AO671" s="119"/>
      <c r="AP671" s="119"/>
      <c r="AQ671" s="119"/>
      <c r="AR671"/>
      <c r="AS671"/>
      <c r="AT671"/>
      <c r="AU671"/>
      <c r="AV671"/>
      <c r="AW671"/>
      <c r="AX671"/>
    </row>
    <row r="672" spans="41:50" ht="15" x14ac:dyDescent="0.25">
      <c r="AO672" s="119"/>
      <c r="AP672" s="119"/>
      <c r="AQ672" s="119"/>
      <c r="AR672"/>
      <c r="AS672"/>
      <c r="AT672"/>
      <c r="AU672"/>
      <c r="AV672"/>
      <c r="AW672"/>
      <c r="AX672"/>
    </row>
    <row r="673" spans="41:50" ht="15" x14ac:dyDescent="0.25">
      <c r="AO673" s="119"/>
      <c r="AP673" s="119"/>
      <c r="AQ673" s="119"/>
      <c r="AR673"/>
      <c r="AS673"/>
      <c r="AT673"/>
      <c r="AU673"/>
      <c r="AV673"/>
      <c r="AW673"/>
      <c r="AX673"/>
    </row>
    <row r="674" spans="41:50" ht="15" x14ac:dyDescent="0.25">
      <c r="AO674" s="119"/>
      <c r="AP674" s="119"/>
      <c r="AQ674" s="119"/>
      <c r="AR674"/>
      <c r="AS674"/>
      <c r="AT674"/>
      <c r="AU674"/>
      <c r="AV674"/>
      <c r="AW674"/>
      <c r="AX674"/>
    </row>
    <row r="675" spans="41:50" ht="15" x14ac:dyDescent="0.25">
      <c r="AO675" s="119"/>
      <c r="AP675" s="119"/>
      <c r="AQ675" s="119"/>
      <c r="AR675"/>
      <c r="AS675"/>
      <c r="AT675"/>
      <c r="AU675"/>
      <c r="AV675"/>
      <c r="AW675"/>
      <c r="AX675"/>
    </row>
    <row r="676" spans="41:50" ht="15" x14ac:dyDescent="0.25">
      <c r="AO676" s="119"/>
      <c r="AP676" s="119"/>
      <c r="AQ676" s="119"/>
      <c r="AR676"/>
      <c r="AS676"/>
      <c r="AT676"/>
      <c r="AU676"/>
      <c r="AV676"/>
      <c r="AW676"/>
      <c r="AX676"/>
    </row>
    <row r="677" spans="41:50" ht="15" x14ac:dyDescent="0.25">
      <c r="AO677" s="119"/>
      <c r="AP677" s="119"/>
      <c r="AQ677" s="119"/>
      <c r="AR677"/>
      <c r="AS677"/>
      <c r="AT677"/>
      <c r="AU677"/>
      <c r="AV677"/>
      <c r="AW677"/>
      <c r="AX677"/>
    </row>
    <row r="678" spans="41:50" ht="15" x14ac:dyDescent="0.25">
      <c r="AO678" s="119"/>
      <c r="AP678" s="119"/>
      <c r="AQ678" s="119"/>
      <c r="AR678"/>
      <c r="AS678"/>
      <c r="AT678"/>
      <c r="AU678"/>
      <c r="AV678"/>
      <c r="AW678"/>
      <c r="AX678"/>
    </row>
    <row r="679" spans="41:50" ht="15" x14ac:dyDescent="0.25">
      <c r="AO679" s="119"/>
      <c r="AP679" s="119"/>
      <c r="AQ679" s="119"/>
      <c r="AR679"/>
      <c r="AS679"/>
      <c r="AT679"/>
      <c r="AU679"/>
      <c r="AV679"/>
      <c r="AW679"/>
      <c r="AX679"/>
    </row>
    <row r="680" spans="41:50" ht="15" x14ac:dyDescent="0.25">
      <c r="AO680" s="119"/>
      <c r="AP680" s="119"/>
      <c r="AQ680" s="119"/>
      <c r="AR680"/>
      <c r="AS680"/>
      <c r="AT680"/>
      <c r="AU680"/>
      <c r="AV680"/>
      <c r="AW680"/>
      <c r="AX680"/>
    </row>
    <row r="681" spans="41:50" ht="15" x14ac:dyDescent="0.25">
      <c r="AO681" s="119"/>
      <c r="AP681" s="119"/>
      <c r="AQ681" s="119"/>
      <c r="AR681"/>
      <c r="AS681"/>
      <c r="AT681"/>
      <c r="AU681"/>
      <c r="AV681"/>
      <c r="AW681"/>
      <c r="AX681"/>
    </row>
    <row r="682" spans="41:50" ht="15" x14ac:dyDescent="0.25">
      <c r="AO682" s="119"/>
      <c r="AP682" s="119"/>
      <c r="AQ682" s="119"/>
      <c r="AR682"/>
      <c r="AS682"/>
      <c r="AT682"/>
      <c r="AU682"/>
      <c r="AV682"/>
      <c r="AW682"/>
      <c r="AX682"/>
    </row>
    <row r="683" spans="41:50" ht="15" x14ac:dyDescent="0.25">
      <c r="AO683" s="119"/>
      <c r="AP683" s="119"/>
      <c r="AQ683" s="119"/>
      <c r="AR683"/>
      <c r="AS683"/>
      <c r="AT683"/>
      <c r="AU683"/>
      <c r="AV683"/>
      <c r="AW683"/>
      <c r="AX683"/>
    </row>
    <row r="684" spans="41:50" ht="15" x14ac:dyDescent="0.25">
      <c r="AO684" s="119"/>
      <c r="AP684" s="119"/>
      <c r="AQ684" s="119"/>
      <c r="AR684"/>
      <c r="AS684"/>
      <c r="AT684"/>
      <c r="AU684"/>
      <c r="AV684"/>
      <c r="AW684"/>
      <c r="AX684"/>
    </row>
    <row r="685" spans="41:50" ht="15" x14ac:dyDescent="0.25">
      <c r="AO685" s="119"/>
      <c r="AP685" s="119"/>
      <c r="AQ685" s="119"/>
      <c r="AR685"/>
      <c r="AS685"/>
      <c r="AT685"/>
      <c r="AU685"/>
      <c r="AV685"/>
      <c r="AW685"/>
      <c r="AX685"/>
    </row>
    <row r="686" spans="41:50" ht="15" x14ac:dyDescent="0.25">
      <c r="AO686" s="119"/>
      <c r="AP686" s="119"/>
      <c r="AQ686" s="119"/>
      <c r="AR686"/>
      <c r="AS686"/>
      <c r="AT686"/>
      <c r="AU686"/>
      <c r="AV686"/>
      <c r="AW686"/>
      <c r="AX686"/>
    </row>
    <row r="687" spans="41:50" ht="15" x14ac:dyDescent="0.25">
      <c r="AO687" s="119"/>
      <c r="AP687" s="119"/>
      <c r="AQ687" s="119"/>
      <c r="AR687"/>
      <c r="AS687"/>
      <c r="AT687"/>
      <c r="AU687"/>
      <c r="AV687"/>
      <c r="AW687"/>
      <c r="AX687"/>
    </row>
    <row r="688" spans="41:50" ht="15" x14ac:dyDescent="0.25">
      <c r="AO688" s="119"/>
      <c r="AP688" s="119"/>
      <c r="AQ688" s="119"/>
      <c r="AR688"/>
      <c r="AS688"/>
      <c r="AT688"/>
      <c r="AU688"/>
      <c r="AV688"/>
      <c r="AW688"/>
      <c r="AX688"/>
    </row>
    <row r="689" spans="41:50" ht="15" x14ac:dyDescent="0.25">
      <c r="AO689" s="119"/>
      <c r="AP689" s="119"/>
      <c r="AQ689" s="119"/>
      <c r="AR689"/>
      <c r="AS689"/>
      <c r="AT689"/>
      <c r="AU689"/>
      <c r="AV689"/>
      <c r="AW689"/>
      <c r="AX689"/>
    </row>
    <row r="690" spans="41:50" ht="15" x14ac:dyDescent="0.25">
      <c r="AO690" s="119"/>
      <c r="AP690" s="119"/>
      <c r="AQ690" s="119"/>
      <c r="AR690"/>
      <c r="AS690"/>
      <c r="AT690"/>
      <c r="AU690"/>
      <c r="AV690"/>
      <c r="AW690"/>
      <c r="AX690"/>
    </row>
    <row r="691" spans="41:50" ht="15" x14ac:dyDescent="0.25">
      <c r="AO691" s="119"/>
      <c r="AP691" s="119"/>
      <c r="AQ691" s="119"/>
      <c r="AR691"/>
      <c r="AS691"/>
      <c r="AT691"/>
      <c r="AU691"/>
      <c r="AV691"/>
      <c r="AW691"/>
      <c r="AX691"/>
    </row>
    <row r="692" spans="41:50" ht="15" x14ac:dyDescent="0.25">
      <c r="AO692" s="119"/>
      <c r="AP692" s="119"/>
      <c r="AQ692" s="119"/>
      <c r="AR692"/>
      <c r="AS692"/>
      <c r="AT692"/>
      <c r="AU692"/>
      <c r="AV692"/>
      <c r="AW692"/>
      <c r="AX692"/>
    </row>
    <row r="693" spans="41:50" ht="15" x14ac:dyDescent="0.25">
      <c r="AO693" s="119"/>
      <c r="AP693" s="119"/>
      <c r="AQ693" s="119"/>
      <c r="AR693"/>
      <c r="AS693"/>
      <c r="AT693"/>
      <c r="AU693"/>
      <c r="AV693"/>
      <c r="AW693"/>
      <c r="AX693"/>
    </row>
    <row r="694" spans="41:50" ht="15" x14ac:dyDescent="0.25">
      <c r="AO694" s="119"/>
      <c r="AP694" s="119"/>
      <c r="AQ694" s="119"/>
      <c r="AR694"/>
      <c r="AS694"/>
      <c r="AT694"/>
      <c r="AU694"/>
      <c r="AV694"/>
      <c r="AW694"/>
      <c r="AX694"/>
    </row>
    <row r="695" spans="41:50" ht="15" x14ac:dyDescent="0.25">
      <c r="AO695" s="119"/>
      <c r="AP695" s="119"/>
      <c r="AQ695" s="119"/>
      <c r="AR695"/>
      <c r="AS695"/>
      <c r="AT695"/>
      <c r="AU695"/>
      <c r="AV695"/>
      <c r="AW695"/>
      <c r="AX695"/>
    </row>
    <row r="696" spans="41:50" ht="15" x14ac:dyDescent="0.25">
      <c r="AO696" s="119"/>
      <c r="AP696" s="119"/>
      <c r="AQ696" s="119"/>
      <c r="AR696"/>
      <c r="AS696"/>
      <c r="AT696"/>
      <c r="AU696"/>
      <c r="AV696"/>
      <c r="AW696"/>
      <c r="AX696"/>
    </row>
    <row r="697" spans="41:50" ht="15" x14ac:dyDescent="0.25">
      <c r="AO697" s="119"/>
      <c r="AP697" s="119"/>
      <c r="AQ697" s="119"/>
      <c r="AR697"/>
      <c r="AS697"/>
      <c r="AT697"/>
      <c r="AU697"/>
      <c r="AV697"/>
      <c r="AW697"/>
      <c r="AX697"/>
    </row>
    <row r="698" spans="41:50" ht="15" x14ac:dyDescent="0.25">
      <c r="AO698" s="119"/>
      <c r="AP698" s="119"/>
      <c r="AQ698" s="119"/>
      <c r="AR698"/>
      <c r="AS698"/>
      <c r="AT698"/>
      <c r="AU698"/>
      <c r="AV698"/>
      <c r="AW698"/>
      <c r="AX698"/>
    </row>
    <row r="699" spans="41:50" ht="15" x14ac:dyDescent="0.25">
      <c r="AO699" s="119"/>
      <c r="AP699" s="119"/>
      <c r="AQ699" s="119"/>
      <c r="AR699"/>
      <c r="AS699"/>
      <c r="AT699"/>
      <c r="AU699"/>
      <c r="AV699"/>
      <c r="AW699"/>
      <c r="AX699"/>
    </row>
    <row r="700" spans="41:50" ht="15" x14ac:dyDescent="0.25">
      <c r="AO700" s="119"/>
      <c r="AP700" s="119"/>
      <c r="AQ700" s="119"/>
      <c r="AR700"/>
      <c r="AS700"/>
      <c r="AT700"/>
      <c r="AU700"/>
      <c r="AV700"/>
      <c r="AW700"/>
      <c r="AX700"/>
    </row>
    <row r="701" spans="41:50" ht="15" x14ac:dyDescent="0.25">
      <c r="AO701" s="119"/>
      <c r="AP701" s="119"/>
      <c r="AQ701" s="119"/>
      <c r="AR701"/>
      <c r="AS701"/>
      <c r="AT701"/>
      <c r="AU701"/>
      <c r="AV701"/>
      <c r="AW701"/>
      <c r="AX701"/>
    </row>
    <row r="702" spans="41:50" ht="15" x14ac:dyDescent="0.25">
      <c r="AO702" s="119"/>
      <c r="AP702" s="119"/>
      <c r="AQ702" s="119"/>
      <c r="AR702"/>
      <c r="AS702"/>
      <c r="AT702"/>
      <c r="AU702"/>
      <c r="AV702"/>
      <c r="AW702"/>
      <c r="AX702"/>
    </row>
    <row r="703" spans="41:50" ht="15" x14ac:dyDescent="0.25">
      <c r="AO703" s="119"/>
      <c r="AP703" s="119"/>
      <c r="AQ703" s="119"/>
      <c r="AR703"/>
      <c r="AS703"/>
      <c r="AT703"/>
      <c r="AU703"/>
      <c r="AV703"/>
      <c r="AW703"/>
      <c r="AX703"/>
    </row>
    <row r="704" spans="41:50" ht="15" x14ac:dyDescent="0.25">
      <c r="AO704" s="119"/>
      <c r="AP704" s="119"/>
      <c r="AQ704" s="119"/>
      <c r="AR704"/>
      <c r="AS704"/>
      <c r="AT704"/>
      <c r="AU704"/>
      <c r="AV704"/>
      <c r="AW704"/>
      <c r="AX704"/>
    </row>
    <row r="705" spans="41:50" ht="15" x14ac:dyDescent="0.25">
      <c r="AO705" s="119"/>
      <c r="AP705" s="119"/>
      <c r="AQ705" s="119"/>
      <c r="AR705"/>
      <c r="AS705"/>
      <c r="AT705"/>
      <c r="AU705"/>
      <c r="AV705"/>
      <c r="AW705"/>
      <c r="AX705"/>
    </row>
    <row r="706" spans="41:50" ht="15" x14ac:dyDescent="0.25">
      <c r="AO706" s="119"/>
      <c r="AP706" s="119"/>
      <c r="AQ706" s="119"/>
      <c r="AR706"/>
      <c r="AS706"/>
      <c r="AT706"/>
      <c r="AU706"/>
      <c r="AV706"/>
      <c r="AW706"/>
      <c r="AX706"/>
    </row>
    <row r="707" spans="41:50" ht="15" x14ac:dyDescent="0.25">
      <c r="AO707" s="119"/>
      <c r="AP707" s="119"/>
      <c r="AQ707" s="119"/>
      <c r="AR707"/>
      <c r="AS707"/>
      <c r="AT707"/>
      <c r="AU707"/>
      <c r="AV707"/>
      <c r="AW707"/>
      <c r="AX707"/>
    </row>
    <row r="708" spans="41:50" ht="15" x14ac:dyDescent="0.25">
      <c r="AO708" s="119"/>
      <c r="AP708" s="119"/>
      <c r="AQ708" s="119"/>
      <c r="AR708"/>
      <c r="AS708"/>
      <c r="AT708"/>
      <c r="AU708"/>
      <c r="AV708"/>
      <c r="AW708"/>
      <c r="AX708"/>
    </row>
    <row r="709" spans="41:50" ht="15" x14ac:dyDescent="0.25">
      <c r="AO709" s="119"/>
      <c r="AP709" s="119"/>
      <c r="AQ709" s="119"/>
      <c r="AR709"/>
      <c r="AS709"/>
      <c r="AT709"/>
      <c r="AU709"/>
      <c r="AV709"/>
      <c r="AW709"/>
      <c r="AX709"/>
    </row>
    <row r="710" spans="41:50" ht="15" x14ac:dyDescent="0.25">
      <c r="AO710" s="119"/>
      <c r="AP710" s="119"/>
      <c r="AQ710" s="119"/>
      <c r="AR710"/>
      <c r="AS710"/>
      <c r="AT710"/>
      <c r="AU710"/>
      <c r="AV710"/>
      <c r="AW710"/>
      <c r="AX710"/>
    </row>
    <row r="711" spans="41:50" ht="15" x14ac:dyDescent="0.25">
      <c r="AO711" s="119"/>
      <c r="AP711" s="119"/>
      <c r="AQ711" s="119"/>
      <c r="AR711"/>
      <c r="AS711"/>
      <c r="AT711"/>
      <c r="AU711"/>
      <c r="AV711"/>
      <c r="AW711"/>
      <c r="AX711"/>
    </row>
    <row r="712" spans="41:50" ht="15" x14ac:dyDescent="0.25">
      <c r="AO712" s="119"/>
      <c r="AP712" s="119"/>
      <c r="AQ712" s="119"/>
      <c r="AR712"/>
      <c r="AS712"/>
      <c r="AT712"/>
      <c r="AU712"/>
      <c r="AV712"/>
      <c r="AW712"/>
      <c r="AX712"/>
    </row>
    <row r="713" spans="41:50" ht="15" x14ac:dyDescent="0.25">
      <c r="AO713" s="119"/>
      <c r="AP713" s="119"/>
      <c r="AQ713" s="119"/>
      <c r="AR713"/>
      <c r="AS713"/>
      <c r="AT713"/>
      <c r="AU713"/>
      <c r="AV713"/>
      <c r="AW713"/>
      <c r="AX713"/>
    </row>
    <row r="714" spans="41:50" ht="15" x14ac:dyDescent="0.25">
      <c r="AO714" s="119"/>
      <c r="AP714" s="119"/>
      <c r="AQ714" s="119"/>
      <c r="AR714"/>
      <c r="AS714"/>
      <c r="AT714"/>
      <c r="AU714"/>
      <c r="AV714"/>
      <c r="AW714"/>
      <c r="AX714"/>
    </row>
    <row r="715" spans="41:50" ht="15" x14ac:dyDescent="0.25">
      <c r="AO715" s="119"/>
      <c r="AP715" s="119"/>
      <c r="AQ715" s="119"/>
      <c r="AR715"/>
      <c r="AS715"/>
      <c r="AT715"/>
      <c r="AU715"/>
      <c r="AV715"/>
      <c r="AW715"/>
      <c r="AX715"/>
    </row>
    <row r="716" spans="41:50" ht="15" x14ac:dyDescent="0.25">
      <c r="AO716" s="119"/>
      <c r="AP716" s="119"/>
      <c r="AQ716" s="119"/>
      <c r="AR716"/>
      <c r="AS716"/>
      <c r="AT716"/>
      <c r="AU716"/>
      <c r="AV716"/>
      <c r="AW716"/>
      <c r="AX716"/>
    </row>
    <row r="717" spans="41:50" ht="15" x14ac:dyDescent="0.25">
      <c r="AO717" s="119"/>
      <c r="AP717" s="119"/>
      <c r="AQ717" s="119"/>
      <c r="AR717"/>
      <c r="AS717"/>
      <c r="AT717"/>
      <c r="AU717"/>
      <c r="AV717"/>
      <c r="AW717"/>
      <c r="AX717"/>
    </row>
    <row r="718" spans="41:50" ht="15" x14ac:dyDescent="0.25">
      <c r="AO718" s="119"/>
      <c r="AP718" s="119"/>
      <c r="AQ718" s="119"/>
      <c r="AR718"/>
      <c r="AS718"/>
      <c r="AT718"/>
      <c r="AU718"/>
      <c r="AV718"/>
      <c r="AW718"/>
      <c r="AX718"/>
    </row>
    <row r="719" spans="41:50" ht="15" x14ac:dyDescent="0.25">
      <c r="AO719" s="119"/>
      <c r="AP719" s="119"/>
      <c r="AQ719" s="119"/>
      <c r="AR719"/>
      <c r="AS719"/>
      <c r="AT719"/>
      <c r="AU719"/>
      <c r="AV719"/>
      <c r="AW719"/>
      <c r="AX719"/>
    </row>
    <row r="720" spans="41:50" ht="15" x14ac:dyDescent="0.25">
      <c r="AO720" s="119"/>
      <c r="AP720" s="119"/>
      <c r="AQ720" s="119"/>
      <c r="AR720"/>
      <c r="AS720"/>
      <c r="AT720"/>
      <c r="AU720"/>
      <c r="AV720"/>
      <c r="AW720"/>
      <c r="AX720"/>
    </row>
    <row r="721" spans="41:50" ht="15" x14ac:dyDescent="0.25">
      <c r="AO721" s="119"/>
      <c r="AP721" s="119"/>
      <c r="AQ721" s="119"/>
      <c r="AR721"/>
      <c r="AS721"/>
      <c r="AT721"/>
      <c r="AU721"/>
      <c r="AV721"/>
      <c r="AW721"/>
      <c r="AX721"/>
    </row>
    <row r="722" spans="41:50" ht="15" x14ac:dyDescent="0.25">
      <c r="AO722" s="119"/>
      <c r="AP722" s="119"/>
      <c r="AQ722" s="119"/>
      <c r="AR722"/>
      <c r="AS722"/>
      <c r="AT722"/>
      <c r="AU722"/>
      <c r="AV722"/>
      <c r="AW722"/>
      <c r="AX722"/>
    </row>
    <row r="723" spans="41:50" ht="15" x14ac:dyDescent="0.25">
      <c r="AO723" s="119"/>
      <c r="AP723" s="119"/>
      <c r="AQ723" s="119"/>
      <c r="AR723"/>
      <c r="AS723"/>
      <c r="AT723"/>
      <c r="AU723"/>
      <c r="AV723"/>
      <c r="AW723"/>
      <c r="AX723"/>
    </row>
    <row r="724" spans="41:50" ht="15" x14ac:dyDescent="0.25">
      <c r="AO724" s="119"/>
      <c r="AP724" s="119"/>
      <c r="AQ724" s="119"/>
      <c r="AR724"/>
      <c r="AS724"/>
      <c r="AT724"/>
      <c r="AU724"/>
      <c r="AV724"/>
      <c r="AW724"/>
      <c r="AX724"/>
    </row>
    <row r="725" spans="41:50" ht="15" x14ac:dyDescent="0.25">
      <c r="AO725" s="119"/>
      <c r="AP725" s="119"/>
      <c r="AQ725" s="119"/>
      <c r="AR725"/>
      <c r="AS725"/>
      <c r="AT725"/>
      <c r="AU725"/>
      <c r="AV725"/>
      <c r="AW725"/>
      <c r="AX725"/>
    </row>
    <row r="726" spans="41:50" ht="15" x14ac:dyDescent="0.25">
      <c r="AO726" s="119"/>
      <c r="AP726" s="119"/>
      <c r="AQ726" s="119"/>
      <c r="AR726"/>
      <c r="AS726"/>
      <c r="AT726"/>
      <c r="AU726"/>
      <c r="AV726"/>
      <c r="AW726"/>
      <c r="AX726"/>
    </row>
    <row r="727" spans="41:50" ht="15" x14ac:dyDescent="0.25">
      <c r="AO727" s="119"/>
      <c r="AP727" s="119"/>
      <c r="AQ727" s="119"/>
      <c r="AR727"/>
      <c r="AS727"/>
      <c r="AT727"/>
      <c r="AU727"/>
      <c r="AV727"/>
      <c r="AW727"/>
      <c r="AX727"/>
    </row>
    <row r="728" spans="41:50" ht="15" x14ac:dyDescent="0.25">
      <c r="AO728" s="119"/>
      <c r="AP728" s="119"/>
      <c r="AQ728" s="119"/>
      <c r="AR728"/>
      <c r="AS728"/>
      <c r="AT728"/>
      <c r="AU728"/>
      <c r="AV728"/>
      <c r="AW728"/>
      <c r="AX728"/>
    </row>
    <row r="729" spans="41:50" ht="15" x14ac:dyDescent="0.25">
      <c r="AO729" s="119"/>
      <c r="AP729" s="119"/>
      <c r="AQ729" s="119"/>
      <c r="AR729"/>
      <c r="AS729"/>
      <c r="AT729"/>
      <c r="AU729"/>
      <c r="AV729"/>
      <c r="AW729"/>
      <c r="AX729"/>
    </row>
    <row r="730" spans="41:50" ht="15" x14ac:dyDescent="0.25">
      <c r="AO730" s="119"/>
      <c r="AP730" s="119"/>
      <c r="AQ730" s="119"/>
      <c r="AR730"/>
      <c r="AS730"/>
      <c r="AT730"/>
      <c r="AU730"/>
      <c r="AV730"/>
      <c r="AW730"/>
      <c r="AX730"/>
    </row>
    <row r="731" spans="41:50" ht="15" x14ac:dyDescent="0.25">
      <c r="AO731" s="119"/>
      <c r="AP731" s="119"/>
      <c r="AQ731" s="119"/>
      <c r="AR731"/>
      <c r="AS731"/>
      <c r="AT731"/>
      <c r="AU731"/>
      <c r="AV731"/>
      <c r="AW731"/>
      <c r="AX731"/>
    </row>
    <row r="732" spans="41:50" ht="15" x14ac:dyDescent="0.25">
      <c r="AO732" s="119"/>
      <c r="AP732" s="119"/>
      <c r="AQ732" s="119"/>
      <c r="AR732"/>
      <c r="AS732"/>
      <c r="AT732"/>
      <c r="AU732"/>
      <c r="AV732"/>
      <c r="AW732"/>
      <c r="AX732"/>
    </row>
    <row r="733" spans="41:50" ht="15" x14ac:dyDescent="0.25">
      <c r="AO733" s="119"/>
      <c r="AP733" s="119"/>
      <c r="AQ733" s="119"/>
      <c r="AR733"/>
      <c r="AS733"/>
      <c r="AT733"/>
      <c r="AU733"/>
      <c r="AV733"/>
      <c r="AW733"/>
      <c r="AX733"/>
    </row>
    <row r="734" spans="41:50" ht="15" x14ac:dyDescent="0.25">
      <c r="AO734" s="119"/>
      <c r="AP734" s="119"/>
      <c r="AQ734" s="119"/>
      <c r="AR734"/>
      <c r="AS734"/>
      <c r="AT734"/>
      <c r="AU734"/>
      <c r="AV734"/>
      <c r="AW734"/>
      <c r="AX734"/>
    </row>
    <row r="735" spans="41:50" ht="15" x14ac:dyDescent="0.25">
      <c r="AO735" s="119"/>
      <c r="AP735" s="119"/>
      <c r="AQ735" s="119"/>
      <c r="AR735"/>
      <c r="AS735"/>
      <c r="AT735"/>
      <c r="AU735"/>
      <c r="AV735"/>
      <c r="AW735"/>
      <c r="AX735"/>
    </row>
    <row r="736" spans="41:50" ht="15" x14ac:dyDescent="0.25">
      <c r="AO736" s="119"/>
      <c r="AP736" s="119"/>
      <c r="AQ736" s="119"/>
      <c r="AR736"/>
      <c r="AS736"/>
      <c r="AT736"/>
      <c r="AU736"/>
      <c r="AV736"/>
      <c r="AW736"/>
      <c r="AX736"/>
    </row>
    <row r="737" spans="41:50" ht="15" x14ac:dyDescent="0.25">
      <c r="AO737" s="119"/>
      <c r="AP737" s="119"/>
      <c r="AQ737" s="119"/>
      <c r="AR737"/>
      <c r="AS737"/>
      <c r="AT737"/>
      <c r="AU737"/>
      <c r="AV737"/>
      <c r="AW737"/>
      <c r="AX737"/>
    </row>
    <row r="738" spans="41:50" ht="15" x14ac:dyDescent="0.25">
      <c r="AO738" s="119"/>
      <c r="AP738" s="119"/>
      <c r="AQ738" s="119"/>
      <c r="AR738"/>
      <c r="AS738"/>
      <c r="AT738"/>
      <c r="AU738"/>
      <c r="AV738"/>
      <c r="AW738"/>
      <c r="AX738"/>
    </row>
    <row r="739" spans="41:50" ht="15" x14ac:dyDescent="0.25">
      <c r="AO739" s="119"/>
      <c r="AP739" s="119"/>
      <c r="AQ739" s="119"/>
      <c r="AR739"/>
      <c r="AS739"/>
      <c r="AT739"/>
      <c r="AU739"/>
      <c r="AV739"/>
      <c r="AW739"/>
      <c r="AX739"/>
    </row>
    <row r="740" spans="41:50" ht="15" x14ac:dyDescent="0.25">
      <c r="AO740" s="119"/>
      <c r="AP740" s="119"/>
      <c r="AQ740" s="119"/>
      <c r="AR740"/>
      <c r="AS740"/>
      <c r="AT740"/>
      <c r="AU740"/>
      <c r="AV740"/>
      <c r="AW740"/>
      <c r="AX740"/>
    </row>
    <row r="741" spans="41:50" ht="15" x14ac:dyDescent="0.25">
      <c r="AO741" s="119"/>
      <c r="AP741" s="119"/>
      <c r="AQ741" s="119"/>
      <c r="AR741"/>
      <c r="AS741"/>
      <c r="AT741"/>
      <c r="AU741"/>
      <c r="AV741"/>
      <c r="AW741"/>
      <c r="AX741"/>
    </row>
    <row r="742" spans="41:50" ht="15" x14ac:dyDescent="0.25">
      <c r="AO742" s="119"/>
      <c r="AP742" s="119"/>
      <c r="AQ742" s="119"/>
      <c r="AR742"/>
      <c r="AS742"/>
      <c r="AT742"/>
      <c r="AU742"/>
      <c r="AV742"/>
      <c r="AW742"/>
      <c r="AX742"/>
    </row>
    <row r="743" spans="41:50" ht="15" x14ac:dyDescent="0.25">
      <c r="AO743" s="119"/>
      <c r="AP743" s="119"/>
      <c r="AQ743" s="119"/>
      <c r="AR743"/>
      <c r="AS743"/>
      <c r="AT743"/>
      <c r="AU743"/>
      <c r="AV743"/>
      <c r="AW743"/>
      <c r="AX743"/>
    </row>
    <row r="744" spans="41:50" ht="15" x14ac:dyDescent="0.25">
      <c r="AO744" s="119"/>
      <c r="AP744" s="119"/>
      <c r="AQ744" s="119"/>
      <c r="AR744"/>
      <c r="AS744"/>
      <c r="AT744"/>
      <c r="AU744"/>
      <c r="AV744"/>
      <c r="AW744"/>
      <c r="AX744"/>
    </row>
    <row r="745" spans="41:50" ht="15" x14ac:dyDescent="0.25">
      <c r="AO745" s="119"/>
      <c r="AP745" s="119"/>
      <c r="AQ745" s="119"/>
      <c r="AR745"/>
      <c r="AS745"/>
      <c r="AT745"/>
      <c r="AU745"/>
      <c r="AV745"/>
      <c r="AW745"/>
      <c r="AX745"/>
    </row>
    <row r="746" spans="41:50" ht="15" x14ac:dyDescent="0.25">
      <c r="AO746" s="119"/>
      <c r="AP746" s="119"/>
      <c r="AQ746" s="119"/>
      <c r="AR746"/>
      <c r="AS746"/>
      <c r="AT746"/>
      <c r="AU746"/>
      <c r="AV746"/>
      <c r="AW746"/>
      <c r="AX746"/>
    </row>
    <row r="747" spans="41:50" ht="15" x14ac:dyDescent="0.25">
      <c r="AO747" s="119"/>
      <c r="AP747" s="119"/>
      <c r="AQ747" s="119"/>
      <c r="AR747"/>
      <c r="AS747"/>
      <c r="AT747"/>
      <c r="AU747"/>
      <c r="AV747"/>
      <c r="AW747"/>
      <c r="AX747"/>
    </row>
    <row r="748" spans="41:50" ht="15" x14ac:dyDescent="0.25">
      <c r="AO748" s="119"/>
      <c r="AP748" s="119"/>
      <c r="AQ748" s="119"/>
      <c r="AR748"/>
      <c r="AS748"/>
      <c r="AT748"/>
      <c r="AU748"/>
      <c r="AV748"/>
      <c r="AW748"/>
      <c r="AX748"/>
    </row>
    <row r="749" spans="41:50" ht="15" x14ac:dyDescent="0.25">
      <c r="AO749" s="119"/>
      <c r="AP749" s="119"/>
      <c r="AQ749" s="119"/>
      <c r="AR749"/>
      <c r="AS749"/>
      <c r="AT749"/>
      <c r="AU749"/>
      <c r="AV749"/>
      <c r="AW749"/>
      <c r="AX749"/>
    </row>
    <row r="750" spans="41:50" ht="15" x14ac:dyDescent="0.25">
      <c r="AO750" s="119"/>
      <c r="AP750" s="119"/>
      <c r="AQ750" s="119"/>
      <c r="AR750"/>
      <c r="AS750"/>
      <c r="AT750"/>
      <c r="AU750"/>
      <c r="AV750"/>
      <c r="AW750"/>
      <c r="AX750"/>
    </row>
    <row r="751" spans="41:50" ht="15" x14ac:dyDescent="0.25">
      <c r="AO751" s="119"/>
      <c r="AP751" s="119"/>
      <c r="AQ751" s="119"/>
      <c r="AR751"/>
      <c r="AS751"/>
      <c r="AT751"/>
      <c r="AU751"/>
      <c r="AV751"/>
      <c r="AW751"/>
      <c r="AX751"/>
    </row>
    <row r="752" spans="41:50" ht="15" x14ac:dyDescent="0.25">
      <c r="AO752" s="119"/>
      <c r="AP752" s="119"/>
      <c r="AQ752" s="119"/>
      <c r="AR752"/>
      <c r="AS752"/>
      <c r="AT752"/>
      <c r="AU752"/>
      <c r="AV752"/>
      <c r="AW752"/>
      <c r="AX752"/>
    </row>
    <row r="753" spans="41:50" ht="15" x14ac:dyDescent="0.25">
      <c r="AO753" s="119"/>
      <c r="AP753" s="119"/>
      <c r="AQ753" s="119"/>
      <c r="AR753"/>
      <c r="AS753"/>
      <c r="AT753"/>
      <c r="AU753"/>
      <c r="AV753"/>
      <c r="AW753"/>
      <c r="AX753"/>
    </row>
    <row r="754" spans="41:50" ht="15" x14ac:dyDescent="0.25">
      <c r="AO754" s="119"/>
      <c r="AP754" s="119"/>
      <c r="AQ754" s="119"/>
      <c r="AR754"/>
      <c r="AS754"/>
      <c r="AT754"/>
      <c r="AU754"/>
      <c r="AV754"/>
      <c r="AW754"/>
      <c r="AX754"/>
    </row>
    <row r="755" spans="41:50" ht="15" x14ac:dyDescent="0.25">
      <c r="AO755" s="119"/>
      <c r="AP755" s="119"/>
      <c r="AQ755" s="119"/>
      <c r="AR755"/>
      <c r="AS755"/>
      <c r="AT755"/>
      <c r="AU755"/>
      <c r="AV755"/>
      <c r="AW755"/>
      <c r="AX755"/>
    </row>
    <row r="756" spans="41:50" ht="15" x14ac:dyDescent="0.25">
      <c r="AO756" s="119"/>
      <c r="AP756" s="119"/>
      <c r="AQ756" s="119"/>
      <c r="AR756"/>
      <c r="AS756"/>
      <c r="AT756"/>
      <c r="AU756"/>
      <c r="AV756"/>
      <c r="AW756"/>
      <c r="AX756"/>
    </row>
    <row r="757" spans="41:50" ht="15" x14ac:dyDescent="0.25">
      <c r="AO757" s="119"/>
      <c r="AP757" s="119"/>
      <c r="AQ757" s="119"/>
      <c r="AR757"/>
      <c r="AS757"/>
      <c r="AT757"/>
      <c r="AU757"/>
      <c r="AV757"/>
      <c r="AW757"/>
      <c r="AX757"/>
    </row>
    <row r="758" spans="41:50" ht="15" x14ac:dyDescent="0.25">
      <c r="AO758" s="119"/>
      <c r="AP758" s="119"/>
      <c r="AQ758" s="119"/>
      <c r="AR758"/>
      <c r="AS758"/>
      <c r="AT758"/>
      <c r="AU758"/>
      <c r="AV758"/>
      <c r="AW758"/>
      <c r="AX758"/>
    </row>
    <row r="759" spans="41:50" ht="15" x14ac:dyDescent="0.25">
      <c r="AO759" s="119"/>
      <c r="AP759" s="119"/>
      <c r="AQ759" s="119"/>
      <c r="AR759"/>
      <c r="AS759"/>
      <c r="AT759"/>
      <c r="AU759"/>
      <c r="AV759"/>
      <c r="AW759"/>
      <c r="AX759"/>
    </row>
    <row r="760" spans="41:50" ht="15" x14ac:dyDescent="0.25">
      <c r="AO760" s="119"/>
      <c r="AP760" s="119"/>
      <c r="AQ760" s="119"/>
      <c r="AR760"/>
      <c r="AS760"/>
      <c r="AT760"/>
      <c r="AU760"/>
      <c r="AV760"/>
      <c r="AW760"/>
      <c r="AX760"/>
    </row>
    <row r="761" spans="41:50" ht="15" x14ac:dyDescent="0.25">
      <c r="AO761" s="119"/>
      <c r="AP761" s="119"/>
      <c r="AQ761" s="119"/>
      <c r="AR761"/>
      <c r="AS761"/>
      <c r="AT761"/>
      <c r="AU761"/>
      <c r="AV761"/>
      <c r="AW761"/>
      <c r="AX761"/>
    </row>
    <row r="762" spans="41:50" ht="15" x14ac:dyDescent="0.25">
      <c r="AO762" s="119"/>
      <c r="AP762" s="119"/>
      <c r="AQ762" s="119"/>
      <c r="AR762"/>
      <c r="AS762"/>
      <c r="AT762"/>
      <c r="AU762"/>
      <c r="AV762"/>
      <c r="AW762"/>
      <c r="AX762"/>
    </row>
    <row r="763" spans="41:50" ht="15" x14ac:dyDescent="0.25">
      <c r="AO763" s="119"/>
      <c r="AP763" s="119"/>
      <c r="AQ763" s="119"/>
      <c r="AR763"/>
      <c r="AS763"/>
      <c r="AT763"/>
      <c r="AU763"/>
      <c r="AV763"/>
      <c r="AW763"/>
      <c r="AX763"/>
    </row>
    <row r="764" spans="41:50" ht="15" x14ac:dyDescent="0.25">
      <c r="AO764" s="119"/>
      <c r="AP764" s="119"/>
      <c r="AQ764" s="119"/>
      <c r="AR764"/>
      <c r="AS764"/>
      <c r="AT764"/>
      <c r="AU764"/>
      <c r="AV764"/>
      <c r="AW764"/>
      <c r="AX764"/>
    </row>
    <row r="765" spans="41:50" ht="15" x14ac:dyDescent="0.25">
      <c r="AO765" s="119"/>
      <c r="AP765" s="119"/>
      <c r="AQ765" s="119"/>
      <c r="AR765"/>
      <c r="AS765"/>
      <c r="AT765"/>
      <c r="AU765"/>
      <c r="AV765"/>
      <c r="AW765"/>
      <c r="AX765"/>
    </row>
    <row r="766" spans="41:50" ht="15" x14ac:dyDescent="0.25">
      <c r="AO766" s="119"/>
      <c r="AP766" s="119"/>
      <c r="AQ766" s="119"/>
      <c r="AR766"/>
      <c r="AS766"/>
      <c r="AT766"/>
      <c r="AU766"/>
      <c r="AV766"/>
      <c r="AW766"/>
      <c r="AX766"/>
    </row>
    <row r="767" spans="41:50" ht="15" x14ac:dyDescent="0.25">
      <c r="AO767" s="119"/>
      <c r="AP767" s="119"/>
      <c r="AQ767" s="119"/>
      <c r="AR767"/>
      <c r="AS767"/>
      <c r="AT767"/>
      <c r="AU767"/>
      <c r="AV767"/>
      <c r="AW767"/>
      <c r="AX767"/>
    </row>
    <row r="768" spans="41:50" ht="15" x14ac:dyDescent="0.25">
      <c r="AO768" s="119"/>
      <c r="AP768" s="119"/>
      <c r="AQ768" s="119"/>
      <c r="AR768"/>
      <c r="AS768"/>
      <c r="AT768"/>
      <c r="AU768"/>
      <c r="AV768"/>
      <c r="AW768"/>
      <c r="AX768"/>
    </row>
    <row r="769" spans="41:50" ht="15" x14ac:dyDescent="0.25">
      <c r="AO769" s="119"/>
      <c r="AP769" s="119"/>
      <c r="AQ769" s="119"/>
      <c r="AR769"/>
      <c r="AS769"/>
      <c r="AT769"/>
      <c r="AU769"/>
      <c r="AV769"/>
      <c r="AW769"/>
      <c r="AX769"/>
    </row>
    <row r="770" spans="41:50" ht="15" x14ac:dyDescent="0.25">
      <c r="AO770" s="119"/>
      <c r="AP770" s="119"/>
      <c r="AQ770" s="119"/>
      <c r="AR770"/>
      <c r="AS770"/>
      <c r="AT770"/>
      <c r="AU770"/>
      <c r="AV770"/>
      <c r="AW770"/>
      <c r="AX770"/>
    </row>
    <row r="771" spans="41:50" ht="15" x14ac:dyDescent="0.25">
      <c r="AO771" s="119"/>
      <c r="AP771" s="119"/>
      <c r="AQ771" s="119"/>
      <c r="AR771"/>
      <c r="AS771"/>
      <c r="AT771"/>
      <c r="AU771"/>
      <c r="AV771"/>
      <c r="AW771"/>
      <c r="AX771"/>
    </row>
    <row r="772" spans="41:50" ht="15" x14ac:dyDescent="0.25">
      <c r="AO772" s="119"/>
      <c r="AP772" s="119"/>
      <c r="AQ772" s="119"/>
      <c r="AR772"/>
      <c r="AS772"/>
      <c r="AT772"/>
      <c r="AU772"/>
      <c r="AV772"/>
      <c r="AW772"/>
      <c r="AX772"/>
    </row>
    <row r="773" spans="41:50" ht="15" x14ac:dyDescent="0.25">
      <c r="AO773" s="119"/>
      <c r="AP773" s="119"/>
      <c r="AQ773" s="119"/>
      <c r="AR773"/>
      <c r="AS773"/>
      <c r="AT773"/>
      <c r="AU773"/>
      <c r="AV773"/>
      <c r="AW773"/>
      <c r="AX773"/>
    </row>
    <row r="774" spans="41:50" ht="15" x14ac:dyDescent="0.25">
      <c r="AO774" s="119"/>
      <c r="AP774" s="119"/>
      <c r="AQ774" s="119"/>
      <c r="AR774"/>
      <c r="AS774"/>
      <c r="AT774"/>
      <c r="AU774"/>
      <c r="AV774"/>
      <c r="AW774"/>
      <c r="AX774"/>
    </row>
    <row r="775" spans="41:50" ht="15" x14ac:dyDescent="0.25">
      <c r="AO775" s="119"/>
      <c r="AP775" s="119"/>
      <c r="AQ775" s="119"/>
      <c r="AR775"/>
      <c r="AS775"/>
      <c r="AT775"/>
      <c r="AU775"/>
      <c r="AV775"/>
      <c r="AW775"/>
      <c r="AX775"/>
    </row>
    <row r="776" spans="41:50" ht="15" x14ac:dyDescent="0.25">
      <c r="AO776" s="119"/>
      <c r="AP776" s="119"/>
      <c r="AQ776" s="119"/>
      <c r="AR776"/>
      <c r="AS776"/>
      <c r="AT776"/>
      <c r="AU776"/>
      <c r="AV776"/>
      <c r="AW776"/>
      <c r="AX776"/>
    </row>
    <row r="777" spans="41:50" ht="15" x14ac:dyDescent="0.25">
      <c r="AO777" s="119"/>
      <c r="AP777" s="119"/>
      <c r="AQ777" s="119"/>
      <c r="AR777"/>
      <c r="AS777"/>
      <c r="AT777"/>
      <c r="AU777"/>
      <c r="AV777"/>
      <c r="AW777"/>
      <c r="AX777"/>
    </row>
    <row r="778" spans="41:50" ht="15" x14ac:dyDescent="0.25">
      <c r="AO778" s="119"/>
      <c r="AP778" s="119"/>
      <c r="AQ778" s="119"/>
      <c r="AR778"/>
      <c r="AS778"/>
      <c r="AT778"/>
      <c r="AU778"/>
      <c r="AV778"/>
      <c r="AW778"/>
      <c r="AX778"/>
    </row>
    <row r="779" spans="41:50" ht="15" x14ac:dyDescent="0.25">
      <c r="AO779" s="119"/>
      <c r="AP779" s="119"/>
      <c r="AQ779" s="119"/>
      <c r="AR779"/>
      <c r="AS779"/>
      <c r="AT779"/>
      <c r="AU779"/>
      <c r="AV779"/>
      <c r="AW779"/>
      <c r="AX779"/>
    </row>
    <row r="780" spans="41:50" ht="15" x14ac:dyDescent="0.25">
      <c r="AO780" s="119"/>
      <c r="AP780" s="119"/>
      <c r="AQ780" s="119"/>
      <c r="AR780"/>
      <c r="AS780"/>
      <c r="AT780"/>
      <c r="AU780"/>
      <c r="AV780"/>
      <c r="AW780"/>
      <c r="AX780"/>
    </row>
    <row r="781" spans="41:50" ht="15" x14ac:dyDescent="0.25">
      <c r="AO781" s="119"/>
      <c r="AP781" s="119"/>
      <c r="AQ781" s="119"/>
      <c r="AR781"/>
      <c r="AS781"/>
      <c r="AT781"/>
      <c r="AU781"/>
      <c r="AV781"/>
      <c r="AW781"/>
      <c r="AX781"/>
    </row>
    <row r="782" spans="41:50" ht="15" x14ac:dyDescent="0.25">
      <c r="AO782" s="119"/>
      <c r="AP782" s="119"/>
      <c r="AQ782" s="119"/>
      <c r="AR782"/>
      <c r="AS782"/>
      <c r="AT782"/>
      <c r="AU782"/>
      <c r="AV782"/>
      <c r="AW782"/>
      <c r="AX782"/>
    </row>
    <row r="783" spans="41:50" ht="15" x14ac:dyDescent="0.25">
      <c r="AO783" s="119"/>
      <c r="AP783" s="119"/>
      <c r="AQ783" s="119"/>
      <c r="AR783"/>
      <c r="AS783"/>
      <c r="AT783"/>
      <c r="AU783"/>
      <c r="AV783"/>
      <c r="AW783"/>
      <c r="AX783"/>
    </row>
    <row r="784" spans="41:50" ht="15" x14ac:dyDescent="0.25">
      <c r="AO784" s="119"/>
      <c r="AP784" s="119"/>
      <c r="AQ784" s="119"/>
      <c r="AR784"/>
      <c r="AS784"/>
      <c r="AT784"/>
      <c r="AU784"/>
      <c r="AV784"/>
      <c r="AW784"/>
      <c r="AX784"/>
    </row>
    <row r="785" spans="41:50" ht="15" x14ac:dyDescent="0.25">
      <c r="AO785" s="119"/>
      <c r="AP785" s="119"/>
      <c r="AQ785" s="119"/>
      <c r="AR785"/>
      <c r="AS785"/>
      <c r="AT785"/>
      <c r="AU785"/>
      <c r="AV785"/>
      <c r="AW785"/>
      <c r="AX785"/>
    </row>
    <row r="786" spans="41:50" ht="15" x14ac:dyDescent="0.25">
      <c r="AO786" s="119"/>
      <c r="AP786" s="119"/>
      <c r="AQ786" s="119"/>
      <c r="AR786"/>
      <c r="AS786"/>
      <c r="AT786"/>
      <c r="AU786"/>
      <c r="AV786"/>
      <c r="AW786"/>
      <c r="AX786"/>
    </row>
    <row r="787" spans="41:50" ht="15" x14ac:dyDescent="0.25">
      <c r="AO787" s="119"/>
      <c r="AP787" s="119"/>
      <c r="AQ787" s="119"/>
      <c r="AR787"/>
      <c r="AS787"/>
      <c r="AT787"/>
      <c r="AU787"/>
      <c r="AV787"/>
      <c r="AW787"/>
      <c r="AX787"/>
    </row>
    <row r="788" spans="41:50" ht="15" x14ac:dyDescent="0.25">
      <c r="AO788" s="119"/>
      <c r="AP788" s="119"/>
      <c r="AQ788" s="119"/>
      <c r="AR788"/>
      <c r="AS788"/>
      <c r="AT788"/>
      <c r="AU788"/>
      <c r="AV788"/>
      <c r="AW788"/>
      <c r="AX788"/>
    </row>
    <row r="789" spans="41:50" ht="15" x14ac:dyDescent="0.25">
      <c r="AO789" s="119"/>
      <c r="AP789" s="119"/>
      <c r="AQ789" s="119"/>
      <c r="AR789"/>
      <c r="AS789"/>
      <c r="AT789"/>
      <c r="AU789"/>
      <c r="AV789"/>
      <c r="AW789"/>
      <c r="AX789"/>
    </row>
    <row r="790" spans="41:50" ht="15" x14ac:dyDescent="0.25">
      <c r="AO790" s="119"/>
      <c r="AP790" s="119"/>
      <c r="AQ790" s="119"/>
      <c r="AR790"/>
      <c r="AS790"/>
      <c r="AT790"/>
      <c r="AU790"/>
      <c r="AV790"/>
      <c r="AW790"/>
      <c r="AX790"/>
    </row>
    <row r="791" spans="41:50" ht="15" x14ac:dyDescent="0.25">
      <c r="AO791" s="119"/>
      <c r="AP791" s="119"/>
      <c r="AQ791" s="119"/>
      <c r="AR791"/>
      <c r="AS791"/>
      <c r="AT791"/>
      <c r="AU791"/>
      <c r="AV791"/>
      <c r="AW791"/>
      <c r="AX791"/>
    </row>
    <row r="792" spans="41:50" ht="15" x14ac:dyDescent="0.25">
      <c r="AO792" s="119"/>
      <c r="AP792" s="119"/>
      <c r="AQ792" s="119"/>
      <c r="AR792"/>
      <c r="AS792"/>
      <c r="AT792"/>
      <c r="AU792"/>
      <c r="AV792"/>
      <c r="AW792"/>
      <c r="AX792"/>
    </row>
    <row r="793" spans="41:50" ht="15" x14ac:dyDescent="0.25">
      <c r="AO793" s="119"/>
      <c r="AP793" s="119"/>
      <c r="AQ793" s="119"/>
      <c r="AR793"/>
      <c r="AS793"/>
      <c r="AT793"/>
      <c r="AU793"/>
      <c r="AV793"/>
      <c r="AW793"/>
      <c r="AX793"/>
    </row>
    <row r="794" spans="41:50" ht="15" x14ac:dyDescent="0.25">
      <c r="AO794" s="119"/>
      <c r="AP794" s="119"/>
      <c r="AQ794" s="119"/>
      <c r="AR794"/>
      <c r="AS794"/>
      <c r="AT794"/>
      <c r="AU794"/>
      <c r="AV794"/>
      <c r="AW794"/>
      <c r="AX794"/>
    </row>
    <row r="795" spans="41:50" ht="15" x14ac:dyDescent="0.25">
      <c r="AO795" s="119"/>
      <c r="AP795" s="119"/>
      <c r="AQ795" s="119"/>
      <c r="AR795"/>
      <c r="AS795"/>
      <c r="AT795"/>
      <c r="AU795"/>
      <c r="AV795"/>
      <c r="AW795"/>
      <c r="AX795"/>
    </row>
    <row r="796" spans="41:50" ht="15" x14ac:dyDescent="0.25">
      <c r="AO796" s="119"/>
      <c r="AP796" s="119"/>
      <c r="AQ796" s="119"/>
      <c r="AR796"/>
      <c r="AS796"/>
      <c r="AT796"/>
      <c r="AU796"/>
      <c r="AV796"/>
      <c r="AW796"/>
      <c r="AX796"/>
    </row>
    <row r="797" spans="41:50" ht="15" x14ac:dyDescent="0.25">
      <c r="AO797" s="119"/>
      <c r="AP797" s="119"/>
      <c r="AQ797" s="119"/>
      <c r="AR797"/>
      <c r="AS797"/>
      <c r="AT797"/>
      <c r="AU797"/>
      <c r="AV797"/>
      <c r="AW797"/>
      <c r="AX797"/>
    </row>
    <row r="798" spans="41:50" ht="15" x14ac:dyDescent="0.25">
      <c r="AO798" s="119"/>
      <c r="AP798" s="119"/>
      <c r="AQ798" s="119"/>
      <c r="AR798"/>
      <c r="AS798"/>
      <c r="AT798"/>
      <c r="AU798"/>
      <c r="AV798"/>
      <c r="AW798"/>
      <c r="AX798"/>
    </row>
    <row r="799" spans="41:50" ht="15" x14ac:dyDescent="0.25">
      <c r="AO799" s="119"/>
      <c r="AP799" s="119"/>
      <c r="AQ799" s="119"/>
      <c r="AR799"/>
      <c r="AS799"/>
      <c r="AT799"/>
      <c r="AU799"/>
      <c r="AV799"/>
      <c r="AW799"/>
      <c r="AX799"/>
    </row>
    <row r="800" spans="41:50" ht="15" x14ac:dyDescent="0.25">
      <c r="AO800" s="119"/>
      <c r="AP800" s="119"/>
      <c r="AQ800" s="119"/>
      <c r="AR800"/>
      <c r="AS800"/>
      <c r="AT800"/>
      <c r="AU800"/>
      <c r="AV800"/>
      <c r="AW800"/>
      <c r="AX800"/>
    </row>
    <row r="801" spans="41:50" ht="15" x14ac:dyDescent="0.25">
      <c r="AO801" s="119"/>
      <c r="AP801" s="119"/>
      <c r="AQ801" s="119"/>
      <c r="AR801"/>
      <c r="AS801"/>
      <c r="AT801"/>
      <c r="AU801"/>
      <c r="AV801"/>
      <c r="AW801"/>
      <c r="AX801"/>
    </row>
    <row r="802" spans="41:50" ht="15" x14ac:dyDescent="0.25">
      <c r="AO802" s="119"/>
      <c r="AP802" s="119"/>
      <c r="AQ802" s="119"/>
      <c r="AR802"/>
      <c r="AS802"/>
      <c r="AT802"/>
      <c r="AU802"/>
      <c r="AV802"/>
      <c r="AW802"/>
      <c r="AX802"/>
    </row>
    <row r="803" spans="41:50" ht="15" x14ac:dyDescent="0.25">
      <c r="AO803" s="119"/>
      <c r="AP803" s="119"/>
      <c r="AQ803" s="119"/>
      <c r="AR803"/>
      <c r="AS803"/>
      <c r="AT803"/>
      <c r="AU803"/>
      <c r="AV803"/>
      <c r="AW803"/>
      <c r="AX803"/>
    </row>
    <row r="804" spans="41:50" ht="15" x14ac:dyDescent="0.25">
      <c r="AO804" s="119"/>
      <c r="AP804" s="119"/>
      <c r="AQ804" s="119"/>
      <c r="AR804"/>
      <c r="AS804"/>
      <c r="AT804"/>
      <c r="AU804"/>
      <c r="AV804"/>
      <c r="AW804"/>
      <c r="AX804"/>
    </row>
    <row r="805" spans="41:50" ht="15" x14ac:dyDescent="0.25">
      <c r="AO805" s="119"/>
      <c r="AP805" s="119"/>
      <c r="AQ805" s="119"/>
      <c r="AR805"/>
      <c r="AS805"/>
      <c r="AT805"/>
      <c r="AU805"/>
      <c r="AV805"/>
      <c r="AW805"/>
      <c r="AX805"/>
    </row>
    <row r="806" spans="41:50" ht="15" x14ac:dyDescent="0.25">
      <c r="AO806" s="119"/>
      <c r="AP806" s="119"/>
      <c r="AQ806" s="119"/>
      <c r="AR806"/>
      <c r="AS806"/>
      <c r="AT806"/>
      <c r="AU806"/>
      <c r="AV806"/>
      <c r="AW806"/>
      <c r="AX806"/>
    </row>
    <row r="807" spans="41:50" ht="15" x14ac:dyDescent="0.25">
      <c r="AO807" s="119"/>
      <c r="AP807" s="119"/>
      <c r="AQ807" s="119"/>
      <c r="AR807"/>
      <c r="AS807"/>
      <c r="AT807"/>
      <c r="AU807"/>
      <c r="AV807"/>
      <c r="AW807"/>
      <c r="AX807"/>
    </row>
    <row r="808" spans="41:50" ht="15" x14ac:dyDescent="0.25">
      <c r="AO808" s="119"/>
      <c r="AP808" s="119"/>
      <c r="AQ808" s="119"/>
      <c r="AR808"/>
      <c r="AS808"/>
      <c r="AT808"/>
      <c r="AU808"/>
      <c r="AV808"/>
      <c r="AW808"/>
      <c r="AX808"/>
    </row>
    <row r="809" spans="41:50" ht="15" x14ac:dyDescent="0.25">
      <c r="AO809" s="119"/>
      <c r="AP809" s="119"/>
      <c r="AQ809" s="119"/>
      <c r="AR809"/>
      <c r="AS809"/>
      <c r="AT809"/>
      <c r="AU809"/>
      <c r="AV809"/>
      <c r="AW809"/>
      <c r="AX809"/>
    </row>
    <row r="810" spans="41:50" ht="15" x14ac:dyDescent="0.25">
      <c r="AO810" s="119"/>
      <c r="AP810" s="119"/>
      <c r="AQ810" s="119"/>
      <c r="AR810"/>
      <c r="AS810"/>
      <c r="AT810"/>
      <c r="AU810"/>
      <c r="AV810"/>
      <c r="AW810"/>
      <c r="AX810"/>
    </row>
    <row r="811" spans="41:50" ht="15" x14ac:dyDescent="0.25">
      <c r="AO811" s="119"/>
      <c r="AP811" s="119"/>
      <c r="AQ811" s="119"/>
      <c r="AR811"/>
      <c r="AS811"/>
      <c r="AT811"/>
      <c r="AU811"/>
      <c r="AV811"/>
      <c r="AW811"/>
      <c r="AX811"/>
    </row>
    <row r="812" spans="41:50" ht="15" x14ac:dyDescent="0.25">
      <c r="AO812" s="119"/>
      <c r="AP812" s="119"/>
      <c r="AQ812" s="119"/>
      <c r="AR812"/>
      <c r="AS812"/>
      <c r="AT812"/>
      <c r="AU812"/>
      <c r="AV812"/>
      <c r="AW812"/>
      <c r="AX812"/>
    </row>
    <row r="813" spans="41:50" ht="15" x14ac:dyDescent="0.25">
      <c r="AO813" s="119"/>
      <c r="AP813" s="119"/>
      <c r="AQ813" s="119"/>
      <c r="AR813"/>
      <c r="AS813"/>
      <c r="AT813"/>
      <c r="AU813"/>
      <c r="AV813"/>
      <c r="AW813"/>
      <c r="AX813"/>
    </row>
    <row r="814" spans="41:50" ht="15" x14ac:dyDescent="0.25">
      <c r="AO814" s="119"/>
      <c r="AP814" s="119"/>
      <c r="AQ814" s="119"/>
      <c r="AR814"/>
      <c r="AS814"/>
      <c r="AT814"/>
      <c r="AU814"/>
      <c r="AV814"/>
      <c r="AW814"/>
      <c r="AX814"/>
    </row>
    <row r="815" spans="41:50" ht="15" x14ac:dyDescent="0.25">
      <c r="AO815" s="119"/>
      <c r="AP815" s="119"/>
      <c r="AQ815" s="119"/>
      <c r="AR815"/>
      <c r="AS815"/>
      <c r="AT815"/>
      <c r="AU815"/>
      <c r="AV815"/>
      <c r="AW815"/>
      <c r="AX815"/>
    </row>
    <row r="816" spans="41:50" ht="15" x14ac:dyDescent="0.25">
      <c r="AO816" s="119"/>
      <c r="AP816" s="119"/>
      <c r="AQ816" s="119"/>
      <c r="AR816"/>
      <c r="AS816"/>
      <c r="AT816"/>
      <c r="AU816"/>
      <c r="AV816"/>
      <c r="AW816"/>
      <c r="AX816"/>
    </row>
    <row r="817" spans="41:50" ht="15" x14ac:dyDescent="0.25">
      <c r="AO817" s="119"/>
      <c r="AP817" s="119"/>
      <c r="AQ817" s="119"/>
      <c r="AR817"/>
      <c r="AS817"/>
      <c r="AT817"/>
      <c r="AU817"/>
      <c r="AV817"/>
      <c r="AW817"/>
      <c r="AX817"/>
    </row>
    <row r="818" spans="41:50" ht="15" x14ac:dyDescent="0.25">
      <c r="AO818" s="119"/>
      <c r="AP818" s="119"/>
      <c r="AQ818" s="119"/>
      <c r="AR818"/>
      <c r="AS818"/>
      <c r="AT818"/>
      <c r="AU818"/>
      <c r="AV818"/>
      <c r="AW818"/>
      <c r="AX818"/>
    </row>
    <row r="819" spans="41:50" ht="15" x14ac:dyDescent="0.25">
      <c r="AO819" s="119"/>
      <c r="AP819" s="119"/>
      <c r="AQ819" s="119"/>
      <c r="AR819"/>
      <c r="AS819"/>
      <c r="AT819"/>
      <c r="AU819"/>
      <c r="AV819"/>
      <c r="AW819"/>
      <c r="AX819"/>
    </row>
    <row r="820" spans="41:50" ht="15" x14ac:dyDescent="0.25">
      <c r="AO820" s="119"/>
      <c r="AP820" s="119"/>
      <c r="AQ820" s="119"/>
      <c r="AR820"/>
      <c r="AS820"/>
      <c r="AT820"/>
      <c r="AU820"/>
      <c r="AV820"/>
      <c r="AW820"/>
      <c r="AX820"/>
    </row>
    <row r="821" spans="41:50" ht="15" x14ac:dyDescent="0.25">
      <c r="AO821" s="119"/>
      <c r="AP821" s="119"/>
      <c r="AQ821" s="119"/>
      <c r="AR821"/>
      <c r="AS821"/>
      <c r="AT821"/>
      <c r="AU821"/>
      <c r="AV821"/>
      <c r="AW821"/>
      <c r="AX821"/>
    </row>
    <row r="822" spans="41:50" ht="15" x14ac:dyDescent="0.25">
      <c r="AO822" s="119"/>
      <c r="AP822" s="119"/>
      <c r="AQ822" s="119"/>
      <c r="AR822"/>
      <c r="AS822"/>
      <c r="AT822"/>
      <c r="AU822"/>
      <c r="AV822"/>
      <c r="AW822"/>
      <c r="AX822"/>
    </row>
    <row r="823" spans="41:50" ht="15" x14ac:dyDescent="0.25">
      <c r="AO823" s="119"/>
      <c r="AP823" s="119"/>
      <c r="AQ823" s="119"/>
      <c r="AR823"/>
      <c r="AS823"/>
      <c r="AT823"/>
      <c r="AU823"/>
      <c r="AV823"/>
      <c r="AW823"/>
      <c r="AX823"/>
    </row>
    <row r="824" spans="41:50" ht="15" x14ac:dyDescent="0.25">
      <c r="AO824" s="119"/>
      <c r="AP824" s="119"/>
      <c r="AQ824" s="119"/>
      <c r="AR824"/>
      <c r="AS824"/>
      <c r="AT824"/>
      <c r="AU824"/>
      <c r="AV824"/>
      <c r="AW824"/>
      <c r="AX824"/>
    </row>
    <row r="825" spans="41:50" ht="15" x14ac:dyDescent="0.25">
      <c r="AO825" s="119"/>
      <c r="AP825" s="119"/>
      <c r="AQ825" s="119"/>
      <c r="AR825"/>
      <c r="AS825"/>
      <c r="AT825"/>
      <c r="AU825"/>
      <c r="AV825"/>
      <c r="AW825"/>
      <c r="AX825"/>
    </row>
    <row r="826" spans="41:50" ht="15" x14ac:dyDescent="0.25">
      <c r="AO826" s="119"/>
      <c r="AP826" s="119"/>
      <c r="AQ826" s="119"/>
      <c r="AR826"/>
      <c r="AS826"/>
      <c r="AT826"/>
      <c r="AU826"/>
      <c r="AV826"/>
      <c r="AW826"/>
      <c r="AX826"/>
    </row>
    <row r="827" spans="41:50" ht="15" x14ac:dyDescent="0.25">
      <c r="AO827" s="119"/>
      <c r="AP827" s="119"/>
      <c r="AQ827" s="119"/>
      <c r="AR827"/>
      <c r="AS827"/>
      <c r="AT827"/>
      <c r="AU827"/>
      <c r="AV827"/>
      <c r="AW827"/>
      <c r="AX827"/>
    </row>
    <row r="828" spans="41:50" ht="15" x14ac:dyDescent="0.25">
      <c r="AO828" s="119"/>
      <c r="AP828" s="119"/>
      <c r="AQ828" s="119"/>
      <c r="AR828"/>
      <c r="AS828"/>
      <c r="AT828"/>
      <c r="AU828"/>
      <c r="AV828"/>
      <c r="AW828"/>
      <c r="AX828"/>
    </row>
    <row r="829" spans="41:50" ht="15" x14ac:dyDescent="0.25">
      <c r="AO829" s="119"/>
      <c r="AP829" s="119"/>
      <c r="AQ829" s="119"/>
      <c r="AR829"/>
      <c r="AS829"/>
      <c r="AT829"/>
      <c r="AU829"/>
      <c r="AV829"/>
      <c r="AW829"/>
      <c r="AX829"/>
    </row>
    <row r="830" spans="41:50" ht="15" x14ac:dyDescent="0.25">
      <c r="AO830" s="119"/>
      <c r="AP830" s="119"/>
      <c r="AQ830" s="119"/>
      <c r="AR830"/>
      <c r="AS830"/>
      <c r="AT830"/>
      <c r="AU830"/>
      <c r="AV830"/>
      <c r="AW830"/>
      <c r="AX830"/>
    </row>
    <row r="831" spans="41:50" ht="15" x14ac:dyDescent="0.25">
      <c r="AO831" s="119"/>
      <c r="AP831" s="119"/>
      <c r="AQ831" s="119"/>
      <c r="AR831"/>
      <c r="AS831"/>
      <c r="AT831"/>
      <c r="AU831"/>
      <c r="AV831"/>
      <c r="AW831"/>
      <c r="AX831"/>
    </row>
    <row r="832" spans="41:50" ht="15" x14ac:dyDescent="0.25">
      <c r="AO832" s="119"/>
      <c r="AP832" s="119"/>
      <c r="AQ832" s="119"/>
      <c r="AR832"/>
      <c r="AS832"/>
      <c r="AT832"/>
      <c r="AU832"/>
      <c r="AV832"/>
      <c r="AW832"/>
      <c r="AX832"/>
    </row>
    <row r="833" spans="41:50" ht="15" x14ac:dyDescent="0.25">
      <c r="AO833" s="119"/>
      <c r="AP833" s="119"/>
      <c r="AQ833" s="119"/>
      <c r="AR833"/>
      <c r="AS833"/>
      <c r="AT833"/>
      <c r="AU833"/>
      <c r="AV833"/>
      <c r="AW833"/>
      <c r="AX833"/>
    </row>
    <row r="834" spans="41:50" ht="15" x14ac:dyDescent="0.25">
      <c r="AO834" s="119"/>
      <c r="AP834" s="119"/>
      <c r="AQ834" s="119"/>
      <c r="AR834"/>
      <c r="AS834"/>
      <c r="AT834"/>
      <c r="AU834"/>
      <c r="AV834"/>
      <c r="AW834"/>
      <c r="AX834"/>
    </row>
    <row r="835" spans="41:50" ht="15" x14ac:dyDescent="0.25">
      <c r="AO835" s="119"/>
      <c r="AP835" s="119"/>
      <c r="AQ835" s="119"/>
      <c r="AR835"/>
      <c r="AS835"/>
      <c r="AT835"/>
      <c r="AU835"/>
      <c r="AV835"/>
      <c r="AW835"/>
      <c r="AX835"/>
    </row>
    <row r="836" spans="41:50" ht="15" x14ac:dyDescent="0.25">
      <c r="AO836" s="119"/>
      <c r="AP836" s="119"/>
      <c r="AQ836" s="119"/>
      <c r="AR836"/>
      <c r="AS836"/>
      <c r="AT836"/>
      <c r="AU836"/>
      <c r="AV836"/>
      <c r="AW836"/>
      <c r="AX836"/>
    </row>
    <row r="837" spans="41:50" ht="15" x14ac:dyDescent="0.25">
      <c r="AO837" s="119"/>
      <c r="AP837" s="119"/>
      <c r="AQ837" s="119"/>
      <c r="AR837"/>
      <c r="AS837"/>
      <c r="AT837"/>
      <c r="AU837"/>
      <c r="AV837"/>
      <c r="AW837"/>
      <c r="AX837"/>
    </row>
    <row r="838" spans="41:50" ht="15" x14ac:dyDescent="0.25">
      <c r="AO838" s="119"/>
      <c r="AP838" s="119"/>
      <c r="AQ838" s="119"/>
      <c r="AR838"/>
      <c r="AS838"/>
      <c r="AT838"/>
      <c r="AU838"/>
      <c r="AV838"/>
      <c r="AW838"/>
      <c r="AX838"/>
    </row>
    <row r="839" spans="41:50" ht="15" x14ac:dyDescent="0.25">
      <c r="AO839" s="119"/>
      <c r="AP839" s="119"/>
      <c r="AQ839" s="119"/>
      <c r="AR839"/>
      <c r="AS839"/>
      <c r="AT839"/>
      <c r="AU839"/>
      <c r="AV839"/>
      <c r="AW839"/>
      <c r="AX839"/>
    </row>
    <row r="840" spans="41:50" ht="15" x14ac:dyDescent="0.25">
      <c r="AO840" s="119"/>
      <c r="AP840" s="119"/>
      <c r="AQ840" s="119"/>
      <c r="AR840"/>
      <c r="AS840"/>
      <c r="AT840"/>
      <c r="AU840"/>
      <c r="AV840"/>
      <c r="AW840"/>
      <c r="AX840"/>
    </row>
    <row r="841" spans="41:50" ht="15" x14ac:dyDescent="0.25">
      <c r="AO841" s="119"/>
      <c r="AP841" s="119"/>
      <c r="AQ841" s="119"/>
      <c r="AR841"/>
      <c r="AS841"/>
      <c r="AT841"/>
      <c r="AU841"/>
      <c r="AV841"/>
      <c r="AW841"/>
      <c r="AX841"/>
    </row>
    <row r="842" spans="41:50" ht="15" x14ac:dyDescent="0.25">
      <c r="AO842" s="119"/>
      <c r="AP842" s="119"/>
      <c r="AQ842" s="119"/>
      <c r="AR842"/>
      <c r="AS842"/>
      <c r="AT842"/>
      <c r="AU842"/>
      <c r="AV842"/>
      <c r="AW842"/>
      <c r="AX842"/>
    </row>
    <row r="843" spans="41:50" ht="15" x14ac:dyDescent="0.25">
      <c r="AO843" s="119"/>
      <c r="AP843" s="119"/>
      <c r="AQ843" s="119"/>
      <c r="AR843"/>
      <c r="AS843"/>
      <c r="AT843"/>
      <c r="AU843"/>
      <c r="AV843"/>
      <c r="AW843"/>
      <c r="AX843"/>
    </row>
    <row r="844" spans="41:50" ht="15" x14ac:dyDescent="0.25">
      <c r="AO844" s="119"/>
      <c r="AP844" s="119"/>
      <c r="AQ844" s="119"/>
      <c r="AR844"/>
      <c r="AS844"/>
      <c r="AT844"/>
      <c r="AU844"/>
      <c r="AV844"/>
      <c r="AW844"/>
      <c r="AX844"/>
    </row>
    <row r="845" spans="41:50" ht="15" x14ac:dyDescent="0.25">
      <c r="AO845" s="119"/>
      <c r="AP845" s="119"/>
      <c r="AQ845" s="119"/>
      <c r="AR845"/>
      <c r="AS845"/>
      <c r="AT845"/>
      <c r="AU845"/>
      <c r="AV845"/>
      <c r="AW845"/>
      <c r="AX845"/>
    </row>
    <row r="846" spans="41:50" ht="15" x14ac:dyDescent="0.25">
      <c r="AO846" s="119"/>
      <c r="AP846" s="119"/>
      <c r="AQ846" s="119"/>
      <c r="AR846"/>
      <c r="AS846"/>
      <c r="AT846"/>
      <c r="AU846"/>
      <c r="AV846"/>
      <c r="AW846"/>
      <c r="AX846"/>
    </row>
    <row r="847" spans="41:50" ht="15" x14ac:dyDescent="0.25">
      <c r="AO847" s="119"/>
      <c r="AP847" s="119"/>
      <c r="AQ847" s="119"/>
      <c r="AR847"/>
      <c r="AS847"/>
      <c r="AT847"/>
      <c r="AU847"/>
      <c r="AV847"/>
      <c r="AW847"/>
      <c r="AX847"/>
    </row>
    <row r="848" spans="41:50" ht="15" x14ac:dyDescent="0.25">
      <c r="AO848" s="119"/>
      <c r="AP848" s="119"/>
      <c r="AQ848" s="119"/>
      <c r="AR848"/>
      <c r="AS848"/>
      <c r="AT848"/>
      <c r="AU848"/>
      <c r="AV848"/>
      <c r="AW848"/>
      <c r="AX848"/>
    </row>
    <row r="849" spans="41:50" ht="15" x14ac:dyDescent="0.25">
      <c r="AO849" s="119"/>
      <c r="AP849" s="119"/>
      <c r="AQ849" s="119"/>
      <c r="AR849"/>
      <c r="AS849"/>
      <c r="AT849"/>
      <c r="AU849"/>
      <c r="AV849"/>
      <c r="AW849"/>
      <c r="AX849"/>
    </row>
    <row r="850" spans="41:50" ht="15" x14ac:dyDescent="0.25">
      <c r="AO850" s="119"/>
      <c r="AP850" s="119"/>
      <c r="AQ850" s="119"/>
      <c r="AR850"/>
      <c r="AS850"/>
      <c r="AT850"/>
      <c r="AU850"/>
      <c r="AV850"/>
      <c r="AW850"/>
      <c r="AX850"/>
    </row>
    <row r="851" spans="41:50" ht="15" x14ac:dyDescent="0.25">
      <c r="AO851" s="119"/>
      <c r="AP851" s="119"/>
      <c r="AQ851" s="119"/>
      <c r="AR851"/>
      <c r="AS851"/>
      <c r="AT851"/>
      <c r="AU851"/>
      <c r="AV851"/>
      <c r="AW851"/>
      <c r="AX851"/>
    </row>
    <row r="852" spans="41:50" ht="15" x14ac:dyDescent="0.25">
      <c r="AO852" s="119"/>
      <c r="AP852" s="119"/>
      <c r="AQ852" s="119"/>
      <c r="AR852"/>
      <c r="AS852"/>
      <c r="AT852"/>
      <c r="AU852"/>
      <c r="AV852"/>
      <c r="AW852"/>
      <c r="AX852"/>
    </row>
    <row r="853" spans="41:50" ht="15" x14ac:dyDescent="0.25">
      <c r="AO853" s="119"/>
      <c r="AP853" s="119"/>
      <c r="AQ853" s="119"/>
      <c r="AR853"/>
      <c r="AS853"/>
      <c r="AT853"/>
      <c r="AU853"/>
      <c r="AV853"/>
      <c r="AW853"/>
      <c r="AX853"/>
    </row>
    <row r="854" spans="41:50" ht="15" x14ac:dyDescent="0.25">
      <c r="AO854" s="119"/>
      <c r="AP854" s="119"/>
      <c r="AQ854" s="119"/>
      <c r="AR854"/>
      <c r="AS854"/>
      <c r="AT854"/>
      <c r="AU854"/>
      <c r="AV854"/>
      <c r="AW854"/>
      <c r="AX854"/>
    </row>
    <row r="855" spans="41:50" ht="15" x14ac:dyDescent="0.25">
      <c r="AO855" s="119"/>
      <c r="AP855" s="119"/>
      <c r="AQ855" s="119"/>
      <c r="AR855"/>
      <c r="AS855"/>
      <c r="AT855"/>
      <c r="AU855"/>
      <c r="AV855"/>
      <c r="AW855"/>
      <c r="AX855"/>
    </row>
    <row r="856" spans="41:50" ht="15" x14ac:dyDescent="0.25">
      <c r="AO856" s="119"/>
      <c r="AP856" s="119"/>
      <c r="AQ856" s="119"/>
      <c r="AR856"/>
      <c r="AS856"/>
      <c r="AT856"/>
      <c r="AU856"/>
      <c r="AV856"/>
      <c r="AW856"/>
      <c r="AX856"/>
    </row>
    <row r="857" spans="41:50" ht="15" x14ac:dyDescent="0.25">
      <c r="AO857" s="119"/>
      <c r="AP857" s="119"/>
      <c r="AQ857" s="119"/>
      <c r="AR857"/>
      <c r="AS857"/>
      <c r="AT857"/>
      <c r="AU857"/>
      <c r="AV857"/>
      <c r="AW857"/>
      <c r="AX857"/>
    </row>
    <row r="858" spans="41:50" ht="15" x14ac:dyDescent="0.25">
      <c r="AO858" s="119"/>
      <c r="AP858" s="119"/>
      <c r="AQ858" s="119"/>
      <c r="AR858"/>
      <c r="AS858"/>
      <c r="AT858"/>
      <c r="AU858"/>
      <c r="AV858"/>
      <c r="AW858"/>
      <c r="AX858"/>
    </row>
    <row r="859" spans="41:50" ht="15" x14ac:dyDescent="0.25">
      <c r="AO859" s="119"/>
      <c r="AP859" s="119"/>
      <c r="AQ859" s="119"/>
      <c r="AR859"/>
      <c r="AS859"/>
      <c r="AT859"/>
      <c r="AU859"/>
      <c r="AV859"/>
      <c r="AW859"/>
      <c r="AX859"/>
    </row>
    <row r="860" spans="41:50" ht="15" x14ac:dyDescent="0.25">
      <c r="AO860" s="119"/>
      <c r="AP860" s="119"/>
      <c r="AQ860" s="119"/>
      <c r="AR860"/>
      <c r="AS860"/>
      <c r="AT860"/>
      <c r="AU860"/>
      <c r="AV860"/>
      <c r="AW860"/>
      <c r="AX860"/>
    </row>
    <row r="861" spans="41:50" ht="15" x14ac:dyDescent="0.25">
      <c r="AO861" s="119"/>
      <c r="AP861" s="119"/>
      <c r="AQ861" s="119"/>
      <c r="AR861"/>
      <c r="AS861"/>
      <c r="AT861"/>
      <c r="AU861"/>
      <c r="AV861"/>
      <c r="AW861"/>
      <c r="AX861"/>
    </row>
    <row r="862" spans="41:50" ht="15" x14ac:dyDescent="0.25">
      <c r="AO862" s="119"/>
      <c r="AP862" s="119"/>
      <c r="AQ862" s="119"/>
      <c r="AR862"/>
      <c r="AS862"/>
      <c r="AT862"/>
      <c r="AU862"/>
      <c r="AV862"/>
      <c r="AW862"/>
      <c r="AX862"/>
    </row>
    <row r="863" spans="41:50" ht="15" x14ac:dyDescent="0.25">
      <c r="AO863" s="119"/>
      <c r="AP863" s="119"/>
      <c r="AQ863" s="119"/>
      <c r="AR863"/>
      <c r="AS863"/>
      <c r="AT863"/>
      <c r="AU863"/>
      <c r="AV863"/>
      <c r="AW863"/>
      <c r="AX863"/>
    </row>
    <row r="864" spans="41:50" ht="15" x14ac:dyDescent="0.25">
      <c r="AO864" s="119"/>
      <c r="AP864" s="119"/>
      <c r="AQ864" s="119"/>
      <c r="AR864"/>
      <c r="AS864"/>
      <c r="AT864"/>
      <c r="AU864"/>
      <c r="AV864"/>
      <c r="AW864"/>
      <c r="AX864"/>
    </row>
    <row r="865" spans="41:50" ht="15" x14ac:dyDescent="0.25">
      <c r="AO865" s="119"/>
      <c r="AP865" s="119"/>
      <c r="AQ865" s="119"/>
      <c r="AR865"/>
      <c r="AS865"/>
      <c r="AT865"/>
      <c r="AU865"/>
      <c r="AV865"/>
      <c r="AW865"/>
      <c r="AX865"/>
    </row>
    <row r="866" spans="41:50" ht="15" x14ac:dyDescent="0.25">
      <c r="AO866" s="119"/>
      <c r="AP866" s="119"/>
      <c r="AQ866" s="119"/>
      <c r="AR866"/>
      <c r="AS866"/>
      <c r="AT866"/>
      <c r="AU866"/>
      <c r="AV866"/>
      <c r="AW866"/>
      <c r="AX866"/>
    </row>
    <row r="867" spans="41:50" ht="15" x14ac:dyDescent="0.25">
      <c r="AO867" s="119"/>
      <c r="AP867" s="119"/>
      <c r="AQ867" s="119"/>
      <c r="AR867"/>
      <c r="AS867"/>
      <c r="AT867"/>
      <c r="AU867"/>
      <c r="AV867"/>
      <c r="AW867"/>
      <c r="AX867"/>
    </row>
    <row r="868" spans="41:50" ht="15" x14ac:dyDescent="0.25">
      <c r="AO868" s="119"/>
      <c r="AP868" s="119"/>
      <c r="AQ868" s="119"/>
      <c r="AR868"/>
      <c r="AS868"/>
      <c r="AT868"/>
      <c r="AU868"/>
      <c r="AV868"/>
      <c r="AW868"/>
      <c r="AX868"/>
    </row>
    <row r="869" spans="41:50" ht="15" x14ac:dyDescent="0.25">
      <c r="AO869" s="119"/>
      <c r="AP869" s="119"/>
      <c r="AQ869" s="119"/>
      <c r="AR869"/>
      <c r="AS869"/>
      <c r="AT869"/>
      <c r="AU869"/>
      <c r="AV869"/>
      <c r="AW869"/>
      <c r="AX869"/>
    </row>
    <row r="870" spans="41:50" ht="15" x14ac:dyDescent="0.25">
      <c r="AO870" s="119"/>
      <c r="AP870" s="119"/>
      <c r="AQ870" s="119"/>
      <c r="AR870"/>
      <c r="AS870"/>
      <c r="AT870"/>
      <c r="AU870"/>
      <c r="AV870"/>
      <c r="AW870"/>
      <c r="AX870"/>
    </row>
    <row r="871" spans="41:50" ht="15" x14ac:dyDescent="0.25">
      <c r="AO871" s="119"/>
      <c r="AP871" s="119"/>
      <c r="AQ871" s="119"/>
      <c r="AR871"/>
      <c r="AS871"/>
      <c r="AT871"/>
      <c r="AU871"/>
      <c r="AV871"/>
      <c r="AW871"/>
      <c r="AX871"/>
    </row>
    <row r="872" spans="41:50" ht="15" x14ac:dyDescent="0.25">
      <c r="AO872" s="119"/>
      <c r="AP872" s="119"/>
      <c r="AQ872" s="119"/>
      <c r="AR872"/>
      <c r="AS872"/>
      <c r="AT872"/>
      <c r="AU872"/>
      <c r="AV872"/>
      <c r="AW872"/>
      <c r="AX872"/>
    </row>
    <row r="873" spans="41:50" ht="15" x14ac:dyDescent="0.25">
      <c r="AO873" s="119"/>
      <c r="AP873" s="119"/>
      <c r="AQ873" s="119"/>
      <c r="AR873"/>
      <c r="AS873"/>
      <c r="AT873"/>
      <c r="AU873"/>
      <c r="AV873"/>
      <c r="AW873"/>
      <c r="AX873"/>
    </row>
    <row r="874" spans="41:50" ht="15" x14ac:dyDescent="0.25">
      <c r="AO874" s="119"/>
      <c r="AP874" s="119"/>
      <c r="AQ874" s="119"/>
      <c r="AR874"/>
      <c r="AS874"/>
      <c r="AT874"/>
      <c r="AU874"/>
      <c r="AV874"/>
      <c r="AW874"/>
      <c r="AX874"/>
    </row>
    <row r="875" spans="41:50" ht="15" x14ac:dyDescent="0.25">
      <c r="AO875" s="119"/>
      <c r="AP875" s="119"/>
      <c r="AQ875" s="119"/>
      <c r="AR875"/>
      <c r="AS875"/>
      <c r="AT875"/>
      <c r="AU875"/>
      <c r="AV875"/>
      <c r="AW875"/>
      <c r="AX875"/>
    </row>
    <row r="876" spans="41:50" ht="15" x14ac:dyDescent="0.25">
      <c r="AO876" s="119"/>
      <c r="AP876" s="119"/>
      <c r="AQ876" s="119"/>
      <c r="AR876"/>
      <c r="AS876"/>
      <c r="AT876"/>
      <c r="AU876"/>
      <c r="AV876"/>
      <c r="AW876"/>
      <c r="AX876"/>
    </row>
    <row r="877" spans="41:50" ht="15" x14ac:dyDescent="0.25">
      <c r="AO877" s="119"/>
      <c r="AP877" s="119"/>
      <c r="AQ877" s="119"/>
      <c r="AR877"/>
      <c r="AS877"/>
      <c r="AT877"/>
      <c r="AU877"/>
      <c r="AV877"/>
      <c r="AW877"/>
      <c r="AX877"/>
    </row>
    <row r="878" spans="41:50" ht="15" x14ac:dyDescent="0.25">
      <c r="AO878" s="119"/>
      <c r="AP878" s="119"/>
      <c r="AQ878" s="119"/>
      <c r="AR878"/>
      <c r="AS878"/>
      <c r="AT878"/>
      <c r="AU878"/>
      <c r="AV878"/>
      <c r="AW878"/>
      <c r="AX878"/>
    </row>
    <row r="879" spans="41:50" ht="15" x14ac:dyDescent="0.25">
      <c r="AO879" s="119"/>
      <c r="AP879" s="119"/>
      <c r="AQ879" s="119"/>
      <c r="AR879"/>
      <c r="AS879"/>
      <c r="AT879"/>
      <c r="AU879"/>
      <c r="AV879"/>
      <c r="AW879"/>
      <c r="AX879"/>
    </row>
    <row r="880" spans="41:50" ht="15" x14ac:dyDescent="0.25">
      <c r="AO880" s="119"/>
      <c r="AP880" s="119"/>
      <c r="AQ880" s="119"/>
      <c r="AR880"/>
      <c r="AS880"/>
      <c r="AT880"/>
      <c r="AU880"/>
      <c r="AV880"/>
      <c r="AW880"/>
      <c r="AX880"/>
    </row>
    <row r="881" spans="41:50" ht="15" x14ac:dyDescent="0.25">
      <c r="AO881" s="119"/>
      <c r="AP881" s="119"/>
      <c r="AQ881" s="119"/>
      <c r="AR881"/>
      <c r="AS881"/>
      <c r="AT881"/>
      <c r="AU881"/>
      <c r="AV881"/>
      <c r="AW881"/>
      <c r="AX881"/>
    </row>
    <row r="882" spans="41:50" ht="15" x14ac:dyDescent="0.25">
      <c r="AO882" s="119"/>
      <c r="AP882" s="119"/>
      <c r="AQ882" s="119"/>
      <c r="AR882"/>
      <c r="AS882"/>
      <c r="AT882"/>
      <c r="AU882"/>
      <c r="AV882"/>
      <c r="AW882"/>
      <c r="AX882"/>
    </row>
    <row r="883" spans="41:50" ht="15" x14ac:dyDescent="0.25">
      <c r="AO883" s="119"/>
      <c r="AP883" s="119"/>
      <c r="AQ883" s="119"/>
      <c r="AR883"/>
      <c r="AS883"/>
      <c r="AT883"/>
      <c r="AU883"/>
      <c r="AV883"/>
      <c r="AW883"/>
      <c r="AX883"/>
    </row>
    <row r="884" spans="41:50" ht="15" x14ac:dyDescent="0.25">
      <c r="AO884" s="119"/>
      <c r="AP884" s="119"/>
      <c r="AQ884" s="119"/>
      <c r="AR884"/>
      <c r="AS884"/>
      <c r="AT884"/>
      <c r="AU884"/>
      <c r="AV884"/>
      <c r="AW884"/>
      <c r="AX884"/>
    </row>
    <row r="885" spans="41:50" ht="15" x14ac:dyDescent="0.25">
      <c r="AO885" s="119"/>
      <c r="AP885" s="119"/>
      <c r="AQ885" s="119"/>
      <c r="AR885"/>
      <c r="AS885"/>
      <c r="AT885"/>
      <c r="AU885"/>
      <c r="AV885"/>
      <c r="AW885"/>
      <c r="AX885"/>
    </row>
    <row r="886" spans="41:50" ht="15" x14ac:dyDescent="0.25">
      <c r="AO886" s="119"/>
      <c r="AP886" s="119"/>
      <c r="AQ886" s="119"/>
      <c r="AR886"/>
      <c r="AS886"/>
      <c r="AT886"/>
      <c r="AU886"/>
      <c r="AV886"/>
      <c r="AW886"/>
      <c r="AX886"/>
    </row>
    <row r="887" spans="41:50" ht="15" x14ac:dyDescent="0.25">
      <c r="AO887" s="119"/>
      <c r="AP887" s="119"/>
      <c r="AQ887" s="119"/>
      <c r="AR887"/>
      <c r="AS887"/>
      <c r="AT887"/>
      <c r="AU887"/>
      <c r="AV887"/>
      <c r="AW887"/>
      <c r="AX887"/>
    </row>
    <row r="888" spans="41:50" ht="15" x14ac:dyDescent="0.25">
      <c r="AO888" s="119"/>
      <c r="AP888" s="119"/>
      <c r="AQ888" s="119"/>
      <c r="AR888"/>
      <c r="AS888"/>
      <c r="AT888"/>
      <c r="AU888"/>
      <c r="AV888"/>
      <c r="AW888"/>
      <c r="AX888"/>
    </row>
    <row r="889" spans="41:50" ht="15" x14ac:dyDescent="0.25">
      <c r="AO889" s="119"/>
      <c r="AP889" s="119"/>
      <c r="AQ889" s="119"/>
      <c r="AR889"/>
      <c r="AS889"/>
      <c r="AT889"/>
      <c r="AU889"/>
      <c r="AV889"/>
      <c r="AW889"/>
      <c r="AX889"/>
    </row>
    <row r="890" spans="41:50" ht="15" x14ac:dyDescent="0.25">
      <c r="AO890" s="119"/>
      <c r="AP890" s="119"/>
      <c r="AQ890" s="119"/>
      <c r="AR890"/>
      <c r="AS890"/>
      <c r="AT890"/>
      <c r="AU890"/>
      <c r="AV890"/>
      <c r="AW890"/>
      <c r="AX890"/>
    </row>
    <row r="891" spans="41:50" ht="15" x14ac:dyDescent="0.25">
      <c r="AO891" s="119"/>
      <c r="AP891" s="119"/>
      <c r="AQ891" s="119"/>
      <c r="AR891"/>
      <c r="AS891"/>
      <c r="AT891"/>
      <c r="AU891"/>
      <c r="AV891"/>
      <c r="AW891"/>
      <c r="AX891"/>
    </row>
    <row r="892" spans="41:50" ht="15" x14ac:dyDescent="0.25">
      <c r="AO892" s="119"/>
      <c r="AP892" s="119"/>
      <c r="AQ892" s="119"/>
      <c r="AR892"/>
      <c r="AS892"/>
      <c r="AT892"/>
      <c r="AU892"/>
      <c r="AV892"/>
      <c r="AW892"/>
      <c r="AX892"/>
    </row>
    <row r="893" spans="41:50" ht="15" x14ac:dyDescent="0.25">
      <c r="AO893" s="119"/>
      <c r="AP893" s="119"/>
      <c r="AQ893" s="119"/>
      <c r="AR893"/>
      <c r="AS893"/>
      <c r="AT893"/>
      <c r="AU893"/>
      <c r="AV893"/>
      <c r="AW893"/>
      <c r="AX893"/>
    </row>
    <row r="894" spans="41:50" ht="15" x14ac:dyDescent="0.25">
      <c r="AO894" s="119"/>
      <c r="AP894" s="119"/>
      <c r="AQ894" s="119"/>
      <c r="AR894"/>
      <c r="AS894"/>
      <c r="AT894"/>
      <c r="AU894"/>
      <c r="AV894"/>
      <c r="AW894"/>
      <c r="AX894"/>
    </row>
    <row r="895" spans="41:50" ht="15" x14ac:dyDescent="0.25">
      <c r="AO895" s="119"/>
      <c r="AP895" s="119"/>
      <c r="AQ895" s="119"/>
      <c r="AR895"/>
      <c r="AS895"/>
      <c r="AT895"/>
      <c r="AU895"/>
      <c r="AV895"/>
      <c r="AW895"/>
      <c r="AX895"/>
    </row>
    <row r="896" spans="41:50" ht="15" x14ac:dyDescent="0.25">
      <c r="AO896" s="119"/>
      <c r="AP896" s="119"/>
      <c r="AQ896" s="119"/>
      <c r="AR896"/>
      <c r="AS896"/>
      <c r="AT896"/>
      <c r="AU896"/>
      <c r="AV896"/>
      <c r="AW896"/>
      <c r="AX896"/>
    </row>
    <row r="897" spans="41:50" ht="15" x14ac:dyDescent="0.25">
      <c r="AO897" s="119"/>
      <c r="AP897" s="119"/>
      <c r="AQ897" s="119"/>
      <c r="AR897"/>
      <c r="AS897"/>
      <c r="AT897"/>
      <c r="AU897"/>
      <c r="AV897"/>
      <c r="AW897"/>
      <c r="AX897"/>
    </row>
    <row r="898" spans="41:50" ht="15" x14ac:dyDescent="0.25">
      <c r="AO898" s="119"/>
      <c r="AP898" s="119"/>
      <c r="AQ898" s="119"/>
      <c r="AR898"/>
      <c r="AS898"/>
      <c r="AT898"/>
      <c r="AU898"/>
      <c r="AV898"/>
      <c r="AW898"/>
      <c r="AX898"/>
    </row>
    <row r="899" spans="41:50" ht="15" x14ac:dyDescent="0.25">
      <c r="AO899" s="119"/>
      <c r="AP899" s="119"/>
      <c r="AQ899" s="119"/>
      <c r="AR899"/>
      <c r="AS899"/>
      <c r="AT899"/>
      <c r="AU899"/>
      <c r="AV899"/>
      <c r="AW899"/>
      <c r="AX899"/>
    </row>
    <row r="900" spans="41:50" ht="15" x14ac:dyDescent="0.25">
      <c r="AO900" s="119"/>
      <c r="AP900" s="119"/>
      <c r="AQ900" s="119"/>
      <c r="AR900"/>
      <c r="AS900"/>
      <c r="AT900"/>
      <c r="AU900"/>
      <c r="AV900"/>
      <c r="AW900"/>
      <c r="AX900"/>
    </row>
    <row r="901" spans="41:50" ht="15" x14ac:dyDescent="0.25">
      <c r="AO901" s="119"/>
      <c r="AP901" s="119"/>
      <c r="AQ901" s="119"/>
      <c r="AR901"/>
      <c r="AS901"/>
      <c r="AT901"/>
      <c r="AU901"/>
      <c r="AV901"/>
      <c r="AW901"/>
      <c r="AX901"/>
    </row>
    <row r="902" spans="41:50" ht="15" x14ac:dyDescent="0.25">
      <c r="AO902" s="119"/>
      <c r="AP902" s="119"/>
      <c r="AQ902" s="119"/>
      <c r="AR902"/>
      <c r="AS902"/>
      <c r="AT902"/>
      <c r="AU902"/>
      <c r="AV902"/>
      <c r="AW902"/>
      <c r="AX902"/>
    </row>
    <row r="903" spans="41:50" ht="15" x14ac:dyDescent="0.25">
      <c r="AO903" s="119"/>
      <c r="AP903" s="119"/>
      <c r="AQ903" s="119"/>
      <c r="AR903"/>
      <c r="AS903"/>
      <c r="AT903"/>
      <c r="AU903"/>
      <c r="AV903"/>
      <c r="AW903"/>
      <c r="AX903"/>
    </row>
    <row r="904" spans="41:50" ht="15" x14ac:dyDescent="0.25">
      <c r="AO904" s="119"/>
      <c r="AP904" s="119"/>
      <c r="AQ904" s="119"/>
      <c r="AR904"/>
      <c r="AS904"/>
      <c r="AT904"/>
      <c r="AU904"/>
      <c r="AV904"/>
      <c r="AW904"/>
      <c r="AX904"/>
    </row>
    <row r="905" spans="41:50" ht="15" x14ac:dyDescent="0.25">
      <c r="AO905" s="119"/>
      <c r="AP905" s="119"/>
      <c r="AQ905" s="119"/>
      <c r="AR905"/>
      <c r="AS905"/>
      <c r="AT905"/>
      <c r="AU905"/>
      <c r="AV905"/>
      <c r="AW905"/>
      <c r="AX905"/>
    </row>
    <row r="906" spans="41:50" ht="15" x14ac:dyDescent="0.25">
      <c r="AO906" s="119"/>
      <c r="AP906" s="119"/>
      <c r="AQ906" s="119"/>
      <c r="AR906"/>
      <c r="AS906"/>
      <c r="AT906"/>
      <c r="AU906"/>
      <c r="AV906"/>
      <c r="AW906"/>
      <c r="AX906"/>
    </row>
    <row r="907" spans="41:50" ht="15" x14ac:dyDescent="0.25">
      <c r="AO907" s="119"/>
      <c r="AP907" s="119"/>
      <c r="AQ907" s="119"/>
      <c r="AR907"/>
      <c r="AS907"/>
      <c r="AT907"/>
      <c r="AU907"/>
      <c r="AV907"/>
      <c r="AW907"/>
      <c r="AX907"/>
    </row>
    <row r="908" spans="41:50" ht="15" x14ac:dyDescent="0.25">
      <c r="AO908" s="119"/>
      <c r="AP908" s="119"/>
      <c r="AQ908" s="119"/>
      <c r="AR908"/>
      <c r="AS908"/>
      <c r="AT908"/>
      <c r="AU908"/>
      <c r="AV908"/>
      <c r="AW908"/>
      <c r="AX908"/>
    </row>
    <row r="909" spans="41:50" ht="15" x14ac:dyDescent="0.25">
      <c r="AO909" s="119"/>
      <c r="AP909" s="119"/>
      <c r="AQ909" s="119"/>
      <c r="AR909"/>
      <c r="AS909"/>
      <c r="AT909"/>
      <c r="AU909"/>
      <c r="AV909"/>
      <c r="AW909"/>
      <c r="AX909"/>
    </row>
    <row r="910" spans="41:50" ht="15" x14ac:dyDescent="0.25">
      <c r="AO910" s="119"/>
      <c r="AP910" s="119"/>
      <c r="AQ910" s="119"/>
      <c r="AR910"/>
      <c r="AS910"/>
      <c r="AT910"/>
      <c r="AU910"/>
      <c r="AV910"/>
      <c r="AW910"/>
      <c r="AX910"/>
    </row>
    <row r="911" spans="41:50" ht="15" x14ac:dyDescent="0.25">
      <c r="AO911" s="119"/>
      <c r="AP911" s="119"/>
      <c r="AQ911" s="119"/>
      <c r="AR911"/>
      <c r="AS911"/>
      <c r="AT911"/>
      <c r="AU911"/>
      <c r="AV911"/>
      <c r="AW911"/>
      <c r="AX911"/>
    </row>
    <row r="912" spans="41:50" ht="15" x14ac:dyDescent="0.25">
      <c r="AO912" s="119"/>
      <c r="AP912" s="119"/>
      <c r="AQ912" s="119"/>
      <c r="AR912"/>
      <c r="AS912"/>
      <c r="AT912"/>
      <c r="AU912"/>
      <c r="AV912"/>
      <c r="AW912"/>
      <c r="AX912"/>
    </row>
    <row r="913" spans="41:50" ht="15" x14ac:dyDescent="0.25">
      <c r="AO913" s="119"/>
      <c r="AP913" s="119"/>
      <c r="AQ913" s="119"/>
      <c r="AR913"/>
      <c r="AS913"/>
      <c r="AT913"/>
      <c r="AU913"/>
      <c r="AV913"/>
      <c r="AW913"/>
      <c r="AX913"/>
    </row>
    <row r="914" spans="41:50" ht="15" x14ac:dyDescent="0.25">
      <c r="AO914" s="119"/>
      <c r="AP914" s="119"/>
      <c r="AQ914" s="119"/>
      <c r="AR914"/>
      <c r="AS914"/>
      <c r="AT914"/>
      <c r="AU914"/>
      <c r="AV914"/>
      <c r="AW914"/>
      <c r="AX914"/>
    </row>
    <row r="915" spans="41:50" ht="15" x14ac:dyDescent="0.25">
      <c r="AO915" s="119"/>
      <c r="AP915" s="119"/>
      <c r="AQ915" s="119"/>
      <c r="AR915"/>
      <c r="AS915"/>
      <c r="AT915"/>
      <c r="AU915"/>
      <c r="AV915"/>
      <c r="AW915"/>
      <c r="AX915"/>
    </row>
    <row r="916" spans="41:50" ht="15" x14ac:dyDescent="0.25">
      <c r="AO916" s="119"/>
      <c r="AP916" s="119"/>
      <c r="AQ916" s="119"/>
      <c r="AR916"/>
      <c r="AS916"/>
      <c r="AT916"/>
      <c r="AU916"/>
      <c r="AV916"/>
      <c r="AW916"/>
      <c r="AX916"/>
    </row>
    <row r="917" spans="41:50" ht="15" x14ac:dyDescent="0.25">
      <c r="AO917" s="119"/>
      <c r="AP917" s="119"/>
      <c r="AQ917" s="119"/>
      <c r="AR917"/>
      <c r="AS917"/>
      <c r="AT917"/>
      <c r="AU917"/>
      <c r="AV917"/>
      <c r="AW917"/>
      <c r="AX917"/>
    </row>
    <row r="918" spans="41:50" ht="15" x14ac:dyDescent="0.25">
      <c r="AO918" s="119"/>
      <c r="AP918" s="119"/>
      <c r="AQ918" s="119"/>
      <c r="AR918"/>
      <c r="AS918"/>
      <c r="AT918"/>
      <c r="AU918"/>
      <c r="AV918"/>
      <c r="AW918"/>
      <c r="AX918"/>
    </row>
    <row r="919" spans="41:50" ht="15" x14ac:dyDescent="0.25">
      <c r="AO919" s="119"/>
      <c r="AP919" s="119"/>
      <c r="AQ919" s="119"/>
      <c r="AR919"/>
      <c r="AS919"/>
      <c r="AT919"/>
      <c r="AU919"/>
      <c r="AV919"/>
      <c r="AW919"/>
      <c r="AX919"/>
    </row>
    <row r="920" spans="41:50" ht="15" x14ac:dyDescent="0.25">
      <c r="AO920" s="119"/>
      <c r="AP920" s="119"/>
      <c r="AQ920" s="119"/>
      <c r="AR920"/>
      <c r="AS920"/>
      <c r="AT920"/>
      <c r="AU920"/>
      <c r="AV920"/>
      <c r="AW920"/>
      <c r="AX920"/>
    </row>
    <row r="921" spans="41:50" ht="15" x14ac:dyDescent="0.25">
      <c r="AO921" s="119"/>
      <c r="AP921" s="119"/>
      <c r="AQ921" s="119"/>
      <c r="AR921"/>
      <c r="AS921"/>
      <c r="AT921"/>
      <c r="AU921"/>
      <c r="AV921"/>
      <c r="AW921"/>
      <c r="AX921"/>
    </row>
    <row r="922" spans="41:50" ht="15" x14ac:dyDescent="0.25">
      <c r="AO922" s="119"/>
      <c r="AP922" s="119"/>
      <c r="AQ922" s="119"/>
      <c r="AR922"/>
      <c r="AS922"/>
      <c r="AT922"/>
      <c r="AU922"/>
      <c r="AV922"/>
      <c r="AW922"/>
      <c r="AX922"/>
    </row>
    <row r="923" spans="41:50" ht="15" x14ac:dyDescent="0.25">
      <c r="AO923" s="119"/>
      <c r="AP923" s="119"/>
      <c r="AQ923" s="119"/>
      <c r="AR923"/>
      <c r="AS923"/>
      <c r="AT923"/>
      <c r="AU923"/>
      <c r="AV923"/>
      <c r="AW923"/>
      <c r="AX923"/>
    </row>
    <row r="924" spans="41:50" ht="15" x14ac:dyDescent="0.25">
      <c r="AO924" s="119"/>
      <c r="AP924" s="119"/>
      <c r="AQ924" s="119"/>
      <c r="AR924"/>
      <c r="AS924"/>
      <c r="AT924"/>
      <c r="AU924"/>
      <c r="AV924"/>
      <c r="AW924"/>
      <c r="AX924"/>
    </row>
    <row r="925" spans="41:50" ht="15" x14ac:dyDescent="0.25">
      <c r="AO925" s="119"/>
      <c r="AP925" s="119"/>
      <c r="AQ925" s="119"/>
      <c r="AR925"/>
      <c r="AS925"/>
      <c r="AT925"/>
      <c r="AU925"/>
      <c r="AV925"/>
      <c r="AW925"/>
      <c r="AX925"/>
    </row>
    <row r="926" spans="41:50" ht="15" x14ac:dyDescent="0.25">
      <c r="AO926" s="119"/>
      <c r="AP926" s="119"/>
      <c r="AQ926" s="119"/>
      <c r="AR926"/>
      <c r="AS926"/>
      <c r="AT926"/>
      <c r="AU926"/>
      <c r="AV926"/>
      <c r="AW926"/>
      <c r="AX926"/>
    </row>
    <row r="927" spans="41:50" ht="15" x14ac:dyDescent="0.25">
      <c r="AO927" s="119"/>
      <c r="AP927" s="119"/>
      <c r="AQ927" s="119"/>
      <c r="AR927"/>
      <c r="AS927"/>
      <c r="AT927"/>
      <c r="AU927"/>
      <c r="AV927"/>
      <c r="AW927"/>
      <c r="AX927"/>
    </row>
    <row r="928" spans="41:50" ht="15" x14ac:dyDescent="0.25">
      <c r="AO928" s="119"/>
      <c r="AP928" s="119"/>
      <c r="AQ928" s="119"/>
      <c r="AR928"/>
      <c r="AS928"/>
      <c r="AT928"/>
      <c r="AU928"/>
      <c r="AV928"/>
      <c r="AW928"/>
      <c r="AX928"/>
    </row>
    <row r="929" spans="41:50" ht="15" x14ac:dyDescent="0.25">
      <c r="AO929" s="119"/>
      <c r="AP929" s="119"/>
      <c r="AQ929" s="119"/>
      <c r="AR929"/>
      <c r="AS929"/>
      <c r="AT929"/>
      <c r="AU929"/>
      <c r="AV929"/>
      <c r="AW929"/>
      <c r="AX929"/>
    </row>
    <row r="930" spans="41:50" ht="15" x14ac:dyDescent="0.25">
      <c r="AO930" s="119"/>
      <c r="AP930" s="119"/>
      <c r="AQ930" s="119"/>
      <c r="AR930"/>
      <c r="AS930"/>
      <c r="AT930"/>
      <c r="AU930"/>
      <c r="AV930"/>
      <c r="AW930"/>
      <c r="AX930"/>
    </row>
    <row r="931" spans="41:50" ht="15" x14ac:dyDescent="0.25">
      <c r="AO931" s="119"/>
      <c r="AP931" s="119"/>
      <c r="AQ931" s="119"/>
      <c r="AR931"/>
      <c r="AS931"/>
      <c r="AT931"/>
      <c r="AU931"/>
      <c r="AV931"/>
      <c r="AW931"/>
      <c r="AX931"/>
    </row>
    <row r="932" spans="41:50" ht="15" x14ac:dyDescent="0.25">
      <c r="AO932" s="119"/>
      <c r="AP932" s="119"/>
      <c r="AQ932" s="119"/>
      <c r="AR932"/>
      <c r="AS932"/>
      <c r="AT932"/>
      <c r="AU932"/>
      <c r="AV932"/>
      <c r="AW932"/>
      <c r="AX932"/>
    </row>
    <row r="933" spans="41:50" ht="15" x14ac:dyDescent="0.25">
      <c r="AO933" s="119"/>
      <c r="AP933" s="119"/>
      <c r="AQ933" s="119"/>
      <c r="AR933"/>
      <c r="AS933"/>
      <c r="AT933"/>
      <c r="AU933"/>
      <c r="AV933"/>
      <c r="AW933"/>
      <c r="AX933"/>
    </row>
    <row r="934" spans="41:50" ht="15" x14ac:dyDescent="0.25">
      <c r="AO934" s="119"/>
      <c r="AP934" s="119"/>
      <c r="AQ934" s="119"/>
      <c r="AR934"/>
      <c r="AS934"/>
      <c r="AT934"/>
      <c r="AU934"/>
      <c r="AV934"/>
      <c r="AW934"/>
      <c r="AX934"/>
    </row>
    <row r="935" spans="41:50" ht="15" x14ac:dyDescent="0.25">
      <c r="AO935" s="119"/>
      <c r="AP935" s="119"/>
      <c r="AQ935" s="119"/>
      <c r="AR935"/>
      <c r="AS935"/>
      <c r="AT935"/>
      <c r="AU935"/>
      <c r="AV935"/>
      <c r="AW935"/>
      <c r="AX935"/>
    </row>
    <row r="936" spans="41:50" ht="15" x14ac:dyDescent="0.25">
      <c r="AO936" s="119"/>
      <c r="AP936" s="119"/>
      <c r="AQ936" s="119"/>
      <c r="AR936"/>
      <c r="AS936"/>
      <c r="AT936"/>
      <c r="AU936"/>
      <c r="AV936"/>
      <c r="AW936"/>
      <c r="AX936"/>
    </row>
    <row r="937" spans="41:50" ht="15" x14ac:dyDescent="0.25">
      <c r="AO937" s="119"/>
      <c r="AP937" s="119"/>
      <c r="AQ937" s="119"/>
      <c r="AR937"/>
      <c r="AS937"/>
      <c r="AT937"/>
      <c r="AU937"/>
      <c r="AV937"/>
      <c r="AW937"/>
      <c r="AX937"/>
    </row>
    <row r="938" spans="41:50" ht="15" x14ac:dyDescent="0.25">
      <c r="AO938" s="119"/>
      <c r="AP938" s="119"/>
      <c r="AQ938" s="119"/>
      <c r="AR938"/>
      <c r="AS938"/>
      <c r="AT938"/>
      <c r="AU938"/>
      <c r="AV938"/>
      <c r="AW938"/>
      <c r="AX938"/>
    </row>
    <row r="939" spans="41:50" ht="15" x14ac:dyDescent="0.25">
      <c r="AO939" s="119"/>
      <c r="AP939" s="119"/>
      <c r="AQ939" s="119"/>
      <c r="AR939"/>
      <c r="AS939"/>
      <c r="AT939"/>
      <c r="AU939"/>
      <c r="AV939"/>
      <c r="AW939"/>
      <c r="AX939"/>
    </row>
    <row r="940" spans="41:50" ht="15" x14ac:dyDescent="0.25">
      <c r="AO940" s="119"/>
      <c r="AP940" s="119"/>
      <c r="AQ940" s="119"/>
      <c r="AR940"/>
      <c r="AS940"/>
      <c r="AT940"/>
      <c r="AU940"/>
      <c r="AV940"/>
      <c r="AW940"/>
      <c r="AX940"/>
    </row>
    <row r="941" spans="41:50" ht="15" x14ac:dyDescent="0.25">
      <c r="AO941" s="119"/>
      <c r="AP941" s="119"/>
      <c r="AQ941" s="119"/>
      <c r="AR941"/>
      <c r="AS941"/>
      <c r="AT941"/>
      <c r="AU941"/>
      <c r="AV941"/>
      <c r="AW941"/>
      <c r="AX941"/>
    </row>
    <row r="942" spans="41:50" ht="15" x14ac:dyDescent="0.25">
      <c r="AO942" s="119"/>
      <c r="AP942" s="119"/>
      <c r="AQ942" s="119"/>
      <c r="AR942"/>
      <c r="AS942"/>
      <c r="AT942"/>
      <c r="AU942"/>
      <c r="AV942"/>
      <c r="AW942"/>
      <c r="AX942"/>
    </row>
    <row r="943" spans="41:50" ht="15" x14ac:dyDescent="0.25">
      <c r="AO943" s="119"/>
      <c r="AP943" s="119"/>
      <c r="AQ943" s="119"/>
      <c r="AR943"/>
      <c r="AS943"/>
      <c r="AT943"/>
      <c r="AU943"/>
      <c r="AV943"/>
      <c r="AW943"/>
      <c r="AX943"/>
    </row>
    <row r="944" spans="41:50" ht="15" x14ac:dyDescent="0.25">
      <c r="AO944" s="119"/>
      <c r="AP944" s="119"/>
      <c r="AQ944" s="119"/>
      <c r="AR944"/>
      <c r="AS944"/>
      <c r="AT944"/>
      <c r="AU944"/>
      <c r="AV944"/>
      <c r="AW944"/>
      <c r="AX944"/>
    </row>
    <row r="945" spans="41:50" ht="15" x14ac:dyDescent="0.25">
      <c r="AO945" s="119"/>
      <c r="AP945" s="119"/>
      <c r="AQ945" s="119"/>
      <c r="AR945"/>
      <c r="AS945"/>
      <c r="AT945"/>
      <c r="AU945"/>
      <c r="AV945"/>
      <c r="AW945"/>
      <c r="AX945"/>
    </row>
    <row r="946" spans="41:50" ht="15" x14ac:dyDescent="0.25">
      <c r="AO946" s="119"/>
      <c r="AP946" s="119"/>
      <c r="AQ946" s="119"/>
      <c r="AR946"/>
      <c r="AS946"/>
      <c r="AT946"/>
      <c r="AU946"/>
      <c r="AV946"/>
      <c r="AW946"/>
      <c r="AX946"/>
    </row>
    <row r="947" spans="41:50" ht="15" x14ac:dyDescent="0.25">
      <c r="AO947" s="119"/>
      <c r="AP947" s="119"/>
      <c r="AQ947" s="119"/>
      <c r="AR947"/>
      <c r="AS947"/>
      <c r="AT947"/>
      <c r="AU947"/>
      <c r="AV947"/>
      <c r="AW947"/>
      <c r="AX947"/>
    </row>
    <row r="948" spans="41:50" ht="15" x14ac:dyDescent="0.25">
      <c r="AO948" s="119"/>
      <c r="AP948" s="119"/>
      <c r="AQ948" s="119"/>
      <c r="AR948"/>
      <c r="AS948"/>
      <c r="AT948"/>
      <c r="AU948"/>
      <c r="AV948"/>
      <c r="AW948"/>
      <c r="AX948"/>
    </row>
    <row r="949" spans="41:50" ht="15" x14ac:dyDescent="0.25">
      <c r="AO949" s="119"/>
      <c r="AP949" s="119"/>
      <c r="AQ949" s="119"/>
      <c r="AR949"/>
      <c r="AS949"/>
      <c r="AT949"/>
      <c r="AU949"/>
      <c r="AV949"/>
      <c r="AW949"/>
      <c r="AX949"/>
    </row>
    <row r="950" spans="41:50" ht="15" x14ac:dyDescent="0.25">
      <c r="AO950" s="119"/>
      <c r="AP950" s="119"/>
      <c r="AQ950" s="119"/>
      <c r="AR950"/>
      <c r="AS950"/>
      <c r="AT950"/>
      <c r="AU950"/>
      <c r="AV950"/>
      <c r="AW950"/>
      <c r="AX950"/>
    </row>
    <row r="951" spans="41:50" ht="15" x14ac:dyDescent="0.25">
      <c r="AO951" s="119"/>
      <c r="AP951" s="119"/>
      <c r="AQ951" s="119"/>
      <c r="AR951"/>
      <c r="AS951"/>
      <c r="AT951"/>
      <c r="AU951"/>
      <c r="AV951"/>
      <c r="AW951"/>
      <c r="AX951"/>
    </row>
    <row r="952" spans="41:50" ht="15" x14ac:dyDescent="0.25">
      <c r="AO952" s="119"/>
      <c r="AP952" s="119"/>
      <c r="AQ952" s="119"/>
      <c r="AR952"/>
      <c r="AS952"/>
      <c r="AT952"/>
      <c r="AU952"/>
      <c r="AV952"/>
      <c r="AW952"/>
      <c r="AX952"/>
    </row>
    <row r="953" spans="41:50" ht="15" x14ac:dyDescent="0.25">
      <c r="AO953" s="119"/>
      <c r="AP953" s="119"/>
      <c r="AQ953" s="119"/>
      <c r="AR953"/>
      <c r="AS953"/>
      <c r="AT953"/>
      <c r="AU953"/>
      <c r="AV953"/>
      <c r="AW953"/>
      <c r="AX953"/>
    </row>
    <row r="954" spans="41:50" ht="15" x14ac:dyDescent="0.25">
      <c r="AO954" s="119"/>
      <c r="AP954" s="119"/>
      <c r="AQ954" s="119"/>
      <c r="AR954"/>
      <c r="AS954"/>
      <c r="AT954"/>
      <c r="AU954"/>
      <c r="AV954"/>
      <c r="AW954"/>
      <c r="AX954"/>
    </row>
    <row r="955" spans="41:50" ht="15" x14ac:dyDescent="0.25">
      <c r="AO955" s="119"/>
      <c r="AP955" s="119"/>
      <c r="AQ955" s="119"/>
      <c r="AR955"/>
      <c r="AS955"/>
      <c r="AT955"/>
      <c r="AU955"/>
      <c r="AV955"/>
      <c r="AW955"/>
      <c r="AX955"/>
    </row>
    <row r="956" spans="41:50" ht="15" x14ac:dyDescent="0.25">
      <c r="AO956" s="119"/>
      <c r="AP956" s="119"/>
      <c r="AQ956" s="119"/>
      <c r="AR956"/>
      <c r="AS956"/>
      <c r="AT956"/>
      <c r="AU956"/>
      <c r="AV956"/>
      <c r="AW956"/>
      <c r="AX956"/>
    </row>
    <row r="957" spans="41:50" ht="15" x14ac:dyDescent="0.25">
      <c r="AO957" s="119"/>
      <c r="AP957" s="119"/>
      <c r="AQ957" s="119"/>
      <c r="AR957"/>
      <c r="AS957"/>
      <c r="AT957"/>
      <c r="AU957"/>
      <c r="AV957"/>
      <c r="AW957"/>
      <c r="AX957"/>
    </row>
    <row r="958" spans="41:50" ht="15" x14ac:dyDescent="0.25">
      <c r="AO958" s="119"/>
      <c r="AP958" s="119"/>
      <c r="AQ958" s="119"/>
      <c r="AR958"/>
      <c r="AS958"/>
      <c r="AT958"/>
      <c r="AU958"/>
      <c r="AV958"/>
      <c r="AW958"/>
      <c r="AX958"/>
    </row>
    <row r="959" spans="41:50" ht="15" x14ac:dyDescent="0.25">
      <c r="AO959" s="119"/>
      <c r="AP959" s="119"/>
      <c r="AQ959" s="119"/>
      <c r="AR959"/>
      <c r="AS959"/>
      <c r="AT959"/>
      <c r="AU959"/>
      <c r="AV959"/>
      <c r="AW959"/>
      <c r="AX959"/>
    </row>
    <row r="960" spans="41:50" ht="15" x14ac:dyDescent="0.25">
      <c r="AO960" s="119"/>
      <c r="AP960" s="119"/>
      <c r="AQ960" s="119"/>
      <c r="AR960"/>
      <c r="AS960"/>
      <c r="AT960"/>
      <c r="AU960"/>
      <c r="AV960"/>
      <c r="AW960"/>
      <c r="AX960"/>
    </row>
    <row r="961" spans="41:50" ht="15" x14ac:dyDescent="0.25">
      <c r="AO961" s="119"/>
      <c r="AP961" s="119"/>
      <c r="AQ961" s="119"/>
      <c r="AR961"/>
      <c r="AS961"/>
      <c r="AT961"/>
      <c r="AU961"/>
      <c r="AV961"/>
      <c r="AW961"/>
      <c r="AX961"/>
    </row>
    <row r="962" spans="41:50" ht="15" x14ac:dyDescent="0.25">
      <c r="AO962" s="119"/>
      <c r="AP962" s="119"/>
      <c r="AQ962" s="119"/>
      <c r="AR962"/>
      <c r="AS962"/>
      <c r="AT962"/>
      <c r="AU962"/>
      <c r="AV962"/>
      <c r="AW962"/>
      <c r="AX962"/>
    </row>
    <row r="963" spans="41:50" ht="15" x14ac:dyDescent="0.25">
      <c r="AO963" s="119"/>
      <c r="AP963" s="119"/>
      <c r="AQ963" s="119"/>
      <c r="AR963"/>
      <c r="AS963"/>
      <c r="AT963"/>
      <c r="AU963"/>
      <c r="AV963"/>
      <c r="AW963"/>
      <c r="AX963"/>
    </row>
    <row r="964" spans="41:50" ht="15" x14ac:dyDescent="0.25">
      <c r="AO964" s="119"/>
      <c r="AP964" s="119"/>
      <c r="AQ964" s="119"/>
      <c r="AR964"/>
      <c r="AS964"/>
      <c r="AT964"/>
      <c r="AU964"/>
      <c r="AV964"/>
      <c r="AW964"/>
      <c r="AX964"/>
    </row>
    <row r="965" spans="41:50" ht="15" x14ac:dyDescent="0.25">
      <c r="AO965" s="119"/>
      <c r="AP965" s="119"/>
      <c r="AQ965" s="119"/>
      <c r="AR965"/>
      <c r="AS965"/>
      <c r="AT965"/>
      <c r="AU965"/>
      <c r="AV965"/>
      <c r="AW965"/>
      <c r="AX965"/>
    </row>
    <row r="966" spans="41:50" ht="15" x14ac:dyDescent="0.25">
      <c r="AO966" s="119"/>
      <c r="AP966" s="119"/>
      <c r="AQ966" s="119"/>
      <c r="AR966"/>
      <c r="AS966"/>
      <c r="AT966"/>
      <c r="AU966"/>
      <c r="AV966"/>
      <c r="AW966"/>
      <c r="AX966"/>
    </row>
    <row r="967" spans="41:50" ht="15" x14ac:dyDescent="0.25">
      <c r="AO967" s="119"/>
      <c r="AP967" s="119"/>
      <c r="AQ967" s="119"/>
      <c r="AR967"/>
      <c r="AS967"/>
      <c r="AT967"/>
      <c r="AU967"/>
      <c r="AV967"/>
      <c r="AW967"/>
      <c r="AX967"/>
    </row>
    <row r="968" spans="41:50" ht="15" x14ac:dyDescent="0.25">
      <c r="AO968" s="119"/>
      <c r="AP968" s="119"/>
      <c r="AQ968" s="119"/>
      <c r="AR968"/>
      <c r="AS968"/>
      <c r="AT968"/>
      <c r="AU968"/>
      <c r="AV968"/>
      <c r="AW968"/>
      <c r="AX968"/>
    </row>
    <row r="969" spans="41:50" ht="15" x14ac:dyDescent="0.25">
      <c r="AO969" s="119"/>
      <c r="AP969" s="119"/>
      <c r="AQ969" s="119"/>
      <c r="AR969"/>
      <c r="AS969"/>
      <c r="AT969"/>
      <c r="AU969"/>
      <c r="AV969"/>
      <c r="AW969"/>
      <c r="AX969"/>
    </row>
    <row r="970" spans="41:50" ht="15" x14ac:dyDescent="0.25">
      <c r="AO970" s="119"/>
      <c r="AP970" s="119"/>
      <c r="AQ970" s="119"/>
      <c r="AR970"/>
      <c r="AS970"/>
      <c r="AT970"/>
      <c r="AU970"/>
      <c r="AV970"/>
      <c r="AW970"/>
      <c r="AX970"/>
    </row>
    <row r="971" spans="41:50" ht="15" x14ac:dyDescent="0.25">
      <c r="AO971" s="119"/>
      <c r="AP971" s="119"/>
      <c r="AQ971" s="119"/>
      <c r="AR971"/>
      <c r="AS971"/>
      <c r="AT971"/>
      <c r="AU971"/>
      <c r="AV971"/>
      <c r="AW971"/>
      <c r="AX971"/>
    </row>
    <row r="972" spans="41:50" ht="15" x14ac:dyDescent="0.25">
      <c r="AO972" s="119"/>
      <c r="AP972" s="119"/>
      <c r="AQ972" s="119"/>
      <c r="AR972"/>
      <c r="AS972"/>
      <c r="AT972"/>
      <c r="AU972"/>
      <c r="AV972"/>
      <c r="AW972"/>
      <c r="AX972"/>
    </row>
    <row r="973" spans="41:50" ht="15" x14ac:dyDescent="0.25">
      <c r="AO973" s="119"/>
      <c r="AP973" s="119"/>
      <c r="AQ973" s="119"/>
      <c r="AR973"/>
      <c r="AS973"/>
      <c r="AT973"/>
      <c r="AU973"/>
      <c r="AV973"/>
      <c r="AW973"/>
      <c r="AX973"/>
    </row>
    <row r="974" spans="41:50" ht="15" x14ac:dyDescent="0.25">
      <c r="AO974" s="119"/>
      <c r="AP974" s="119"/>
      <c r="AQ974" s="119"/>
      <c r="AR974"/>
      <c r="AS974"/>
      <c r="AT974"/>
      <c r="AU974"/>
      <c r="AV974"/>
      <c r="AW974"/>
      <c r="AX974"/>
    </row>
    <row r="975" spans="41:50" ht="15" x14ac:dyDescent="0.25">
      <c r="AO975" s="119"/>
      <c r="AP975" s="119"/>
      <c r="AQ975" s="119"/>
      <c r="AR975"/>
      <c r="AS975"/>
      <c r="AT975"/>
      <c r="AU975"/>
      <c r="AV975"/>
      <c r="AW975"/>
      <c r="AX975"/>
    </row>
    <row r="976" spans="41:50" ht="15" x14ac:dyDescent="0.25">
      <c r="AO976" s="119"/>
      <c r="AP976" s="119"/>
      <c r="AQ976" s="119"/>
      <c r="AR976"/>
      <c r="AS976"/>
      <c r="AT976"/>
      <c r="AU976"/>
      <c r="AV976"/>
      <c r="AW976"/>
      <c r="AX976"/>
    </row>
    <row r="977" spans="41:50" ht="15" x14ac:dyDescent="0.25">
      <c r="AO977" s="119"/>
      <c r="AP977" s="119"/>
      <c r="AQ977" s="119"/>
      <c r="AR977"/>
      <c r="AS977"/>
      <c r="AT977"/>
      <c r="AU977"/>
      <c r="AV977"/>
      <c r="AW977"/>
      <c r="AX977"/>
    </row>
    <row r="978" spans="41:50" ht="15" x14ac:dyDescent="0.25">
      <c r="AO978" s="119"/>
      <c r="AP978" s="119"/>
      <c r="AQ978" s="119"/>
      <c r="AR978"/>
      <c r="AS978"/>
      <c r="AT978"/>
      <c r="AU978"/>
      <c r="AV978"/>
      <c r="AW978"/>
      <c r="AX978"/>
    </row>
    <row r="979" spans="41:50" ht="15" x14ac:dyDescent="0.25">
      <c r="AO979" s="119"/>
      <c r="AP979" s="119"/>
      <c r="AQ979" s="119"/>
      <c r="AR979"/>
      <c r="AS979"/>
      <c r="AT979"/>
      <c r="AU979"/>
      <c r="AV979"/>
      <c r="AW979"/>
      <c r="AX979"/>
    </row>
    <row r="980" spans="41:50" ht="15" x14ac:dyDescent="0.25">
      <c r="AO980" s="119"/>
      <c r="AP980" s="119"/>
      <c r="AQ980" s="119"/>
      <c r="AR980"/>
      <c r="AS980"/>
      <c r="AT980"/>
      <c r="AU980"/>
      <c r="AV980"/>
      <c r="AW980"/>
      <c r="AX980"/>
    </row>
    <row r="981" spans="41:50" ht="15" x14ac:dyDescent="0.25">
      <c r="AO981" s="119"/>
      <c r="AP981" s="119"/>
      <c r="AQ981" s="119"/>
      <c r="AR981"/>
      <c r="AS981"/>
      <c r="AT981"/>
      <c r="AU981"/>
      <c r="AV981"/>
      <c r="AW981"/>
      <c r="AX981"/>
    </row>
    <row r="982" spans="41:50" ht="15" x14ac:dyDescent="0.25">
      <c r="AO982" s="119"/>
      <c r="AP982" s="119"/>
      <c r="AQ982" s="119"/>
      <c r="AR982"/>
      <c r="AS982"/>
      <c r="AT982"/>
      <c r="AU982"/>
      <c r="AV982"/>
      <c r="AW982"/>
      <c r="AX982"/>
    </row>
    <row r="983" spans="41:50" ht="15" x14ac:dyDescent="0.25">
      <c r="AO983" s="119"/>
      <c r="AP983" s="119"/>
      <c r="AQ983" s="119"/>
      <c r="AR983"/>
      <c r="AS983"/>
      <c r="AT983"/>
      <c r="AU983"/>
      <c r="AV983"/>
      <c r="AW983"/>
      <c r="AX983"/>
    </row>
    <row r="984" spans="41:50" ht="15" x14ac:dyDescent="0.25">
      <c r="AO984" s="119"/>
      <c r="AP984" s="119"/>
      <c r="AQ984" s="119"/>
      <c r="AR984"/>
      <c r="AS984"/>
      <c r="AT984"/>
      <c r="AU984"/>
      <c r="AV984"/>
      <c r="AW984"/>
      <c r="AX984"/>
    </row>
    <row r="985" spans="41:50" ht="15" x14ac:dyDescent="0.25">
      <c r="AO985" s="119"/>
      <c r="AP985" s="119"/>
      <c r="AQ985" s="119"/>
      <c r="AR985"/>
      <c r="AS985"/>
      <c r="AT985"/>
      <c r="AU985"/>
      <c r="AV985"/>
      <c r="AW985"/>
      <c r="AX985"/>
    </row>
    <row r="986" spans="41:50" ht="15" x14ac:dyDescent="0.25">
      <c r="AO986" s="119"/>
      <c r="AP986" s="119"/>
      <c r="AQ986" s="119"/>
      <c r="AR986"/>
      <c r="AS986"/>
      <c r="AT986"/>
      <c r="AU986"/>
      <c r="AV986"/>
      <c r="AW986"/>
      <c r="AX986"/>
    </row>
    <row r="987" spans="41:50" ht="15" x14ac:dyDescent="0.25">
      <c r="AO987" s="119"/>
      <c r="AP987" s="119"/>
      <c r="AQ987" s="119"/>
      <c r="AR987"/>
      <c r="AS987"/>
      <c r="AT987"/>
      <c r="AU987"/>
      <c r="AV987"/>
      <c r="AW987"/>
      <c r="AX987"/>
    </row>
    <row r="988" spans="41:50" ht="15" x14ac:dyDescent="0.25">
      <c r="AO988" s="119"/>
      <c r="AP988" s="119"/>
      <c r="AQ988" s="119"/>
      <c r="AR988"/>
      <c r="AS988"/>
      <c r="AT988"/>
      <c r="AU988"/>
      <c r="AV988"/>
      <c r="AW988"/>
      <c r="AX988"/>
    </row>
    <row r="989" spans="41:50" ht="15" x14ac:dyDescent="0.25">
      <c r="AO989" s="119"/>
      <c r="AP989" s="119"/>
      <c r="AQ989" s="119"/>
      <c r="AR989"/>
      <c r="AS989"/>
      <c r="AT989"/>
      <c r="AU989"/>
      <c r="AV989"/>
      <c r="AW989"/>
      <c r="AX989"/>
    </row>
    <row r="990" spans="41:50" ht="15" x14ac:dyDescent="0.25">
      <c r="AO990" s="119"/>
      <c r="AP990" s="119"/>
      <c r="AQ990" s="119"/>
      <c r="AR990"/>
      <c r="AS990"/>
      <c r="AT990"/>
      <c r="AU990"/>
      <c r="AV990"/>
      <c r="AW990"/>
      <c r="AX990"/>
    </row>
    <row r="991" spans="41:50" ht="15" x14ac:dyDescent="0.25">
      <c r="AO991" s="119"/>
      <c r="AP991" s="119"/>
      <c r="AQ991" s="119"/>
      <c r="AR991"/>
      <c r="AS991"/>
      <c r="AT991"/>
      <c r="AU991"/>
      <c r="AV991"/>
      <c r="AW991"/>
      <c r="AX991"/>
    </row>
    <row r="992" spans="41:50" ht="15" x14ac:dyDescent="0.25">
      <c r="AO992" s="119"/>
      <c r="AP992" s="119"/>
      <c r="AQ992" s="119"/>
      <c r="AR992"/>
      <c r="AS992"/>
      <c r="AT992"/>
      <c r="AU992"/>
      <c r="AV992"/>
      <c r="AW992"/>
      <c r="AX992"/>
    </row>
    <row r="993" spans="41:50" ht="15" x14ac:dyDescent="0.25">
      <c r="AO993" s="119"/>
      <c r="AP993" s="119"/>
      <c r="AQ993" s="119"/>
      <c r="AR993"/>
      <c r="AS993"/>
      <c r="AT993"/>
      <c r="AU993"/>
      <c r="AV993"/>
      <c r="AW993"/>
      <c r="AX993"/>
    </row>
    <row r="994" spans="41:50" ht="15" x14ac:dyDescent="0.25">
      <c r="AO994" s="119"/>
      <c r="AP994" s="119"/>
      <c r="AQ994" s="119"/>
      <c r="AR994"/>
      <c r="AS994"/>
      <c r="AT994"/>
      <c r="AU994"/>
      <c r="AV994"/>
      <c r="AW994"/>
      <c r="AX994"/>
    </row>
    <row r="995" spans="41:50" ht="15" x14ac:dyDescent="0.25">
      <c r="AO995" s="119"/>
      <c r="AP995" s="119"/>
      <c r="AQ995" s="119"/>
      <c r="AR995"/>
      <c r="AS995"/>
      <c r="AT995"/>
      <c r="AU995"/>
      <c r="AV995"/>
      <c r="AW995"/>
      <c r="AX995"/>
    </row>
    <row r="996" spans="41:50" ht="15" x14ac:dyDescent="0.25">
      <c r="AO996" s="119"/>
      <c r="AP996" s="119"/>
      <c r="AQ996" s="119"/>
      <c r="AR996"/>
      <c r="AS996"/>
      <c r="AT996"/>
      <c r="AU996"/>
      <c r="AV996"/>
      <c r="AW996"/>
      <c r="AX996"/>
    </row>
    <row r="997" spans="41:50" ht="15" x14ac:dyDescent="0.25">
      <c r="AO997" s="119"/>
      <c r="AP997" s="119"/>
      <c r="AQ997" s="119"/>
      <c r="AR997"/>
      <c r="AS997"/>
      <c r="AT997"/>
      <c r="AU997"/>
      <c r="AV997"/>
      <c r="AW997"/>
      <c r="AX997"/>
    </row>
    <row r="998" spans="41:50" ht="15" x14ac:dyDescent="0.25">
      <c r="AO998" s="119"/>
      <c r="AP998" s="119"/>
      <c r="AQ998" s="119"/>
      <c r="AR998"/>
      <c r="AS998"/>
      <c r="AT998"/>
      <c r="AU998"/>
      <c r="AV998"/>
      <c r="AW998"/>
      <c r="AX998"/>
    </row>
    <row r="999" spans="41:50" ht="15" x14ac:dyDescent="0.25">
      <c r="AO999" s="119"/>
      <c r="AP999" s="119"/>
      <c r="AQ999" s="119"/>
      <c r="AR999"/>
      <c r="AS999"/>
      <c r="AT999"/>
      <c r="AU999"/>
      <c r="AV999"/>
      <c r="AW999"/>
      <c r="AX999"/>
    </row>
    <row r="1000" spans="41:50" ht="15" x14ac:dyDescent="0.25">
      <c r="AO1000" s="119"/>
      <c r="AP1000" s="119"/>
      <c r="AQ1000" s="119"/>
      <c r="AR1000"/>
      <c r="AS1000"/>
      <c r="AT1000"/>
      <c r="AU1000"/>
      <c r="AV1000"/>
      <c r="AW1000"/>
      <c r="AX1000"/>
    </row>
    <row r="1001" spans="41:50" ht="15" x14ac:dyDescent="0.25">
      <c r="AO1001" s="119"/>
      <c r="AP1001" s="119"/>
      <c r="AQ1001" s="119"/>
      <c r="AR1001"/>
      <c r="AS1001"/>
      <c r="AT1001"/>
      <c r="AU1001"/>
      <c r="AV1001"/>
      <c r="AW1001"/>
      <c r="AX1001"/>
    </row>
    <row r="1002" spans="41:50" ht="15" x14ac:dyDescent="0.25">
      <c r="AO1002" s="119"/>
      <c r="AP1002" s="119"/>
      <c r="AQ1002" s="119"/>
      <c r="AR1002"/>
      <c r="AS1002"/>
      <c r="AT1002"/>
      <c r="AU1002"/>
      <c r="AV1002"/>
      <c r="AW1002"/>
      <c r="AX1002"/>
    </row>
    <row r="1003" spans="41:50" ht="15" x14ac:dyDescent="0.25">
      <c r="AO1003" s="119"/>
      <c r="AP1003" s="119"/>
      <c r="AQ1003" s="119"/>
      <c r="AR1003"/>
      <c r="AS1003"/>
      <c r="AT1003"/>
      <c r="AU1003"/>
      <c r="AV1003"/>
      <c r="AW1003"/>
      <c r="AX1003"/>
    </row>
    <row r="1004" spans="41:50" ht="15" x14ac:dyDescent="0.25">
      <c r="AO1004" s="119"/>
      <c r="AP1004" s="119"/>
      <c r="AQ1004" s="119"/>
      <c r="AR1004"/>
      <c r="AS1004"/>
      <c r="AT1004"/>
      <c r="AU1004"/>
      <c r="AV1004"/>
      <c r="AW1004"/>
      <c r="AX1004"/>
    </row>
    <row r="1005" spans="41:50" ht="15" x14ac:dyDescent="0.25">
      <c r="AO1005" s="119"/>
      <c r="AP1005" s="119"/>
      <c r="AQ1005" s="119"/>
      <c r="AR1005"/>
      <c r="AS1005"/>
      <c r="AT1005"/>
      <c r="AU1005"/>
      <c r="AV1005"/>
      <c r="AW1005"/>
      <c r="AX1005"/>
    </row>
    <row r="1006" spans="41:50" ht="15" x14ac:dyDescent="0.25">
      <c r="AO1006" s="119"/>
      <c r="AP1006" s="119"/>
      <c r="AQ1006" s="119"/>
      <c r="AR1006"/>
      <c r="AS1006"/>
      <c r="AT1006"/>
      <c r="AU1006"/>
      <c r="AV1006"/>
      <c r="AW1006"/>
      <c r="AX1006"/>
    </row>
    <row r="1007" spans="41:50" ht="15" x14ac:dyDescent="0.25">
      <c r="AO1007" s="119"/>
      <c r="AP1007" s="119"/>
      <c r="AQ1007" s="119"/>
      <c r="AR1007"/>
      <c r="AS1007"/>
      <c r="AT1007"/>
      <c r="AU1007"/>
      <c r="AV1007"/>
      <c r="AW1007"/>
      <c r="AX1007"/>
    </row>
    <row r="1008" spans="41:50" ht="15" x14ac:dyDescent="0.25">
      <c r="AO1008" s="119"/>
      <c r="AP1008" s="119"/>
      <c r="AQ1008" s="119"/>
      <c r="AR1008"/>
      <c r="AS1008"/>
      <c r="AT1008"/>
      <c r="AU1008"/>
      <c r="AV1008"/>
      <c r="AW1008"/>
      <c r="AX1008"/>
    </row>
    <row r="1009" spans="41:50" ht="15" x14ac:dyDescent="0.25">
      <c r="AO1009" s="119"/>
      <c r="AP1009" s="119"/>
      <c r="AQ1009" s="119"/>
      <c r="AR1009"/>
      <c r="AS1009"/>
      <c r="AT1009"/>
      <c r="AU1009"/>
      <c r="AV1009"/>
      <c r="AW1009"/>
      <c r="AX1009"/>
    </row>
    <row r="1010" spans="41:50" ht="15" x14ac:dyDescent="0.25">
      <c r="AO1010" s="119"/>
      <c r="AP1010" s="119"/>
      <c r="AQ1010" s="119"/>
      <c r="AR1010"/>
      <c r="AS1010"/>
      <c r="AT1010"/>
      <c r="AU1010"/>
      <c r="AV1010"/>
      <c r="AW1010"/>
      <c r="AX1010"/>
    </row>
    <row r="1011" spans="41:50" ht="15" x14ac:dyDescent="0.25">
      <c r="AO1011" s="119"/>
      <c r="AP1011" s="119"/>
      <c r="AQ1011" s="119"/>
      <c r="AR1011"/>
      <c r="AS1011"/>
      <c r="AT1011"/>
      <c r="AU1011"/>
      <c r="AV1011"/>
      <c r="AW1011"/>
      <c r="AX1011"/>
    </row>
    <row r="1012" spans="41:50" ht="15" x14ac:dyDescent="0.25">
      <c r="AO1012" s="119"/>
      <c r="AP1012" s="119"/>
      <c r="AQ1012" s="119"/>
      <c r="AR1012"/>
      <c r="AS1012"/>
      <c r="AT1012"/>
      <c r="AU1012"/>
      <c r="AV1012"/>
      <c r="AW1012"/>
      <c r="AX1012"/>
    </row>
    <row r="1013" spans="41:50" ht="15" x14ac:dyDescent="0.25">
      <c r="AO1013" s="119"/>
      <c r="AP1013" s="119"/>
      <c r="AQ1013" s="119"/>
      <c r="AR1013"/>
      <c r="AS1013"/>
      <c r="AT1013"/>
      <c r="AU1013"/>
      <c r="AV1013"/>
      <c r="AW1013"/>
      <c r="AX1013"/>
    </row>
    <row r="1014" spans="41:50" ht="15" x14ac:dyDescent="0.25">
      <c r="AO1014" s="119"/>
      <c r="AP1014" s="119"/>
      <c r="AQ1014" s="119"/>
      <c r="AR1014"/>
      <c r="AS1014"/>
      <c r="AT1014"/>
      <c r="AU1014"/>
      <c r="AV1014"/>
      <c r="AW1014"/>
      <c r="AX1014"/>
    </row>
    <row r="1015" spans="41:50" ht="15" x14ac:dyDescent="0.25">
      <c r="AO1015" s="119"/>
      <c r="AP1015" s="119"/>
      <c r="AQ1015" s="119"/>
      <c r="AR1015"/>
      <c r="AS1015"/>
      <c r="AT1015"/>
      <c r="AU1015"/>
      <c r="AV1015"/>
      <c r="AW1015"/>
      <c r="AX1015"/>
    </row>
    <row r="1016" spans="41:50" ht="15" x14ac:dyDescent="0.25">
      <c r="AO1016" s="119"/>
      <c r="AP1016" s="119"/>
      <c r="AQ1016" s="119"/>
      <c r="AR1016"/>
      <c r="AS1016"/>
      <c r="AT1016"/>
      <c r="AU1016"/>
      <c r="AV1016"/>
      <c r="AW1016"/>
      <c r="AX1016"/>
    </row>
    <row r="1017" spans="41:50" ht="15" x14ac:dyDescent="0.25">
      <c r="AO1017" s="119"/>
      <c r="AP1017" s="119"/>
      <c r="AQ1017" s="119"/>
      <c r="AR1017"/>
      <c r="AS1017"/>
      <c r="AT1017"/>
      <c r="AU1017"/>
      <c r="AV1017"/>
      <c r="AW1017"/>
      <c r="AX1017"/>
    </row>
    <row r="1018" spans="41:50" ht="15" x14ac:dyDescent="0.25">
      <c r="AO1018" s="119"/>
      <c r="AP1018" s="119"/>
      <c r="AQ1018" s="119"/>
      <c r="AR1018"/>
      <c r="AS1018"/>
      <c r="AT1018"/>
      <c r="AU1018"/>
      <c r="AV1018"/>
      <c r="AW1018"/>
      <c r="AX1018"/>
    </row>
    <row r="1019" spans="41:50" ht="15" x14ac:dyDescent="0.25">
      <c r="AO1019" s="119"/>
      <c r="AP1019" s="119"/>
      <c r="AQ1019" s="119"/>
      <c r="AR1019"/>
      <c r="AS1019"/>
      <c r="AT1019"/>
      <c r="AU1019"/>
      <c r="AV1019"/>
      <c r="AW1019"/>
      <c r="AX1019"/>
    </row>
    <row r="1020" spans="41:50" ht="15" x14ac:dyDescent="0.25">
      <c r="AO1020" s="119"/>
      <c r="AP1020" s="119"/>
      <c r="AQ1020" s="119"/>
      <c r="AR1020"/>
      <c r="AS1020"/>
      <c r="AT1020"/>
      <c r="AU1020"/>
      <c r="AV1020"/>
      <c r="AW1020"/>
      <c r="AX1020"/>
    </row>
    <row r="1021" spans="41:50" ht="15" x14ac:dyDescent="0.25">
      <c r="AO1021" s="119"/>
      <c r="AP1021" s="119"/>
      <c r="AQ1021" s="119"/>
      <c r="AR1021"/>
      <c r="AS1021"/>
      <c r="AT1021"/>
      <c r="AU1021"/>
      <c r="AV1021"/>
      <c r="AW1021"/>
      <c r="AX1021"/>
    </row>
    <row r="1022" spans="41:50" ht="15" x14ac:dyDescent="0.25">
      <c r="AO1022" s="119"/>
      <c r="AP1022" s="119"/>
      <c r="AQ1022" s="119"/>
      <c r="AR1022"/>
      <c r="AS1022"/>
      <c r="AT1022"/>
      <c r="AU1022"/>
      <c r="AV1022"/>
      <c r="AW1022"/>
      <c r="AX1022"/>
    </row>
    <row r="1023" spans="41:50" ht="15" x14ac:dyDescent="0.25">
      <c r="AO1023" s="119"/>
      <c r="AP1023" s="119"/>
      <c r="AQ1023" s="119"/>
      <c r="AR1023"/>
      <c r="AS1023"/>
      <c r="AT1023"/>
      <c r="AU1023"/>
      <c r="AV1023"/>
      <c r="AW1023"/>
      <c r="AX1023"/>
    </row>
    <row r="1024" spans="41:50" ht="15" x14ac:dyDescent="0.25">
      <c r="AO1024" s="119"/>
      <c r="AP1024" s="119"/>
      <c r="AQ1024" s="119"/>
      <c r="AR1024"/>
      <c r="AS1024"/>
      <c r="AT1024"/>
      <c r="AU1024"/>
      <c r="AV1024"/>
      <c r="AW1024"/>
      <c r="AX1024"/>
    </row>
    <row r="1025" spans="41:50" ht="15" x14ac:dyDescent="0.25">
      <c r="AO1025" s="119"/>
      <c r="AP1025" s="119"/>
      <c r="AQ1025" s="119"/>
      <c r="AR1025"/>
      <c r="AS1025"/>
      <c r="AT1025"/>
      <c r="AU1025"/>
      <c r="AV1025"/>
      <c r="AW1025"/>
      <c r="AX1025"/>
    </row>
    <row r="1026" spans="41:50" ht="15" x14ac:dyDescent="0.25">
      <c r="AO1026" s="119"/>
      <c r="AP1026" s="119"/>
      <c r="AQ1026" s="119"/>
      <c r="AR1026"/>
      <c r="AS1026"/>
      <c r="AT1026"/>
      <c r="AU1026"/>
      <c r="AV1026"/>
      <c r="AW1026"/>
      <c r="AX1026"/>
    </row>
    <row r="1027" spans="41:50" ht="15" x14ac:dyDescent="0.25">
      <c r="AO1027" s="119"/>
      <c r="AP1027" s="119"/>
      <c r="AQ1027" s="119"/>
      <c r="AR1027"/>
      <c r="AS1027"/>
      <c r="AT1027"/>
      <c r="AU1027"/>
      <c r="AV1027"/>
      <c r="AW1027"/>
      <c r="AX1027"/>
    </row>
    <row r="1028" spans="41:50" ht="15" x14ac:dyDescent="0.25">
      <c r="AO1028" s="119"/>
      <c r="AP1028" s="119"/>
      <c r="AQ1028" s="119"/>
      <c r="AR1028"/>
      <c r="AS1028"/>
      <c r="AT1028"/>
      <c r="AU1028"/>
      <c r="AV1028"/>
      <c r="AW1028"/>
      <c r="AX1028"/>
    </row>
    <row r="1029" spans="41:50" ht="15" x14ac:dyDescent="0.25">
      <c r="AO1029" s="119"/>
      <c r="AP1029" s="119"/>
      <c r="AQ1029" s="119"/>
      <c r="AR1029"/>
      <c r="AS1029"/>
      <c r="AT1029"/>
      <c r="AU1029"/>
      <c r="AV1029"/>
      <c r="AW1029"/>
      <c r="AX1029"/>
    </row>
    <row r="1030" spans="41:50" ht="15" x14ac:dyDescent="0.25">
      <c r="AO1030" s="119"/>
      <c r="AP1030" s="119"/>
      <c r="AQ1030" s="119"/>
      <c r="AR1030"/>
      <c r="AS1030"/>
      <c r="AT1030"/>
      <c r="AU1030"/>
      <c r="AV1030"/>
      <c r="AW1030"/>
      <c r="AX1030"/>
    </row>
    <row r="1031" spans="41:50" ht="15" x14ac:dyDescent="0.25">
      <c r="AO1031" s="119"/>
      <c r="AP1031" s="119"/>
      <c r="AQ1031" s="119"/>
      <c r="AR1031"/>
      <c r="AS1031"/>
      <c r="AT1031"/>
      <c r="AU1031"/>
      <c r="AV1031"/>
      <c r="AW1031"/>
      <c r="AX1031"/>
    </row>
    <row r="1032" spans="41:50" ht="15" x14ac:dyDescent="0.25">
      <c r="AO1032" s="119"/>
      <c r="AP1032" s="119"/>
      <c r="AQ1032" s="119"/>
      <c r="AR1032"/>
      <c r="AS1032"/>
      <c r="AT1032"/>
      <c r="AU1032"/>
      <c r="AV1032"/>
      <c r="AW1032"/>
      <c r="AX1032"/>
    </row>
    <row r="1033" spans="41:50" ht="15" x14ac:dyDescent="0.25">
      <c r="AO1033" s="119"/>
      <c r="AP1033" s="119"/>
      <c r="AQ1033" s="119"/>
      <c r="AR1033"/>
      <c r="AS1033"/>
      <c r="AT1033"/>
      <c r="AU1033"/>
      <c r="AV1033"/>
      <c r="AW1033"/>
      <c r="AX1033"/>
    </row>
    <row r="1034" spans="41:50" ht="15" x14ac:dyDescent="0.25">
      <c r="AO1034" s="119"/>
      <c r="AP1034" s="119"/>
      <c r="AQ1034" s="119"/>
      <c r="AR1034"/>
      <c r="AS1034"/>
      <c r="AT1034"/>
      <c r="AU1034"/>
      <c r="AV1034"/>
      <c r="AW1034"/>
      <c r="AX1034"/>
    </row>
    <row r="1035" spans="41:50" ht="15" x14ac:dyDescent="0.25">
      <c r="AO1035" s="119"/>
      <c r="AP1035" s="119"/>
      <c r="AQ1035" s="119"/>
      <c r="AR1035"/>
      <c r="AS1035"/>
      <c r="AT1035"/>
      <c r="AU1035"/>
      <c r="AV1035"/>
      <c r="AW1035"/>
      <c r="AX1035"/>
    </row>
    <row r="1036" spans="41:50" ht="15" x14ac:dyDescent="0.25">
      <c r="AO1036" s="119"/>
      <c r="AP1036" s="119"/>
      <c r="AQ1036" s="119"/>
      <c r="AR1036"/>
      <c r="AS1036"/>
      <c r="AT1036"/>
      <c r="AU1036"/>
      <c r="AV1036"/>
      <c r="AW1036"/>
      <c r="AX1036"/>
    </row>
    <row r="1037" spans="41:50" ht="15" x14ac:dyDescent="0.25">
      <c r="AO1037" s="119"/>
      <c r="AP1037" s="119"/>
      <c r="AQ1037" s="119"/>
      <c r="AR1037"/>
      <c r="AS1037"/>
      <c r="AT1037"/>
      <c r="AU1037"/>
      <c r="AV1037"/>
      <c r="AW1037"/>
      <c r="AX1037"/>
    </row>
    <row r="1038" spans="41:50" ht="15" x14ac:dyDescent="0.25">
      <c r="AO1038" s="119"/>
      <c r="AP1038" s="119"/>
      <c r="AQ1038" s="119"/>
      <c r="AR1038"/>
      <c r="AS1038"/>
      <c r="AT1038"/>
      <c r="AU1038"/>
      <c r="AV1038"/>
      <c r="AW1038"/>
      <c r="AX1038"/>
    </row>
    <row r="1039" spans="41:50" ht="15" x14ac:dyDescent="0.25">
      <c r="AO1039" s="119"/>
      <c r="AP1039" s="119"/>
      <c r="AQ1039" s="119"/>
      <c r="AR1039"/>
      <c r="AS1039"/>
      <c r="AT1039"/>
      <c r="AU1039"/>
      <c r="AV1039"/>
      <c r="AW1039"/>
      <c r="AX1039"/>
    </row>
    <row r="1040" spans="41:50" ht="15" x14ac:dyDescent="0.25">
      <c r="AO1040" s="119"/>
      <c r="AP1040" s="119"/>
      <c r="AQ1040" s="119"/>
      <c r="AR1040"/>
      <c r="AS1040"/>
      <c r="AT1040"/>
      <c r="AU1040"/>
      <c r="AV1040"/>
      <c r="AW1040"/>
      <c r="AX1040"/>
    </row>
    <row r="1041" spans="41:50" ht="15" x14ac:dyDescent="0.25">
      <c r="AO1041" s="119"/>
      <c r="AP1041" s="119"/>
      <c r="AQ1041" s="119"/>
      <c r="AR1041"/>
      <c r="AS1041"/>
      <c r="AT1041"/>
      <c r="AU1041"/>
      <c r="AV1041"/>
      <c r="AW1041"/>
      <c r="AX1041"/>
    </row>
    <row r="1042" spans="41:50" ht="15" x14ac:dyDescent="0.25">
      <c r="AO1042" s="119"/>
      <c r="AP1042" s="119"/>
      <c r="AQ1042" s="119"/>
      <c r="AR1042"/>
      <c r="AS1042"/>
      <c r="AT1042"/>
      <c r="AU1042"/>
      <c r="AV1042"/>
      <c r="AW1042"/>
      <c r="AX1042"/>
    </row>
    <row r="1043" spans="41:50" ht="15" x14ac:dyDescent="0.25">
      <c r="AO1043" s="119"/>
      <c r="AP1043" s="119"/>
      <c r="AQ1043" s="119"/>
      <c r="AR1043"/>
      <c r="AS1043"/>
      <c r="AT1043"/>
      <c r="AU1043"/>
      <c r="AV1043"/>
      <c r="AW1043"/>
      <c r="AX1043"/>
    </row>
    <row r="1044" spans="41:50" ht="15" x14ac:dyDescent="0.25">
      <c r="AO1044" s="119"/>
      <c r="AP1044" s="119"/>
      <c r="AQ1044" s="119"/>
      <c r="AR1044"/>
      <c r="AS1044"/>
      <c r="AT1044"/>
      <c r="AU1044"/>
      <c r="AV1044"/>
      <c r="AW1044"/>
      <c r="AX1044"/>
    </row>
    <row r="1045" spans="41:50" ht="15" x14ac:dyDescent="0.25">
      <c r="AO1045" s="119"/>
      <c r="AP1045" s="119"/>
      <c r="AQ1045" s="119"/>
      <c r="AR1045"/>
      <c r="AS1045"/>
      <c r="AT1045"/>
      <c r="AU1045"/>
      <c r="AV1045"/>
      <c r="AW1045"/>
      <c r="AX1045"/>
    </row>
    <row r="1046" spans="41:50" ht="15" x14ac:dyDescent="0.25">
      <c r="AO1046" s="119"/>
      <c r="AP1046" s="119"/>
      <c r="AQ1046" s="119"/>
      <c r="AR1046"/>
      <c r="AS1046"/>
      <c r="AT1046"/>
      <c r="AU1046"/>
      <c r="AV1046"/>
      <c r="AW1046"/>
      <c r="AX1046"/>
    </row>
  </sheetData>
  <mergeCells count="9">
    <mergeCell ref="AP6:AP7"/>
    <mergeCell ref="B14:G14"/>
    <mergeCell ref="AO14:AP14"/>
    <mergeCell ref="B1:Z1"/>
    <mergeCell ref="B2:Z2"/>
    <mergeCell ref="B3:Z3"/>
    <mergeCell ref="J5:Z5"/>
    <mergeCell ref="AO6:AO7"/>
    <mergeCell ref="J6:Z15"/>
  </mergeCells>
  <pageMargins left="0.70866141732283472" right="0.70866141732283472" top="0.74803149606299213" bottom="0.74803149606299213" header="0.31496062992125984" footer="0.31496062992125984"/>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AB8F4D7232A9B4B9CDC098CA2407135" ma:contentTypeVersion="3" ma:contentTypeDescription="Crear nuevo documento." ma:contentTypeScope="" ma:versionID="537f2a3a9962d57882d6051b07394c4d">
  <xsd:schema xmlns:xsd="http://www.w3.org/2001/XMLSchema" xmlns:xs="http://www.w3.org/2001/XMLSchema" xmlns:p="http://schemas.microsoft.com/office/2006/metadata/properties" xmlns:ns2="c3623eac-c105-4f8a-a0cf-2d470ad11c01" targetNamespace="http://schemas.microsoft.com/office/2006/metadata/properties" ma:root="true" ma:fieldsID="988cac69daa60b3e281973e3f3445857" ns2:_="">
    <xsd:import namespace="c3623eac-c105-4f8a-a0cf-2d470ad11c01"/>
    <xsd:element name="properties">
      <xsd:complexType>
        <xsd:sequence>
          <xsd:element name="documentManagement">
            <xsd:complexType>
              <xsd:all>
                <xsd:element ref="ns2:Secci_x00f3_n" minOccurs="0"/>
                <xsd:element ref="ns2:A_x00f1_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623eac-c105-4f8a-a0cf-2d470ad11c01" elementFormDefault="qualified">
    <xsd:import namespace="http://schemas.microsoft.com/office/2006/documentManagement/types"/>
    <xsd:import namespace="http://schemas.microsoft.com/office/infopath/2007/PartnerControls"/>
    <xsd:element name="Secci_x00f3_n" ma:index="8" nillable="true" ma:displayName="Sección" ma:default="Proyectos de Inversión" ma:format="Dropdown" ma:internalName="Secci_x00f3_n">
      <xsd:simpleType>
        <xsd:restriction base="dms:Choice">
          <xsd:enumeration value="Proyectos de Inversión"/>
        </xsd:restriction>
      </xsd:simpleType>
    </xsd:element>
    <xsd:element name="A_x00f1_o" ma:index="9" nillable="true" ma:displayName="Año" ma:default="2020" ma:internalName="A_x00f1_o">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cci_x00f3_n xmlns="c3623eac-c105-4f8a-a0cf-2d470ad11c01">Proyectos de Inversión</Secci_x00f3_n>
    <A_x00f1_o xmlns="c3623eac-c105-4f8a-a0cf-2d470ad11c01">2019</A_x00f1_o>
  </documentManagement>
</p:properties>
</file>

<file path=customXml/itemProps1.xml><?xml version="1.0" encoding="utf-8"?>
<ds:datastoreItem xmlns:ds="http://schemas.openxmlformats.org/officeDocument/2006/customXml" ds:itemID="{84832EDC-481C-45E4-A0CB-F5B66A7DA236}"/>
</file>

<file path=customXml/itemProps2.xml><?xml version="1.0" encoding="utf-8"?>
<ds:datastoreItem xmlns:ds="http://schemas.openxmlformats.org/officeDocument/2006/customXml" ds:itemID="{6D5A119C-DD93-4D0F-BD89-830701BBB95A}"/>
</file>

<file path=customXml/itemProps3.xml><?xml version="1.0" encoding="utf-8"?>
<ds:datastoreItem xmlns:ds="http://schemas.openxmlformats.org/officeDocument/2006/customXml" ds:itemID="{2866F8DF-32B5-4DE7-9839-E58930A4A7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27</vt:i4>
      </vt:variant>
    </vt:vector>
  </HeadingPairs>
  <TitlesOfParts>
    <vt:vector size="27" baseType="lpstr">
      <vt:lpstr>formulas</vt:lpstr>
      <vt:lpstr>Resumen Ejecutivo</vt:lpstr>
      <vt:lpstr>1</vt:lpstr>
      <vt:lpstr>2</vt:lpstr>
      <vt:lpstr>3</vt:lpstr>
      <vt:lpstr>4</vt:lpstr>
      <vt:lpstr>5</vt:lpstr>
      <vt:lpstr>6</vt:lpstr>
      <vt:lpstr>7</vt:lpstr>
      <vt:lpstr>8</vt:lpstr>
      <vt:lpstr>9</vt:lpstr>
      <vt:lpstr>10</vt:lpstr>
      <vt:lpstr>11</vt:lpstr>
      <vt:lpstr>12</vt:lpstr>
      <vt:lpstr>16</vt:lpstr>
      <vt:lpstr>17</vt:lpstr>
      <vt:lpstr>18</vt:lpstr>
      <vt:lpstr>19</vt:lpstr>
      <vt:lpstr>20</vt:lpstr>
      <vt:lpstr>Fonvivienda1</vt:lpstr>
      <vt:lpstr>Fonvivienda2</vt:lpstr>
      <vt:lpstr>CRA1</vt:lpstr>
      <vt:lpstr>CRA2</vt:lpstr>
      <vt:lpstr>CRA3</vt:lpstr>
      <vt:lpstr>Evolucion Fisica Gestion Finan</vt:lpstr>
      <vt:lpstr>Semaforo</vt:lpstr>
      <vt:lpstr>Hoja5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SPI Trimestre I 2019</dc:title>
  <dc:creator>Alonso Medina Medina</dc:creator>
  <cp:lastModifiedBy>Yulani Andrea Moya Lopez</cp:lastModifiedBy>
  <cp:lastPrinted>2019-04-25T13:45:24Z</cp:lastPrinted>
  <dcterms:created xsi:type="dcterms:W3CDTF">2016-10-06T14:47:58Z</dcterms:created>
  <dcterms:modified xsi:type="dcterms:W3CDTF">2019-04-30T16:31:09Z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0x0101000AB8F4D7232A9B4B9CDC098CA2407135</vt:lpwstr>
  </property>
</Properties>
</file>