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7.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8.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9.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11.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12.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13.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14.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15.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16.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17.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18.xml" ContentType="application/vnd.openxmlformats-officedocument.drawing+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19.xml" ContentType="application/vnd.openxmlformats-officedocument.drawing+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20.xml" ContentType="application/vnd.openxmlformats-officedocument.drawing+xml"/>
  <Override PartName="/xl/charts/chart73.xml" ContentType="application/vnd.openxmlformats-officedocument.drawingml.chart+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http://portal.minvivienda.local/Informes de Seguimiento Planeacin/Proyectos de Inversión/"/>
    </mc:Choice>
  </mc:AlternateContent>
  <xr:revisionPtr revIDLastSave="0" documentId="13_ncr:1_{F3885339-CC77-4594-8560-EADBAFF23B08}" xr6:coauthVersionLast="36" xr6:coauthVersionMax="36" xr10:uidLastSave="{00000000-0000-0000-0000-000000000000}"/>
  <bookViews>
    <workbookView xWindow="0" yWindow="0" windowWidth="24000" windowHeight="8925" tabRatio="981" firstSheet="1" activeTab="1" xr2:uid="{00000000-000D-0000-FFFF-FFFF00000000}"/>
  </bookViews>
  <sheets>
    <sheet name="formulas" sheetId="91" state="hidden" r:id="rId1"/>
    <sheet name="Resumen Ejecutivo" sheetId="214" r:id="rId2"/>
    <sheet name="Estrategicos" sheetId="172" r:id="rId3"/>
    <sheet name="PoliticaAgua" sheetId="175" r:id="rId4"/>
    <sheet name="Titulacion" sheetId="176" r:id="rId5"/>
    <sheet name="PoliticaDEUT" sheetId="177" r:id="rId6"/>
    <sheet name="PoliticaDSH" sheetId="179" r:id="rId7"/>
    <sheet name="Saneamiento" sheetId="180" r:id="rId8"/>
    <sheet name="Fortalecimiento" sheetId="198" r:id="rId9"/>
    <sheet name="Guajira" sheetId="199" r:id="rId10"/>
    <sheet name="Vertimientos" sheetId="211" r:id="rId11"/>
    <sheet name="TICs" sheetId="200" r:id="rId12"/>
    <sheet name="MonitoreoSGP" sheetId="201" r:id="rId13"/>
    <sheet name="Residuos" sheetId="202" r:id="rId14"/>
    <sheet name="Juridica" sheetId="204" r:id="rId15"/>
    <sheet name="Mocoa" sheetId="207" r:id="rId16"/>
    <sheet name="Cali" sheetId="208" r:id="rId17"/>
    <sheet name="Cucuta" sheetId="209" r:id="rId18"/>
    <sheet name="Coberturas" sheetId="212" r:id="rId19"/>
    <sheet name="SFV" sheetId="213" r:id="rId20"/>
    <sheet name="Evolucion Fisica Gestion Finan" sheetId="11" state="hidden" r:id="rId21"/>
    <sheet name="Semaforo" sheetId="12" state="hidden" r:id="rId22"/>
    <sheet name="Hoja5" sheetId="14" state="hidden" r:id="rId2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 i="172" l="1"/>
  <c r="B2" i="175"/>
  <c r="B2" i="176"/>
  <c r="B2" i="177"/>
  <c r="B2" i="179"/>
  <c r="B2" i="180"/>
  <c r="B2" i="198"/>
  <c r="B2" i="199"/>
  <c r="B2" i="211"/>
  <c r="B2" i="200"/>
  <c r="B2" i="201"/>
  <c r="B2" i="202"/>
  <c r="B2" i="204"/>
  <c r="B2" i="207"/>
  <c r="B2" i="208"/>
  <c r="B2" i="209"/>
  <c r="B2" i="212"/>
  <c r="B2" i="213"/>
  <c r="B1" i="172"/>
  <c r="B1" i="175"/>
  <c r="B1" i="176"/>
  <c r="B1" i="177"/>
  <c r="B1" i="179"/>
  <c r="B1" i="180"/>
  <c r="B1" i="198"/>
  <c r="B1" i="199"/>
  <c r="B1" i="211"/>
  <c r="B1" i="200"/>
  <c r="B1" i="201"/>
  <c r="B1" i="202"/>
  <c r="B1" i="204"/>
  <c r="B1" i="207"/>
  <c r="B1" i="208"/>
  <c r="B1" i="209"/>
  <c r="B1" i="212"/>
  <c r="B1" i="213"/>
  <c r="E18" i="198" l="1"/>
  <c r="E17" i="198"/>
  <c r="E29" i="198"/>
  <c r="E26" i="198"/>
  <c r="E25" i="198"/>
  <c r="E24" i="198"/>
  <c r="E23" i="198"/>
  <c r="E22" i="198"/>
  <c r="E21" i="198"/>
  <c r="E20" i="198"/>
  <c r="E27" i="198"/>
  <c r="H25" i="12" l="1"/>
  <c r="C25" i="12"/>
  <c r="N20" i="12"/>
  <c r="C18" i="12"/>
  <c r="K37" i="11"/>
  <c r="J37" i="11"/>
  <c r="L37" i="11" s="1"/>
  <c r="H37" i="11"/>
  <c r="G37" i="11"/>
  <c r="E37" i="11"/>
  <c r="D37" i="11"/>
  <c r="F37" i="11" s="1"/>
  <c r="C37" i="11"/>
  <c r="C6" i="91"/>
  <c r="B7" i="91" s="1"/>
  <c r="A4" i="91"/>
  <c r="I37" i="11" l="1"/>
</calcChain>
</file>

<file path=xl/sharedStrings.xml><?xml version="1.0" encoding="utf-8"?>
<sst xmlns="http://schemas.openxmlformats.org/spreadsheetml/2006/main" count="1039" uniqueCount="266">
  <si>
    <t>Avance Gestión</t>
  </si>
  <si>
    <t>Periodo</t>
  </si>
  <si>
    <t>Proyecto</t>
  </si>
  <si>
    <r>
      <rPr>
        <b/>
        <sz val="9"/>
        <color theme="1" tint="0.249977111117893"/>
        <rFont val="Bookman Old Style"/>
        <family val="1"/>
      </rPr>
      <t>Nota</t>
    </r>
    <r>
      <rPr>
        <sz val="9"/>
        <color theme="1" tint="0.249977111117893"/>
        <rFont val="Bookman Old Style"/>
        <family val="1"/>
      </rPr>
      <t>: La ejecución financiera esta definida en obligación sobre apropiación vigente.
El avance Físico y de Gestión hace referencia al avance los indicadores de la cadena de valor</t>
    </r>
  </si>
  <si>
    <t>Avance de Gestión 2015</t>
  </si>
  <si>
    <t>Avance de Gestión 2016</t>
  </si>
  <si>
    <t>Avance Financiero 2015</t>
  </si>
  <si>
    <t>Avance Financiero 2016</t>
  </si>
  <si>
    <t>Avance Presupuestal 2015</t>
  </si>
  <si>
    <t>Avance Presupuestal 2016</t>
  </si>
  <si>
    <t>Avance Físico del Producto 2015</t>
  </si>
  <si>
    <t>Avance Físico del Producto 2016</t>
  </si>
  <si>
    <t>Diciembre</t>
  </si>
  <si>
    <t>Noviembre</t>
  </si>
  <si>
    <t>Octubre</t>
  </si>
  <si>
    <t>Septiembre</t>
  </si>
  <si>
    <t>Agosto</t>
  </si>
  <si>
    <t>Julio</t>
  </si>
  <si>
    <t>Junio</t>
  </si>
  <si>
    <t>Mayo</t>
  </si>
  <si>
    <t>Abril</t>
  </si>
  <si>
    <t>Marzo</t>
  </si>
  <si>
    <t>Febrero</t>
  </si>
  <si>
    <t>Enero</t>
  </si>
  <si>
    <t>Reporte Trimestral</t>
  </si>
  <si>
    <t>Ministerio de Vivienda</t>
  </si>
  <si>
    <t>Fecha corte</t>
  </si>
  <si>
    <t>% Avance</t>
  </si>
  <si>
    <t>Analisis</t>
  </si>
  <si>
    <t xml:space="preserve">Meta </t>
  </si>
  <si>
    <t>Avance</t>
  </si>
  <si>
    <t>Indicador</t>
  </si>
  <si>
    <r>
      <rPr>
        <b/>
        <sz val="10"/>
        <rFont val="Arial"/>
        <family val="2"/>
      </rPr>
      <t>x</t>
    </r>
    <r>
      <rPr>
        <sz val="10"/>
        <rFont val="Arial"/>
        <family val="2"/>
      </rPr>
      <t>&lt;89%</t>
    </r>
  </si>
  <si>
    <r>
      <t>92%&lt;</t>
    </r>
    <r>
      <rPr>
        <b/>
        <sz val="10"/>
        <rFont val="Arial"/>
        <family val="2"/>
      </rPr>
      <t>x</t>
    </r>
    <r>
      <rPr>
        <sz val="10"/>
        <rFont val="Arial"/>
        <family val="2"/>
      </rPr>
      <t>&lt;90%</t>
    </r>
  </si>
  <si>
    <r>
      <t>96%&lt;</t>
    </r>
    <r>
      <rPr>
        <b/>
        <sz val="10"/>
        <rFont val="Arial"/>
        <family val="2"/>
      </rPr>
      <t>x</t>
    </r>
    <r>
      <rPr>
        <sz val="10"/>
        <rFont val="Arial"/>
        <family val="2"/>
      </rPr>
      <t>&lt;93%</t>
    </r>
  </si>
  <si>
    <r>
      <rPr>
        <b/>
        <sz val="10"/>
        <rFont val="Arial"/>
        <family val="2"/>
      </rPr>
      <t>x</t>
    </r>
    <r>
      <rPr>
        <sz val="10"/>
        <rFont val="Arial"/>
        <family val="2"/>
      </rPr>
      <t>&gt;97%</t>
    </r>
  </si>
  <si>
    <r>
      <rPr>
        <b/>
        <sz val="10"/>
        <rFont val="Arial"/>
        <family val="2"/>
      </rPr>
      <t>x</t>
    </r>
    <r>
      <rPr>
        <sz val="10"/>
        <rFont val="Arial"/>
        <family val="2"/>
      </rPr>
      <t>&lt;81%</t>
    </r>
  </si>
  <si>
    <r>
      <t>86%&lt;</t>
    </r>
    <r>
      <rPr>
        <b/>
        <sz val="10"/>
        <rFont val="Arial"/>
        <family val="2"/>
      </rPr>
      <t>x</t>
    </r>
    <r>
      <rPr>
        <sz val="10"/>
        <rFont val="Arial"/>
        <family val="2"/>
      </rPr>
      <t>&lt;82%</t>
    </r>
  </si>
  <si>
    <r>
      <t>91%&lt;</t>
    </r>
    <r>
      <rPr>
        <b/>
        <sz val="10"/>
        <rFont val="Arial"/>
        <family val="2"/>
      </rPr>
      <t>x</t>
    </r>
    <r>
      <rPr>
        <sz val="10"/>
        <rFont val="Arial"/>
        <family val="2"/>
      </rPr>
      <t>&lt;87%</t>
    </r>
  </si>
  <si>
    <r>
      <rPr>
        <b/>
        <sz val="10"/>
        <rFont val="Arial"/>
        <family val="2"/>
      </rPr>
      <t>x</t>
    </r>
    <r>
      <rPr>
        <sz val="10"/>
        <rFont val="Arial"/>
        <family val="2"/>
      </rPr>
      <t>&gt;92%</t>
    </r>
  </si>
  <si>
    <r>
      <rPr>
        <b/>
        <sz val="10"/>
        <rFont val="Arial"/>
        <family val="2"/>
      </rPr>
      <t>x</t>
    </r>
    <r>
      <rPr>
        <sz val="10"/>
        <rFont val="Arial"/>
        <family val="2"/>
      </rPr>
      <t>&lt;72%</t>
    </r>
  </si>
  <si>
    <r>
      <t>76%&lt;</t>
    </r>
    <r>
      <rPr>
        <b/>
        <sz val="10"/>
        <rFont val="Arial"/>
        <family val="2"/>
      </rPr>
      <t>x</t>
    </r>
    <r>
      <rPr>
        <sz val="10"/>
        <rFont val="Arial"/>
        <family val="2"/>
      </rPr>
      <t>&lt;73%</t>
    </r>
  </si>
  <si>
    <r>
      <t>82%&lt;</t>
    </r>
    <r>
      <rPr>
        <b/>
        <sz val="10"/>
        <rFont val="Arial"/>
        <family val="2"/>
      </rPr>
      <t>x</t>
    </r>
    <r>
      <rPr>
        <sz val="10"/>
        <rFont val="Arial"/>
        <family val="2"/>
      </rPr>
      <t>&lt;78%</t>
    </r>
  </si>
  <si>
    <r>
      <rPr>
        <b/>
        <sz val="10"/>
        <rFont val="Arial"/>
        <family val="2"/>
      </rPr>
      <t>x</t>
    </r>
    <r>
      <rPr>
        <sz val="10"/>
        <rFont val="Arial"/>
        <family val="2"/>
      </rPr>
      <t>&gt;83%</t>
    </r>
  </si>
  <si>
    <t>x&lt;64%</t>
  </si>
  <si>
    <t>69%&lt;x&lt;65%</t>
  </si>
  <si>
    <t>74%&lt;x&lt;70%</t>
  </si>
  <si>
    <t>x&gt;75%</t>
  </si>
  <si>
    <t>x&lt;56%</t>
  </si>
  <si>
    <t>61%&lt;x&lt;57%</t>
  </si>
  <si>
    <t>66%&lt;x&lt;62%</t>
  </si>
  <si>
    <t>x&gt;67%</t>
  </si>
  <si>
    <r>
      <rPr>
        <b/>
        <sz val="10"/>
        <rFont val="Arial"/>
        <family val="2"/>
      </rPr>
      <t>x</t>
    </r>
    <r>
      <rPr>
        <sz val="10"/>
        <rFont val="Arial"/>
        <family val="2"/>
      </rPr>
      <t>&lt;42%</t>
    </r>
  </si>
  <si>
    <r>
      <t>47%&lt;</t>
    </r>
    <r>
      <rPr>
        <b/>
        <sz val="10"/>
        <rFont val="Arial"/>
        <family val="2"/>
      </rPr>
      <t>x</t>
    </r>
    <r>
      <rPr>
        <sz val="10"/>
        <rFont val="Arial"/>
        <family val="2"/>
      </rPr>
      <t>&lt;43%</t>
    </r>
  </si>
  <si>
    <r>
      <t>57%&lt;</t>
    </r>
    <r>
      <rPr>
        <b/>
        <sz val="10"/>
        <rFont val="Arial"/>
        <family val="2"/>
      </rPr>
      <t>x</t>
    </r>
    <r>
      <rPr>
        <sz val="10"/>
        <rFont val="Arial"/>
        <family val="2"/>
      </rPr>
      <t>&lt;48%</t>
    </r>
  </si>
  <si>
    <r>
      <rPr>
        <b/>
        <sz val="10"/>
        <rFont val="Arial"/>
        <family val="2"/>
      </rPr>
      <t>x</t>
    </r>
    <r>
      <rPr>
        <sz val="10"/>
        <rFont val="Arial"/>
        <family val="2"/>
      </rPr>
      <t>&gt;58%</t>
    </r>
  </si>
  <si>
    <r>
      <rPr>
        <b/>
        <sz val="10"/>
        <rFont val="Arial"/>
        <family val="2"/>
      </rPr>
      <t>x</t>
    </r>
    <r>
      <rPr>
        <sz val="10"/>
        <rFont val="Arial"/>
        <family val="2"/>
      </rPr>
      <t>&lt;39%</t>
    </r>
  </si>
  <si>
    <r>
      <t>44%&lt;</t>
    </r>
    <r>
      <rPr>
        <b/>
        <sz val="10"/>
        <rFont val="Arial"/>
        <family val="2"/>
      </rPr>
      <t>x</t>
    </r>
    <r>
      <rPr>
        <sz val="10"/>
        <rFont val="Arial"/>
        <family val="2"/>
      </rPr>
      <t>&lt;40%</t>
    </r>
  </si>
  <si>
    <r>
      <t>49%&lt;</t>
    </r>
    <r>
      <rPr>
        <b/>
        <sz val="10"/>
        <rFont val="Arial"/>
        <family val="2"/>
      </rPr>
      <t>x</t>
    </r>
    <r>
      <rPr>
        <sz val="10"/>
        <rFont val="Arial"/>
        <family val="2"/>
      </rPr>
      <t>&lt;45%</t>
    </r>
  </si>
  <si>
    <r>
      <rPr>
        <b/>
        <sz val="10"/>
        <rFont val="Arial"/>
        <family val="2"/>
      </rPr>
      <t>x</t>
    </r>
    <r>
      <rPr>
        <sz val="10"/>
        <rFont val="Arial"/>
        <family val="2"/>
      </rPr>
      <t>&gt;50%</t>
    </r>
  </si>
  <si>
    <r>
      <rPr>
        <b/>
        <sz val="10"/>
        <rFont val="Arial"/>
        <family val="2"/>
      </rPr>
      <t>x</t>
    </r>
    <r>
      <rPr>
        <sz val="10"/>
        <rFont val="Arial"/>
        <family val="2"/>
      </rPr>
      <t>&lt;31%</t>
    </r>
  </si>
  <si>
    <r>
      <t>37%&lt;</t>
    </r>
    <r>
      <rPr>
        <b/>
        <sz val="10"/>
        <rFont val="Arial"/>
        <family val="2"/>
      </rPr>
      <t>x</t>
    </r>
    <r>
      <rPr>
        <sz val="10"/>
        <rFont val="Arial"/>
        <family val="2"/>
      </rPr>
      <t>&lt;32%</t>
    </r>
  </si>
  <si>
    <r>
      <t>41%&lt;</t>
    </r>
    <r>
      <rPr>
        <b/>
        <sz val="10"/>
        <rFont val="Arial"/>
        <family val="2"/>
      </rPr>
      <t>x</t>
    </r>
    <r>
      <rPr>
        <sz val="10"/>
        <rFont val="Arial"/>
        <family val="2"/>
      </rPr>
      <t>&lt;37%</t>
    </r>
  </si>
  <si>
    <r>
      <rPr>
        <b/>
        <sz val="10"/>
        <rFont val="Arial"/>
        <family val="2"/>
      </rPr>
      <t>x</t>
    </r>
    <r>
      <rPr>
        <sz val="10"/>
        <rFont val="Arial"/>
        <family val="2"/>
      </rPr>
      <t>&gt;42%</t>
    </r>
  </si>
  <si>
    <r>
      <rPr>
        <b/>
        <sz val="10"/>
        <rFont val="Arial"/>
        <family val="2"/>
      </rPr>
      <t>x</t>
    </r>
    <r>
      <rPr>
        <sz val="10"/>
        <rFont val="Arial"/>
        <family val="2"/>
      </rPr>
      <t>&lt;23%</t>
    </r>
  </si>
  <si>
    <r>
      <t>27%&lt;</t>
    </r>
    <r>
      <rPr>
        <b/>
        <sz val="10"/>
        <rFont val="Arial"/>
        <family val="2"/>
      </rPr>
      <t>x</t>
    </r>
    <r>
      <rPr>
        <sz val="10"/>
        <rFont val="Arial"/>
        <family val="2"/>
      </rPr>
      <t>&lt;23%</t>
    </r>
  </si>
  <si>
    <r>
      <t>32%&lt;</t>
    </r>
    <r>
      <rPr>
        <b/>
        <sz val="10"/>
        <rFont val="Arial"/>
        <family val="2"/>
      </rPr>
      <t>x</t>
    </r>
    <r>
      <rPr>
        <sz val="10"/>
        <rFont val="Arial"/>
        <family val="2"/>
      </rPr>
      <t>&lt;28%</t>
    </r>
  </si>
  <si>
    <r>
      <rPr>
        <b/>
        <sz val="10"/>
        <rFont val="Arial"/>
        <family val="2"/>
      </rPr>
      <t>x</t>
    </r>
    <r>
      <rPr>
        <sz val="10"/>
        <rFont val="Arial"/>
        <family val="2"/>
      </rPr>
      <t>&gt;33%</t>
    </r>
  </si>
  <si>
    <r>
      <rPr>
        <b/>
        <sz val="10"/>
        <rFont val="Arial"/>
        <family val="2"/>
      </rPr>
      <t>x</t>
    </r>
    <r>
      <rPr>
        <sz val="10"/>
        <rFont val="Arial"/>
        <family val="2"/>
      </rPr>
      <t>&lt;14%</t>
    </r>
  </si>
  <si>
    <r>
      <t>19%&lt;</t>
    </r>
    <r>
      <rPr>
        <b/>
        <sz val="10"/>
        <rFont val="Arial"/>
        <family val="2"/>
      </rPr>
      <t>x</t>
    </r>
    <r>
      <rPr>
        <sz val="10"/>
        <rFont val="Arial"/>
        <family val="2"/>
      </rPr>
      <t>&lt;15%</t>
    </r>
  </si>
  <si>
    <r>
      <t>24%&lt;</t>
    </r>
    <r>
      <rPr>
        <b/>
        <sz val="10"/>
        <rFont val="Arial"/>
        <family val="2"/>
      </rPr>
      <t>x</t>
    </r>
    <r>
      <rPr>
        <sz val="10"/>
        <rFont val="Arial"/>
        <family val="2"/>
      </rPr>
      <t>&lt;20%</t>
    </r>
  </si>
  <si>
    <r>
      <rPr>
        <b/>
        <sz val="10"/>
        <rFont val="Arial"/>
        <family val="2"/>
      </rPr>
      <t>x</t>
    </r>
    <r>
      <rPr>
        <sz val="10"/>
        <rFont val="Arial"/>
        <family val="2"/>
      </rPr>
      <t>&gt;25%</t>
    </r>
  </si>
  <si>
    <r>
      <rPr>
        <b/>
        <sz val="10"/>
        <rFont val="Arial"/>
        <family val="2"/>
      </rPr>
      <t>x</t>
    </r>
    <r>
      <rPr>
        <sz val="10"/>
        <rFont val="Arial"/>
        <family val="2"/>
      </rPr>
      <t>&lt;7%</t>
    </r>
  </si>
  <si>
    <r>
      <t>11%&lt;</t>
    </r>
    <r>
      <rPr>
        <b/>
        <sz val="10"/>
        <rFont val="Arial"/>
        <family val="2"/>
      </rPr>
      <t>x</t>
    </r>
    <r>
      <rPr>
        <sz val="10"/>
        <rFont val="Arial"/>
        <family val="2"/>
      </rPr>
      <t>&lt;7%</t>
    </r>
  </si>
  <si>
    <r>
      <t>16%&lt;</t>
    </r>
    <r>
      <rPr>
        <b/>
        <sz val="10"/>
        <rFont val="Arial"/>
        <family val="2"/>
      </rPr>
      <t>x</t>
    </r>
    <r>
      <rPr>
        <sz val="10"/>
        <rFont val="Arial"/>
        <family val="2"/>
      </rPr>
      <t>&lt;12%</t>
    </r>
  </si>
  <si>
    <r>
      <rPr>
        <b/>
        <sz val="10"/>
        <rFont val="Arial"/>
        <family val="2"/>
      </rPr>
      <t>x</t>
    </r>
    <r>
      <rPr>
        <sz val="10"/>
        <rFont val="Arial"/>
        <family val="2"/>
      </rPr>
      <t>&gt;17%</t>
    </r>
  </si>
  <si>
    <r>
      <rPr>
        <b/>
        <sz val="10"/>
        <rFont val="Arial"/>
        <family val="2"/>
      </rPr>
      <t>x</t>
    </r>
    <r>
      <rPr>
        <sz val="10"/>
        <rFont val="Arial"/>
        <family val="2"/>
      </rPr>
      <t>&lt;3%</t>
    </r>
  </si>
  <si>
    <r>
      <t>5,2%&lt;</t>
    </r>
    <r>
      <rPr>
        <b/>
        <sz val="10"/>
        <rFont val="Arial"/>
        <family val="2"/>
      </rPr>
      <t>x</t>
    </r>
    <r>
      <rPr>
        <sz val="10"/>
        <rFont val="Arial"/>
        <family val="2"/>
      </rPr>
      <t>&lt;3%</t>
    </r>
  </si>
  <si>
    <r>
      <t>8,2%&lt;</t>
    </r>
    <r>
      <rPr>
        <b/>
        <sz val="10"/>
        <rFont val="Arial"/>
        <family val="2"/>
      </rPr>
      <t>x</t>
    </r>
    <r>
      <rPr>
        <sz val="10"/>
        <rFont val="Arial"/>
        <family val="2"/>
      </rPr>
      <t>&lt;5,3%</t>
    </r>
  </si>
  <si>
    <r>
      <rPr>
        <b/>
        <sz val="10"/>
        <rFont val="Arial"/>
        <family val="2"/>
      </rPr>
      <t>x</t>
    </r>
    <r>
      <rPr>
        <sz val="10"/>
        <rFont val="Arial"/>
        <family val="2"/>
      </rPr>
      <t>&gt;8,3%</t>
    </r>
  </si>
  <si>
    <t>SEMAFOROS</t>
  </si>
  <si>
    <t>MES</t>
  </si>
  <si>
    <t>ENTIDAD</t>
  </si>
  <si>
    <t>NOMBRE DEL PROYECTO</t>
  </si>
  <si>
    <t>No</t>
  </si>
  <si>
    <t>PROYECTO</t>
  </si>
  <si>
    <t>AVANCE FÍSICO DEL PRODUCTO</t>
  </si>
  <si>
    <t>AVANCE GESTION</t>
  </si>
  <si>
    <t>AVANCE FINANCIERO</t>
  </si>
  <si>
    <t>OBSERVACION</t>
  </si>
  <si>
    <t>No reportaron observacion en ninguna actividad</t>
  </si>
  <si>
    <t xml:space="preserve">Var </t>
  </si>
  <si>
    <t>MINISTERIO DE VIVIENDA, CIUDAD Y TERRITORIO - GESTIÓN GENERAL</t>
  </si>
  <si>
    <t>FONDO NACIONAL DE VIVIENDA - FONVIVIENDA</t>
  </si>
  <si>
    <t>Completitud</t>
  </si>
  <si>
    <t>Evidencia en Carpeta Virtual</t>
  </si>
  <si>
    <t>NA</t>
  </si>
  <si>
    <t>Comentarios o anexos que expliquen la regionalización</t>
  </si>
  <si>
    <t>Comentarios por no completitud</t>
  </si>
  <si>
    <t>Actividades con  observación mensual</t>
  </si>
  <si>
    <t>Ajusto la regionalización a la ejecución</t>
  </si>
  <si>
    <t>No fue reportado por DNP en las alertas</t>
  </si>
  <si>
    <t>Reviso las alertas del SPI</t>
  </si>
  <si>
    <t xml:space="preserve">Indicador de producto con observación
</t>
  </si>
  <si>
    <t xml:space="preserve">Indicador(es) de gestión con observación
</t>
  </si>
  <si>
    <t>verde mayor a 6</t>
  </si>
  <si>
    <t>amarillo si esta entre 3 y 6</t>
  </si>
  <si>
    <t>rojo de menor a 3</t>
  </si>
  <si>
    <t xml:space="preserve"> si(y(C6&gt;0&lt;2;"ROJO";SI(C6&gt;2&lt;4;"AMARILLO";si(c6&gt;5;"VERDE";0)))</t>
  </si>
  <si>
    <t>Na</t>
  </si>
  <si>
    <t>Convenios Interadministrativos Suscritos</t>
  </si>
  <si>
    <t>INFORMES PRESENTADOS</t>
  </si>
  <si>
    <t>Sedes adecuadas</t>
  </si>
  <si>
    <t>Contratos suscritos</t>
  </si>
  <si>
    <t>Conceptos Jurídicos Socializados al interior de la Entidad</t>
  </si>
  <si>
    <t>Actividades De Soporte Realizadas</t>
  </si>
  <si>
    <t>Prestación De Servicios Informáticos Contratados.</t>
  </si>
  <si>
    <t>Programas De Capacitación Diseñados</t>
  </si>
  <si>
    <t>Productos comunicacionales elaborados</t>
  </si>
  <si>
    <t>Usuarios del sistema</t>
  </si>
  <si>
    <t>Peticiones atendidas</t>
  </si>
  <si>
    <t>Documentos tramitados</t>
  </si>
  <si>
    <t>Ciudadanos efectivamente atendidos en los diferentes canales de servicio</t>
  </si>
  <si>
    <t>Capacitaciones realizadas</t>
  </si>
  <si>
    <t>Entidades territoriales asistidas técnicamente</t>
  </si>
  <si>
    <t>Predios incorporados al inventario del Ministerio</t>
  </si>
  <si>
    <t>Actividades de Saneamiento realizadas</t>
  </si>
  <si>
    <t>Solicitudes atendidas</t>
  </si>
  <si>
    <t>Registros de predios depurados</t>
  </si>
  <si>
    <t>Entidades Territoriales apoyadas financieramente para la ejecución de programas y proyectos de desarrollo urbano y territorial</t>
  </si>
  <si>
    <t>Municipios capacitados en la elaboración del inventario de asentamientos en zonas de alto riesgo</t>
  </si>
  <si>
    <t>Municipios asistidos en revisión de POT</t>
  </si>
  <si>
    <t>Instrumentos normativos formulados</t>
  </si>
  <si>
    <t>Requerimientos tecnológicos atendidos</t>
  </si>
  <si>
    <t>Asistencias técnicas realizadas</t>
  </si>
  <si>
    <t>Espacios de articulación institucional del sistema nacional de atención y reparación integral a víctimas atendidos.</t>
  </si>
  <si>
    <t>Informes de ejecución y avances de la política pública de vivienda urbana para población víctima de desplazamiento forzado presentados</t>
  </si>
  <si>
    <t>Proyectos normativos publicados</t>
  </si>
  <si>
    <t>Acompañamientos al proceso de Subsidio Familiar de Vivienda realizado</t>
  </si>
  <si>
    <t>PQR atendidas</t>
  </si>
  <si>
    <t>Informes de análisis económico realizados</t>
  </si>
  <si>
    <t>Reportes de seguimiento de los indicadores sectoriales generados</t>
  </si>
  <si>
    <t>Procesos disciplinarios tramitados</t>
  </si>
  <si>
    <t>Auditorias realizadas</t>
  </si>
  <si>
    <t>Sistemas de gestión implementados</t>
  </si>
  <si>
    <t>Archivos gestionados</t>
  </si>
  <si>
    <t>Fallos Favorables</t>
  </si>
  <si>
    <t>Tutelas Atendidas</t>
  </si>
  <si>
    <t>Consultas y reclamaciones Resueltas en termino </t>
  </si>
  <si>
    <t>Alertas de monitoreo preventivos entregados</t>
  </si>
  <si>
    <t>Informes de monitoreo nacional publicado</t>
  </si>
  <si>
    <t>Municipios asistidos técnicamente en Monitoreo a los recursos SGP-APSB</t>
  </si>
  <si>
    <t>Reportes presentados en el FUT</t>
  </si>
  <si>
    <t>Municipios asistidos técnicamente</t>
  </si>
  <si>
    <t>Instrumentos normativos proyectados</t>
  </si>
  <si>
    <t>Entidades territoriales capacitadas</t>
  </si>
  <si>
    <t>Proyectos evaluados</t>
  </si>
  <si>
    <t>Productos catastrales adquiridos</t>
  </si>
  <si>
    <t>Entidades territoriales asistidas técnica y jurídicamente</t>
  </si>
  <si>
    <t>Proyectos de acueducto y alcantarillado en área urbana financiados</t>
  </si>
  <si>
    <t>Conexiones Intradomiciliarias apoyadas financieramente</t>
  </si>
  <si>
    <t>Proyectos de acueducto y de manejo de aguas residuales en área rural financiados</t>
  </si>
  <si>
    <t>Proyectos apoyados financieramente</t>
  </si>
  <si>
    <t>Instrumentos técnicos generados</t>
  </si>
  <si>
    <t>APOYO FINANCIERO PARA FACILITAR EL ACCESO A LOS SERVICIOS DE AGUA POTABLE Y MANEJO DE AGUAS RESIDUALES A NIVEL NACIONAL</t>
  </si>
  <si>
    <t>DESARROLLO Y MEJORAMIENTO DEL SECTOR DE AGUA POTABLE Y SANEAMIENTO BÁSICO A NIVEL NACIONAL</t>
  </si>
  <si>
    <t>FORTALECIMIENTO EN LA IMPLEMENTACIÓN DE LINEAMIENTOS NORMATIVOS Y DE POLÍTICA PÚBLICA EN MATERIA DE DESARROLLO URBANO Y TERRITORIAL A NIVEL NACIONAL</t>
  </si>
  <si>
    <t>FORTALECIMIENTO DE LAS POLÍTICAS PÚBLICAS DE VIVIENDA URBANA A NIVEL NACIONAL</t>
  </si>
  <si>
    <t>SANEAMIENTO Y LEGALIZACIÓN DE LOS BIENES INMUEBLES DE LOS EXTINTOS ICT-INURBE A NIVEL NACIONAL</t>
  </si>
  <si>
    <t>FORTALECIMIENTO DE LAS CAPACIDADES ESTRATÉGICAS Y DE APOYO DEL MINISTERIO DE VIVIENDA, CIUDAD Y TERRITORIO A NIVEL NACIONAL</t>
  </si>
  <si>
    <t>FORTALECIMIENTO A LA PRESTACIÓN DE LOS SERVICIOS PÚBLICOS DE ACUEDUCTO, ALCANTARILLADO Y ASEO EN EL DEPARTAMENTO DE LA GUAJIRA. LA GUAJIRA</t>
  </si>
  <si>
    <t>FORTALECIMIENTO DE LAS TECNOLOGÍAS DE LA INFORMACIÓN Y LAS COMUNICACIONES EN EL MINISTERIO DE VIVIENDA, CIUDAD Y TERRITORIO A NIVEL NACIONAL</t>
  </si>
  <si>
    <t>FORTALECIMIENTO DE LA ACTIVIDAD DE MONITOREO A LOS RECURSOS DEL SGP-APSB Y LA ASISTENCIA TÉCNICA DE LAS ENTIDADES TERRITORIALES A NIVEL NACIONAL</t>
  </si>
  <si>
    <t>AMPLIACIÓN Y MEJORAMIENTO DE GESTIÓN INTEGRAL DE RESIDUOS SÓLIDOS EN EL TERRITORIO NACIONAL</t>
  </si>
  <si>
    <t>FORTALECIMIENTO DE LA GESTIÓN JURÍDICA DEL MINISTERIO DE VIVIENDA, CIUDAD Y TERRITORIO A NIVEL NACIONAL</t>
  </si>
  <si>
    <t>APOYO FINANCIERO PARA LA IMPLEMENTACIÓN DEL PLAN MAESTRO DE ALCANTARILLADO DEL MUNICIPIO DE MOCOA</t>
  </si>
  <si>
    <t>FORTALECIMIENTO DE LAS CAPACIDADES ADMINISTRATIVAS Y DE APOYO DE LA COMISIÓN DE REGULACIÓN DE AGUA POTABLE Y SANEAMIENTO BÁSICO – CRA - EN EL TERRITORIO NACIONAL</t>
  </si>
  <si>
    <t>DESARROLLO DE PROPUESTAS REGULATORIAS PARA EL SECTOR DE AGUA POTABLE Y SANEAMIENTO BÁSICO A NIVEL NACIONAL</t>
  </si>
  <si>
    <t>FORTALECIMIENTO DE LOS SERVICIOS TIC Y DE COMUNICACIONES EN LA COMISIÓN DE REGULACIÓN DE AGUA POTABLE Y SANEAMIENTO BÁSICO A NIVEL NACIONAL</t>
  </si>
  <si>
    <t>Detalle</t>
  </si>
  <si>
    <t>Proyecto:</t>
  </si>
  <si>
    <t xml:space="preserve">Avance Físico </t>
  </si>
  <si>
    <t xml:space="preserve">Cod Bpin: </t>
  </si>
  <si>
    <t>Etiquetas de fila</t>
  </si>
  <si>
    <t>PRODUCTO</t>
  </si>
  <si>
    <t>GESTIÓN</t>
  </si>
  <si>
    <t>SANEAMIENTO DE VERTIMIENTOS EN CUENCAS PRIORIZADAS DEL TERRITORIO NACIONAL</t>
  </si>
  <si>
    <t>Apoyo financiero para el fortalecimiento de la prestación del servicio de acueducto en los municipios de Cúcuta, Los Patios y Villa del Rosario Norte de Santander</t>
  </si>
  <si>
    <t>Apoyo financiero al plan de inversiones en infraestructura para fortalecer la prestación de los servicios de acueducto y alcantarillado en el municipio de Santiago de Cali</t>
  </si>
  <si>
    <t>Implementación del programa de cobertura condicionada para créditos de vivienda segunda generación Nacional</t>
  </si>
  <si>
    <t>Subsidio Familiar de Vivienda Nacional</t>
  </si>
  <si>
    <t>Términos De Referencia Elaborados Y Publicados</t>
  </si>
  <si>
    <t>Licitaciones abiertas adjudicadas</t>
  </si>
  <si>
    <t>Talleres De Capacitación Realizados</t>
  </si>
  <si>
    <t>Procesos Contractuales De Mayor Cuantía Abiertos Y Adjudicados</t>
  </si>
  <si>
    <t>Porcentaje de incidentes de seguridad resueltos</t>
  </si>
  <si>
    <t>Giros monetarios realizados a los beneficiarios</t>
  </si>
  <si>
    <t>Instrumentos de gobierno de TI desarrollados</t>
  </si>
  <si>
    <t>Procesos del modelo de gestión de seguridad de la información implementados</t>
  </si>
  <si>
    <t>Estudios e investigaciones para el desarrollo de lineamientos normativos y de política pública desarrollados</t>
  </si>
  <si>
    <t>Documentos técnicos en tratamiento de aguas residuales realizados</t>
  </si>
  <si>
    <t>Hogares beneficiados con adquisición de vivienda </t>
  </si>
  <si>
    <t>Hogares beneficiados con mejoramiento de una vivienda  </t>
  </si>
  <si>
    <t>Hogares beneficiados con construcción de vivienda en sitio propio</t>
  </si>
  <si>
    <t>Subsidios para adquisición de  vivienda asignados a población desplazada</t>
  </si>
  <si>
    <t>Subsidios de vivienda vinculados a los macroproyectos de interés social nacional urbanos asignados</t>
  </si>
  <si>
    <t>Subsidios para mejoramiento de  vivienda asignados a población desplazada</t>
  </si>
  <si>
    <t>Hogares beneficiados con arrendamiento de vivienda</t>
  </si>
  <si>
    <t>Subsidios para arrendamiento de  vivienda asignados a población desplazada</t>
  </si>
  <si>
    <t>Subsidios para construcción de  vivienda en sitio propio asignados a población desplazada</t>
  </si>
  <si>
    <t>Subsidios asignados por sentencias judiciales</t>
  </si>
  <si>
    <t>Resoluciones para la asignación de subsidios expedidas</t>
  </si>
  <si>
    <t>Año</t>
  </si>
  <si>
    <t>Avance Financiero</t>
  </si>
  <si>
    <t xml:space="preserve"> * El avance financiero el DNP lo mide por obligaciones </t>
  </si>
  <si>
    <t>METAS DEL PROYECTO</t>
  </si>
  <si>
    <t>Meta 2019</t>
  </si>
  <si>
    <t>Meta Rezagada</t>
  </si>
  <si>
    <t>Avance Rezago</t>
  </si>
  <si>
    <t>DETALLE INDICADORES DEL PROYECTO</t>
  </si>
  <si>
    <t>% Avance de la Meta</t>
  </si>
  <si>
    <t>% Avance del Rezago</t>
  </si>
  <si>
    <t>Avance Producto</t>
  </si>
  <si>
    <t>BPIN</t>
  </si>
  <si>
    <t>Informes de gestión para proyectos de agua y saneamiento básico</t>
  </si>
  <si>
    <t>|</t>
  </si>
  <si>
    <t>RECOMENDACIONES  SOBRE LA INFORMACIÓN REPORTADA A JUNIO DE 2019</t>
  </si>
  <si>
    <t>SEGUNDO TRIMESTRE 2019 - SECTOR VIVIENDA</t>
  </si>
  <si>
    <t xml:space="preserve">  </t>
  </si>
  <si>
    <t>SUBSIDIO FAMILIAR DE VIVIENDA NACIONAL</t>
  </si>
  <si>
    <t>IMPLEMENTACIÓN DEL PROGRAMA DE COBERTURA CONDICIONADA PARA CRÉDITOS DE VIVIENDA SEGUNDA GENERACIÓN NACIONAL</t>
  </si>
  <si>
    <t>APOYO FINANCIERO PARA EL FORTALECIMIENTO DE LA PRESTACIÓN DEL SERVICIO DE ACUEDUCTO EN LOS MUNICIPIOS DE CÚCUTA, LOS PATIOS Y VILLA DEL ROSARIO NORTE DE SANTANDER</t>
  </si>
  <si>
    <t>APOYO FINANCIERO AL PLAN DE INVERSIONES EN INFRAESTRUCTURA PARA FORTALECER LA PRESTACIÓN DE LOS SERVICIOS DE ACUEDUCTO Y ALCANTARILLADO EN EL MUNICIPIO DE SANTIAGO DE CALI</t>
  </si>
  <si>
    <t>Avance Físico</t>
  </si>
  <si>
    <t>ASESORÍA EN LOS PROCESOS DE CESIÓN A TÍTULO GRATUITO DE LOS BIENES INMUEBLES FISCALES URBANOS A NIVEL NACIONAL</t>
  </si>
  <si>
    <t>COMISIÓN DE REGULACIÓN DE AGUA POTABLE Y SANEAMIENTO BÁSICO CRA</t>
  </si>
  <si>
    <t>AVANCES DE LOS PROYECTOS DE INVERSIÓN EN SPI</t>
  </si>
  <si>
    <t>Suma de Meta Vigencia</t>
  </si>
  <si>
    <t>Suma de Avance Vigencia</t>
  </si>
  <si>
    <t>Suma de Meta Rezagada</t>
  </si>
  <si>
    <t>Suma de Avance Rezagó</t>
  </si>
  <si>
    <t>Acumulado 1 Trimestre</t>
  </si>
  <si>
    <t>Avance Vigencia</t>
  </si>
  <si>
    <t>Avance Rezagó</t>
  </si>
  <si>
    <t>Estudios y consultorías realizadas</t>
  </si>
  <si>
    <t>Instrumentos De Asistencia Técnica Desarrollados</t>
  </si>
  <si>
    <t>Resoluciones Expedidas Para La Distribución Y Asignación De Los Recursos Para El Subsidio</t>
  </si>
  <si>
    <t>Sistema de Información Implementado</t>
  </si>
  <si>
    <r>
      <t xml:space="preserve">Se denota un avance importante en los indicadores de gestión; sin embargo, se solicita revisar el avance frente a los recursos obligados en el proyecto. 
Se recomienda mejorar la regionalización en el aplicativo SPI, debido a que se está reportando bajo el rotulo de "por regionalizar", cuando ya se ha desarrollado gestión en varios municipios.
Dentro de las metas previstas en el proyecto, se recomienda al gerente del proyecto revisar la meta de conexiones, a la fecha no presenta ningún avance. 
Se recomienda utilizar el formato actualizado de relación de evidencias remitido por la OAP y adjuntar en la carpeta domusfile correspondiente las evidencias de indicadores de producto (proyectos en el área urbana y proyectos en el área rural).  Sin perjuicio de lo anterior, nombrar el archivo como fue adjuntado con el fin de conocer su nombre de extensión. (XLS; PDF; DOC, etc.)
</t>
    </r>
    <r>
      <rPr>
        <b/>
        <sz val="16"/>
        <color theme="1"/>
        <rFont val="Arial"/>
        <family val="2"/>
      </rPr>
      <t xml:space="preserve">Finalmente esta Oficina reitera el compromiso que se tiene con el DNP para </t>
    </r>
    <r>
      <rPr>
        <b/>
        <u/>
        <sz val="16"/>
        <color theme="1"/>
        <rFont val="Arial"/>
        <family val="2"/>
      </rPr>
      <t>focalizar las políticas trasversales</t>
    </r>
    <r>
      <rPr>
        <b/>
        <sz val="16"/>
        <color theme="1"/>
        <rFont val="Arial"/>
        <family val="2"/>
      </rPr>
      <t>, para ello se requiere que realicen la solicitud de actualización de ficha EBI.</t>
    </r>
  </si>
  <si>
    <r>
      <t xml:space="preserve">Se recomienda revisar porque no se ha reportado avances en los indicadores de gestión, toda vez que al revisar las evidencias hay un documento de consultoría para el desarrollo de un manual de gobierno corporativo para las empresas de acueducto y alcantarillado de Colombia.
Por otra parte, el proyecto presenta obligaciones y  avance de metas en sus tres productos, consistentes con sus evidencias; sin embargo, hay diferencia de 11 proyectos evaluados con respecto a las evidencias y el valor reportado en SPI, por favor revisar y ajustar para el próximo reporte.
Es importante tener en cuenta que el avance en el SPI es acumulado, pero el reporte en el cuadro de evidencias es trimestral.
</t>
    </r>
    <r>
      <rPr>
        <b/>
        <sz val="16"/>
        <color theme="1"/>
        <rFont val="Arial"/>
        <family val="2"/>
      </rPr>
      <t xml:space="preserve">Finalmente esta Oficina les reitera el compromiso que se tiene con el DNP para </t>
    </r>
    <r>
      <rPr>
        <b/>
        <u/>
        <sz val="16"/>
        <color theme="1"/>
        <rFont val="Arial"/>
        <family val="2"/>
      </rPr>
      <t>focalizar las políticas transversales</t>
    </r>
    <r>
      <rPr>
        <b/>
        <sz val="16"/>
        <color theme="1"/>
        <rFont val="Arial"/>
        <family val="2"/>
      </rPr>
      <t>, para ello se requiere que realicen la solicitud de actualización de ficha EBI.</t>
    </r>
  </si>
  <si>
    <t>Se denota un avance importante en los indicadores de gestión y de producto; sin embargo, se solicita revisar el avance frente a los recursos obligados en el proyecto. 
Por otra parte, con respecto a las metas se recomienda: 
a) Replantear la meta de entidades territoriales asistidas técnica y jurídicamente y asistencias técnicas realizadas, dado que se sobrepasaron al finalizar el primer semestre del año.    
b)  Revisar el avance de la meta de productos catastrales adquiridos, con el fin de generar estrategias para su cumplimiento en los corrido del año, dado que a la fecha el avance es nulo.</t>
  </si>
  <si>
    <t>Se denota un avance importante en los avances de gestión; sin embargo, la OAP no puede verificar su avance debido a que el área no diligenció el reporte de evidencias.
Teniendo en cuenta que la dependencia generó mecanismos para la consecución de recursos, se recomienda revisar el bajo avance financiero.
Para finalizar, se recomienda al responsable de seguimiento adjuntar en la carpeta domusfile correspondiente las evidencias de los indicadores de gestión, cualquier inquietud consultarla con la OAP, dado que no fue posible verificar la información reportada en el aplicativo SPI.</t>
  </si>
  <si>
    <t>Se recomienda revisar los altos niveles de avance de los indicadores del proyecto, con tan solo el 21% de ejecución de los recursos. Es necesario verificar si las metas están subestimadas o es por la dinámica de ejecución.
En cuanto a la relación de evidencias se recomienda:  a) Debido al volumen de evidencias, se solicita que se agrupen por  tipo de indicador.  
b) Deben revisar algunas metas que ya están cumpliendo y replantearlas, así mismo ajustar la ficha para aquellas metas que no tienen recursos i) espacios de articulación y ii) informes de ejecución de política de victimas.
Finalmente se recomienda revisar las metas de los indicadores que están retrasadas como lo son "reportes de seguimiento de indicadores sectoriales". En el indicador "contratos suscritos" reportan 75 con evidencias y en el SPI la meta va en 80, en el informe de la dependencia dicen llevar 81, por lo cual se solicita revisar y hacer precisión para el próximo reporte de seguimiento
Para el próximo reporte se recomienda utilizar el formato de relación de evidencias remitido por la OAP y adjuntar en la carpeta domusfile correspondiente las evidencias de indicadores nombrando el archivo como fue adjuntado con el fin de conocer su nombre de extensión. (XLS; PDF; DOC, etc.)</t>
  </si>
  <si>
    <t>Se denota un avance importante en los indicadores de gestión y de producto; sin embargo, se solicita revisar el avance frente a los recursos obligados en el proyecto. 
Por otra parte, con respecto a las metas se recomienda: 
a) revisar el cumplimiento de la meta "predios incorporados} y "registro de predios utilizados".    
b)  Revisar el avance de la meta de contratos suscritos, con el fin de generar estrategias para su cumplimiento en lo corrido del año, dado que a la fecha el avance es nulo.</t>
  </si>
  <si>
    <t>El proyecto de fortalecimiento denota un avance importante en todos los indicadores; sin embargo, la OAP no puede verificar su avance debido a que el área no diligenció el reporte de evidencias.
Dado el volumen de metas se recomienda revisar aquellas que aun no presentan avance, tales como:  programa de capacitación diseñado, archivos gestionados, auditorias realizadas, capacitaciones realizadas y el sistema de gestión implementado.
Para finalizar se recomienda al responsable de seguimiento adjuntar en la carpeta domusfile correspondiente las evidencias de indicadores de gestión, cualquier inquietud consultarla con la OAP, dado que no podemos verificar la información reportada en el sistema SPI.</t>
  </si>
  <si>
    <t>Al revisar la información reportada en el sistema se evidencio que si bien existen tres productos y todos tienen ponderación diferente, el producto de asistencias técnicas aparece con meta en SPI aun cuando en la ficha este producto no presenta meta.
Con la anterior diferencia que se presenta se recomienda al gerente del proyecto revisar si lo reportado hasta el momento es correcto o solicitar al DNP un ajuste en el SUIFP.
Se recomienda al responsable de seguimiento adjuntar en la carpeta domusfile correspondiente las evidencias de indicadores de gestión y de producto, cualquier inquietud consultarla con la OAP.</t>
  </si>
  <si>
    <t xml:space="preserve">Al revisar la información reportada en el sistema se evidencio que si bien el proyecto aparece sin ejecución  y sin reporte de metas, el responsable del seguimiento ha presentado avances para elaborar el convenio; sin embargo, el gerente del proyecto debe revisar si requiere un ajuste en las metas, dado que a la fecha no presenta avance en las metas de los indicadores.
Por otra parte, el responsable del proyecto no adjuntó información en la carpeta de Domusfile, la persona remitió correo electrónico antes de la fecha de cierre. </t>
  </si>
  <si>
    <t>A la fecha el proyecto de inversión no ha reportando ningún avance en los indicadores de producto, en cuanto a los indicadores de gestión, se debe mejorar el reporte dado que están utilizado un informe diferente y no se detallan todas las actividades que se han realizado.
Este proyecto requiere que el gerente del mismo revise las prioridades con los recursos actuales y revisar si las metas propuestas se pueden cumplir o se requiere un replanteamiento de las mismas.</t>
  </si>
  <si>
    <t>A la fecha los indicadores de producto presentan una ejecución del 100%; sin embargo, la OAP no puede verificar su avance debido a que el área no diligenció el reporte de evidencias.
Se recomienda al gerente del proyecto se revise la ejecución de la meta del indicador alerta de monitoreo que a la fecha aun no presenta avance.
Para finalizar se recomienda al responsable de seguimiento adjuntar en la carpeta domusfile correspondiente las evidencias de indicadores de gestión, cualquier inquietud consultarla con la OAP, dado que no es posible verificar la información reportada en el aplicativo SPI.</t>
  </si>
  <si>
    <t>A la fecha los indicadores de gestión presentan una ejecución del 100%; sin embargo, la OAP no puede verificar su avance debido a que el área no diligenció el reporte de evidencias.
Es muy importante que el gerente de proyecto revise el cumplimiento de las metas de producto del proyecto, dado que a la fecha no se evidencia avance en los indicadores de producto o el avance financiero.
Para finalizar se recomienda al responsable de seguimiento adjuntar en la carpeta domusfile correspondiente las evidencias de indicadores de gestión, cualquier inquietud consultarla con la OAP, dado que no es posible verificar la información reportada en el aplicativo SPI.</t>
  </si>
  <si>
    <t>Se denota un avance importante en las metas de los indicadores del proyecto; sin embargo, la OAP no puede verificar su avance debido a que el área no diligenció el reporte de evidencias.
Sin perjuicio de lo anterior, se recomienda revisar al gerente del proyecto si  se procederá en el cambio de metas que sean más especificas al desarrollo de la Oficina Asesora Jurídica.
Para finalizar se recomienda al responsable de seguimiento adjuntar en la carpeta domusfile correspondiente las evidencias de indicadores de gestión, cualquier inquietud consultarla con la OAP, dado que no es posible verificar la información reportada en el aplicativo SPI.</t>
  </si>
  <si>
    <t>Se denota un avance importante en los indicadores de gestión y de producto; sin embargo, se solicita revisar el avance frente a los recursos obligados en el proyecto.  Se recomienda revisar las metas de los indicadores con el fin de determinar si deben ser ajustadas.
Así mismo, según lo reportado se firmó un convenio, pero este no ha presentado obligaciones razón por la cual se recomienda al gerente del proyecto revisar si esa meta esta bien reportada o por lo contrario se debe ajustar.</t>
  </si>
  <si>
    <t>A la fecha los indicadores de producto presentan una ejecución del 100%; sin embargo, se solicita revisar el avance frente a los recursos obligados en el proyecto. 
Por lo anterior, se recomienda al gerente del proyecto revisar si las meta están programadas correctamente o se debe solicitar un ajuste.
Para finalizar se recomienda al responsable de seguimiento adjuntar en la carpeta domusfile correspondiente las evidencias de indicadores de gestión, cualquier inquietud consultarla con los funcionarios de la OAP, dado que no es posible verificar la información reportada en el aplicativo SPI.</t>
  </si>
  <si>
    <t>A la fecha los indicadores de producto presentan una ejecución del 100%; sin embargo, se solicita revisar el avance frente a los recursos obligados en el proyecto. 
Por lo anterior, se recomienda al gerente del proyecto revisar si las meta están programadas correctamente o se debe solicitar un ajuste en el SUIFP.
Para finalizar se recomienda al responsable de seguimiento adjuntar en la carpeta domusfile correspondiente a las evidencias de los indicadores,  cualquier inquietud consultarla con los funcionarios de la Oficina, dado que no es posible verificar la información reportada en el aplicativo SPI.</t>
  </si>
  <si>
    <t>Se presenta un avance importante en las metas del proyecto, sobretodo en los indicadores de gestión; sin embargo, esta oficina no puede verificar su avance debido a que el área no diligenció el reporte de evidencias.
Es muy importante que se  revisen las metas actuales de apoyar un hogar beneficiado con mejoramiento y construcción en sitio propio. 
Se recomienda al responsable de seguimiento adjuntar en la carpeta domusfile correspondiente las evidencias de los indicadores del proyecto, cualquier inquietud consultarla con los funcionarios de la Oficina, dado que no es posible  verificar la información reportada en el aplicativo SPI.</t>
  </si>
  <si>
    <t>Se presenta un avance importante en las metas del proyecto, sobretodo en los indicadores de gestión,; sin embargo, la OAP no puede verificar su avance debido a que el área no diligenció el reporte de evidencias.
Es muy importante que se revise las metas actuales sin ningún avance y se determine si se dará cumplimiento o requiere algún tipo de redistribución, también es importante que se tenga claro porque se han dado avance de metas sin que el proyecto presente ejecución de recursos.
Para finalizar se recomienda al responsable de seguimiento adjuntar en la carpeta domusfile correspondiente las evidencias de indicadores de gestión, cualquier inquietud consultarla con los funcionarios de la Oficina, dado que no es posible verificar la información reportada en el aplicativo SPI.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</si>
</sst>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_(&quot;$&quot;\ * \(#,##0.00\);_(&quot;$&quot;\ * &quot;-&quot;??_);_(@_)"/>
    <numFmt numFmtId="43" formatCode="_(* #,##0.00_);_(* \(#,##0.00\);_(* &quot;-&quot;??_);_(@_)"/>
    <numFmt numFmtId="164" formatCode="_-&quot;$&quot;* #,##0.00_-;\-&quot;$&quot;* #,##0.00_-;_-&quot;$&quot;* &quot;-&quot;??_-;_-@_-"/>
    <numFmt numFmtId="165" formatCode="_(* #,##0_);_(* \(#,##0\);_(* &quot;-&quot;??_);_(@_)"/>
    <numFmt numFmtId="166" formatCode="0.0%"/>
    <numFmt numFmtId="167" formatCode="0_);\(0\)"/>
  </numFmts>
  <fonts count="81" x14ac:knownFonts="1">
    <font>
      <sz val="11"/>
      <color theme="1"/>
      <name val="Calibri"/>
      <family val="2"/>
      <scheme val="minor"/>
    </font>
    <font>
      <sz val="11"/>
      <color theme="1"/>
      <name val="Calibri"/>
      <family val="2"/>
      <scheme val="minor"/>
    </font>
    <font>
      <sz val="11"/>
      <color rgb="FF000000"/>
      <name val="Calibri"/>
      <family val="2"/>
      <scheme val="minor"/>
    </font>
    <font>
      <sz val="10"/>
      <name val="Arial"/>
      <family val="2"/>
    </font>
    <font>
      <b/>
      <i/>
      <sz val="10"/>
      <name val="Bookman Old Style"/>
      <family val="1"/>
    </font>
    <font>
      <sz val="10"/>
      <name val="Bookman Old Style"/>
      <family val="1"/>
    </font>
    <font>
      <sz val="10"/>
      <color theme="1"/>
      <name val="Calibri"/>
      <family val="2"/>
      <scheme val="minor"/>
    </font>
    <font>
      <sz val="9"/>
      <color theme="1"/>
      <name val="Calibri"/>
      <family val="2"/>
      <scheme val="minor"/>
    </font>
    <font>
      <sz val="9"/>
      <color theme="1" tint="0.249977111117893"/>
      <name val="Bookman Old Style"/>
      <family val="1"/>
    </font>
    <font>
      <b/>
      <sz val="9"/>
      <color theme="1" tint="0.249977111117893"/>
      <name val="Bookman Old Style"/>
      <family val="1"/>
    </font>
    <font>
      <sz val="9"/>
      <color rgb="FF000000"/>
      <name val="Calibri"/>
      <family val="2"/>
      <scheme val="minor"/>
    </font>
    <font>
      <sz val="9"/>
      <name val="Calibri"/>
      <family val="2"/>
    </font>
    <font>
      <b/>
      <sz val="9"/>
      <name val="Calibri"/>
      <family val="2"/>
    </font>
    <font>
      <sz val="9"/>
      <color rgb="FFC00000"/>
      <name val="Calibri"/>
      <family val="2"/>
      <scheme val="minor"/>
    </font>
    <font>
      <b/>
      <sz val="11"/>
      <color rgb="FFC00000"/>
      <name val="Calibri"/>
      <family val="2"/>
      <scheme val="minor"/>
    </font>
    <font>
      <sz val="9"/>
      <name val="Bookman Old Style"/>
      <family val="1"/>
    </font>
    <font>
      <b/>
      <sz val="9"/>
      <color theme="1" tint="4.9989318521683403E-2"/>
      <name val="Bookman Old Style"/>
      <family val="1"/>
    </font>
    <font>
      <b/>
      <sz val="9"/>
      <color theme="0"/>
      <name val="Bookman Old Style"/>
      <family val="1"/>
    </font>
    <font>
      <b/>
      <sz val="9"/>
      <name val="Bookman Old Style"/>
      <family val="1"/>
    </font>
    <font>
      <sz val="9"/>
      <color theme="1" tint="4.9989318521683403E-2"/>
      <name val="Bookman Old Style"/>
      <family val="1"/>
    </font>
    <font>
      <sz val="9"/>
      <color theme="0"/>
      <name val="Bookman Old Style"/>
      <family val="1"/>
    </font>
    <font>
      <sz val="11"/>
      <color rgb="FFC00000"/>
      <name val="Calibri"/>
      <family val="2"/>
      <scheme val="minor"/>
    </font>
    <font>
      <b/>
      <sz val="10"/>
      <name val="Arial"/>
      <family val="2"/>
    </font>
    <font>
      <sz val="10"/>
      <color rgb="FFC00000"/>
      <name val="Arial"/>
      <family val="2"/>
    </font>
    <font>
      <b/>
      <sz val="10"/>
      <color rgb="FFC00000"/>
      <name val="Arial"/>
      <family val="2"/>
    </font>
    <font>
      <b/>
      <sz val="14"/>
      <color rgb="FFC00000"/>
      <name val="Calibri"/>
      <family val="2"/>
      <scheme val="minor"/>
    </font>
    <font>
      <b/>
      <sz val="8"/>
      <color rgb="FF000000"/>
      <name val="Calibri"/>
      <family val="2"/>
    </font>
    <font>
      <sz val="8"/>
      <color rgb="FF000000"/>
      <name val="Calibri"/>
      <family val="2"/>
    </font>
    <font>
      <b/>
      <sz val="9"/>
      <color theme="0"/>
      <name val="Calibri"/>
      <family val="2"/>
    </font>
    <font>
      <b/>
      <sz val="8"/>
      <color theme="0"/>
      <name val="Calibri"/>
      <family val="2"/>
    </font>
    <font>
      <b/>
      <sz val="11"/>
      <color theme="1"/>
      <name val="Calibri"/>
      <family val="2"/>
      <scheme val="minor"/>
    </font>
    <font>
      <sz val="11"/>
      <color rgb="FF006100"/>
      <name val="Calibri"/>
      <family val="2"/>
      <scheme val="minor"/>
    </font>
    <font>
      <sz val="7"/>
      <name val="Arial"/>
      <family val="2"/>
    </font>
    <font>
      <sz val="14"/>
      <color theme="1"/>
      <name val="Calibri"/>
      <family val="2"/>
      <scheme val="minor"/>
    </font>
    <font>
      <sz val="11"/>
      <color rgb="FFFF0000"/>
      <name val="Calibri"/>
      <family val="2"/>
      <scheme val="minor"/>
    </font>
    <font>
      <b/>
      <sz val="11"/>
      <color theme="0"/>
      <name val="Calibri"/>
      <family val="2"/>
      <scheme val="minor"/>
    </font>
    <font>
      <sz val="11"/>
      <color theme="1"/>
      <name val="Verdana"/>
      <family val="2"/>
    </font>
    <font>
      <sz val="10"/>
      <name val="Verdana"/>
      <family val="2"/>
    </font>
    <font>
      <b/>
      <sz val="16"/>
      <color theme="0"/>
      <name val="Verdana"/>
      <family val="2"/>
    </font>
    <font>
      <b/>
      <u/>
      <sz val="10"/>
      <color theme="0"/>
      <name val="Verdana"/>
      <family val="2"/>
    </font>
    <font>
      <sz val="11"/>
      <color theme="0"/>
      <name val="Verdana"/>
      <family val="2"/>
    </font>
    <font>
      <b/>
      <sz val="12"/>
      <color theme="0"/>
      <name val="Verdana"/>
      <family val="2"/>
    </font>
    <font>
      <b/>
      <sz val="14"/>
      <color theme="0"/>
      <name val="Verdana"/>
      <family val="2"/>
    </font>
    <font>
      <b/>
      <sz val="26"/>
      <color theme="3"/>
      <name val="Verdana"/>
      <family val="2"/>
    </font>
    <font>
      <b/>
      <sz val="16"/>
      <color theme="3"/>
      <name val="Verdana"/>
      <family val="2"/>
    </font>
    <font>
      <sz val="10"/>
      <color theme="0"/>
      <name val="Verdana"/>
      <family val="2"/>
    </font>
    <font>
      <b/>
      <sz val="18"/>
      <color theme="4"/>
      <name val="Verdana"/>
      <family val="2"/>
    </font>
    <font>
      <sz val="20"/>
      <color theme="1"/>
      <name val="Verdana"/>
      <family val="2"/>
    </font>
    <font>
      <sz val="11"/>
      <color theme="1"/>
      <name val="Tw Cen MT"/>
      <family val="2"/>
    </font>
    <font>
      <b/>
      <sz val="26"/>
      <color theme="3"/>
      <name val="Tw Cen MT"/>
      <family val="2"/>
    </font>
    <font>
      <b/>
      <sz val="16"/>
      <color theme="3"/>
      <name val="Tw Cen MT"/>
      <family val="2"/>
    </font>
    <font>
      <b/>
      <sz val="20"/>
      <color theme="0"/>
      <name val="Tw Cen MT"/>
      <family val="2"/>
    </font>
    <font>
      <b/>
      <sz val="18"/>
      <color theme="1"/>
      <name val="Tw Cen MT"/>
      <family val="2"/>
    </font>
    <font>
      <b/>
      <sz val="20"/>
      <color theme="1"/>
      <name val="Tw Cen MT"/>
      <family val="2"/>
    </font>
    <font>
      <sz val="20"/>
      <color theme="1"/>
      <name val="Tw Cen MT"/>
      <family val="2"/>
    </font>
    <font>
      <sz val="10"/>
      <name val="Tw Cen MT"/>
      <family val="2"/>
    </font>
    <font>
      <b/>
      <u/>
      <sz val="22"/>
      <color theme="0"/>
      <name val="Tw Cen MT"/>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b/>
      <sz val="26"/>
      <color theme="0"/>
      <name val="Verdana"/>
      <family val="2"/>
    </font>
    <font>
      <b/>
      <sz val="18"/>
      <color theme="0"/>
      <name val="Verdana"/>
      <family val="2"/>
    </font>
    <font>
      <sz val="16"/>
      <color theme="0"/>
      <name val="Verdana"/>
      <family val="2"/>
    </font>
    <font>
      <u/>
      <sz val="16"/>
      <color theme="0"/>
      <name val="Verdana"/>
      <family val="2"/>
    </font>
    <font>
      <i/>
      <u/>
      <sz val="16"/>
      <color theme="0"/>
      <name val="Verdana"/>
      <family val="2"/>
    </font>
    <font>
      <sz val="20"/>
      <color theme="0"/>
      <name val="Verdana"/>
      <family val="2"/>
    </font>
    <font>
      <sz val="16"/>
      <color theme="1"/>
      <name val="Arial"/>
      <family val="2"/>
    </font>
    <font>
      <b/>
      <sz val="16"/>
      <color theme="1"/>
      <name val="Arial"/>
      <family val="2"/>
    </font>
    <font>
      <b/>
      <sz val="18"/>
      <color rgb="FFFFFF00"/>
      <name val="Arial"/>
      <family val="2"/>
    </font>
    <font>
      <b/>
      <u/>
      <sz val="16"/>
      <color theme="1"/>
      <name val="Arial"/>
      <family val="2"/>
    </font>
    <font>
      <sz val="20"/>
      <color theme="1"/>
      <name val="Arial"/>
      <family val="2"/>
    </font>
    <font>
      <sz val="18"/>
      <color theme="1"/>
      <name val="Arial"/>
      <family val="2"/>
    </font>
  </fonts>
  <fills count="54">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bgColor indexed="64"/>
      </patternFill>
    </fill>
    <fill>
      <patternFill patternType="solid">
        <fgColor theme="6" tint="0.79998168889431442"/>
        <bgColor indexed="64"/>
      </patternFill>
    </fill>
    <fill>
      <patternFill patternType="solid">
        <fgColor theme="1"/>
        <bgColor indexed="64"/>
      </patternFill>
    </fill>
    <fill>
      <patternFill patternType="solid">
        <fgColor rgb="FFFF0000"/>
        <bgColor indexed="64"/>
      </patternFill>
    </fill>
    <fill>
      <patternFill patternType="solid">
        <fgColor rgb="FFFFFF00"/>
        <bgColor indexed="64"/>
      </patternFill>
    </fill>
    <fill>
      <patternFill patternType="solid">
        <fgColor rgb="FF00FF00"/>
        <bgColor indexed="64"/>
      </patternFill>
    </fill>
    <fill>
      <patternFill patternType="solid">
        <fgColor rgb="FFC00000"/>
        <bgColor indexed="64"/>
      </patternFill>
    </fill>
    <fill>
      <patternFill patternType="solid">
        <fgColor theme="5"/>
        <bgColor indexed="64"/>
      </patternFill>
    </fill>
    <fill>
      <patternFill patternType="solid">
        <fgColor rgb="FFC6EFCE"/>
      </patternFill>
    </fill>
    <fill>
      <patternFill patternType="solid">
        <fgColor theme="0" tint="-0.249977111117893"/>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rgb="FFFFC000"/>
        <bgColor indexed="64"/>
      </patternFill>
    </fill>
    <fill>
      <patternFill patternType="solid">
        <fgColor theme="8" tint="-0.249977111117893"/>
        <bgColor indexed="64"/>
      </patternFill>
    </fill>
    <fill>
      <patternFill patternType="solid">
        <fgColor rgb="FFEAF0F6"/>
        <bgColor indexed="64"/>
      </patternFill>
    </fill>
    <fill>
      <patternFill patternType="solid">
        <fgColor rgb="FF00B0F0"/>
        <bgColor indexed="64"/>
      </patternFill>
    </fill>
    <fill>
      <patternFill patternType="solid">
        <fgColor theme="4" tint="0.39997558519241921"/>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2">
    <border>
      <left/>
      <right/>
      <top/>
      <bottom/>
      <diagonal/>
    </border>
    <border>
      <left style="thin">
        <color indexed="64"/>
      </left>
      <right style="thin">
        <color indexed="64"/>
      </right>
      <top style="thin">
        <color indexed="64"/>
      </top>
      <bottom style="thin">
        <color indexed="64"/>
      </bottom>
      <diagonal/>
    </border>
    <border>
      <left style="dashed">
        <color auto="1"/>
      </left>
      <right style="dashed">
        <color auto="1"/>
      </right>
      <top style="dashed">
        <color auto="1"/>
      </top>
      <bottom style="double">
        <color auto="1"/>
      </bottom>
      <diagonal/>
    </border>
    <border>
      <left style="dashed">
        <color auto="1"/>
      </left>
      <right style="double">
        <color auto="1"/>
      </right>
      <top style="dashed">
        <color auto="1"/>
      </top>
      <bottom style="dashed">
        <color auto="1"/>
      </bottom>
      <diagonal/>
    </border>
    <border>
      <left/>
      <right style="double">
        <color auto="1"/>
      </right>
      <top style="dashed">
        <color auto="1"/>
      </top>
      <bottom style="double">
        <color auto="1"/>
      </bottom>
      <diagonal/>
    </border>
    <border>
      <left style="double">
        <color auto="1"/>
      </left>
      <right style="dashed">
        <color auto="1"/>
      </right>
      <top style="dashed">
        <color auto="1"/>
      </top>
      <bottom style="double">
        <color auto="1"/>
      </bottom>
      <diagonal/>
    </border>
    <border>
      <left style="dashed">
        <color indexed="64"/>
      </left>
      <right style="dashed">
        <color indexed="64"/>
      </right>
      <top style="medium">
        <color theme="5"/>
      </top>
      <bottom/>
      <diagonal/>
    </border>
    <border>
      <left/>
      <right style="double">
        <color auto="1"/>
      </right>
      <top style="medium">
        <color theme="5"/>
      </top>
      <bottom/>
      <diagonal/>
    </border>
    <border>
      <left style="double">
        <color auto="1"/>
      </left>
      <right style="dashed">
        <color auto="1"/>
      </right>
      <top style="medium">
        <color theme="5"/>
      </top>
      <bottom/>
      <diagonal/>
    </border>
    <border>
      <left style="dashed">
        <color indexed="64"/>
      </left>
      <right style="dashed">
        <color indexed="64"/>
      </right>
      <top style="dashed">
        <color indexed="64"/>
      </top>
      <bottom/>
      <diagonal/>
    </border>
    <border>
      <left/>
      <right style="double">
        <color auto="1"/>
      </right>
      <top style="dashed">
        <color auto="1"/>
      </top>
      <bottom/>
      <diagonal/>
    </border>
    <border>
      <left style="double">
        <color auto="1"/>
      </left>
      <right style="dashed">
        <color auto="1"/>
      </right>
      <top style="dashed">
        <color auto="1"/>
      </top>
      <bottom/>
      <diagonal/>
    </border>
    <border>
      <left style="dashed">
        <color indexed="64"/>
      </left>
      <right style="dashed">
        <color indexed="64"/>
      </right>
      <top/>
      <bottom style="dashed">
        <color indexed="64"/>
      </bottom>
      <diagonal/>
    </border>
    <border>
      <left/>
      <right style="double">
        <color auto="1"/>
      </right>
      <top/>
      <bottom style="dashed">
        <color auto="1"/>
      </bottom>
      <diagonal/>
    </border>
    <border>
      <left style="double">
        <color auto="1"/>
      </left>
      <right style="dashed">
        <color auto="1"/>
      </right>
      <top/>
      <bottom style="dashed">
        <color auto="1"/>
      </bottom>
      <diagonal/>
    </border>
    <border>
      <left style="dashed">
        <color indexed="64"/>
      </left>
      <right style="dashed">
        <color indexed="64"/>
      </right>
      <top style="dashed">
        <color auto="1"/>
      </top>
      <bottom style="medium">
        <color theme="5"/>
      </bottom>
      <diagonal/>
    </border>
    <border>
      <left/>
      <right style="double">
        <color auto="1"/>
      </right>
      <top style="dashed">
        <color auto="1"/>
      </top>
      <bottom style="medium">
        <color theme="5"/>
      </bottom>
      <diagonal/>
    </border>
    <border>
      <left style="double">
        <color auto="1"/>
      </left>
      <right style="dashed">
        <color auto="1"/>
      </right>
      <top style="dashed">
        <color auto="1"/>
      </top>
      <bottom style="medium">
        <color theme="5"/>
      </bottom>
      <diagonal/>
    </border>
    <border>
      <left style="dashed">
        <color indexed="64"/>
      </left>
      <right style="dashed">
        <color indexed="64"/>
      </right>
      <top style="medium">
        <color theme="5"/>
      </top>
      <bottom style="dashed">
        <color auto="1"/>
      </bottom>
      <diagonal/>
    </border>
    <border>
      <left/>
      <right style="double">
        <color auto="1"/>
      </right>
      <top style="medium">
        <color theme="5"/>
      </top>
      <bottom style="dashed">
        <color auto="1"/>
      </bottom>
      <diagonal/>
    </border>
    <border>
      <left style="double">
        <color auto="1"/>
      </left>
      <right style="dashed">
        <color auto="1"/>
      </right>
      <top style="medium">
        <color theme="5"/>
      </top>
      <bottom style="dashed">
        <color auto="1"/>
      </bottom>
      <diagonal/>
    </border>
    <border>
      <left style="dashed">
        <color auto="1"/>
      </left>
      <right style="dashed">
        <color auto="1"/>
      </right>
      <top style="double">
        <color auto="1"/>
      </top>
      <bottom style="dashed">
        <color auto="1"/>
      </bottom>
      <diagonal/>
    </border>
    <border>
      <left style="dashed">
        <color auto="1"/>
      </left>
      <right style="double">
        <color auto="1"/>
      </right>
      <top style="double">
        <color auto="1"/>
      </top>
      <bottom style="dashed">
        <color auto="1"/>
      </bottom>
      <diagonal/>
    </border>
    <border>
      <left/>
      <right style="double">
        <color auto="1"/>
      </right>
      <top style="double">
        <color auto="1"/>
      </top>
      <bottom style="dashed">
        <color auto="1"/>
      </bottom>
      <diagonal/>
    </border>
    <border>
      <left style="double">
        <color auto="1"/>
      </left>
      <right style="dashed">
        <color auto="1"/>
      </right>
      <top style="double">
        <color auto="1"/>
      </top>
      <bottom style="dashed">
        <color auto="1"/>
      </bottom>
      <diagonal/>
    </border>
    <border>
      <left style="double">
        <color theme="9"/>
      </left>
      <right style="double">
        <color theme="9"/>
      </right>
      <top/>
      <bottom style="double">
        <color theme="9"/>
      </bottom>
      <diagonal/>
    </border>
    <border>
      <left style="double">
        <color theme="5"/>
      </left>
      <right style="double">
        <color theme="5"/>
      </right>
      <top style="double">
        <color theme="5"/>
      </top>
      <bottom style="double">
        <color theme="9"/>
      </bottom>
      <diagonal/>
    </border>
    <border>
      <left/>
      <right style="double">
        <color theme="5"/>
      </right>
      <top style="double">
        <color theme="5"/>
      </top>
      <bottom style="double">
        <color theme="9"/>
      </bottom>
      <diagonal/>
    </border>
    <border>
      <left style="double">
        <color theme="5"/>
      </left>
      <right/>
      <top style="double">
        <color theme="5"/>
      </top>
      <bottom style="double">
        <color theme="9"/>
      </bottom>
      <diagonal/>
    </border>
    <border>
      <left/>
      <right/>
      <top style="double">
        <color theme="5"/>
      </top>
      <bottom style="double">
        <color theme="9"/>
      </bottom>
      <diagonal/>
    </border>
    <border>
      <left style="double">
        <color theme="9"/>
      </left>
      <right/>
      <top style="double">
        <color theme="5"/>
      </top>
      <bottom style="double">
        <color theme="9"/>
      </bottom>
      <diagonal/>
    </border>
    <border>
      <left style="double">
        <color theme="9"/>
      </left>
      <right style="double">
        <color theme="9"/>
      </right>
      <top/>
      <bottom/>
      <diagonal/>
    </border>
    <border>
      <left style="thin">
        <color theme="9"/>
      </left>
      <right style="thin">
        <color theme="9"/>
      </right>
      <top style="thin">
        <color theme="9"/>
      </top>
      <bottom/>
      <diagonal/>
    </border>
    <border>
      <left/>
      <right style="thin">
        <color theme="9"/>
      </right>
      <top style="thin">
        <color theme="9"/>
      </top>
      <bottom style="double">
        <color theme="5"/>
      </bottom>
      <diagonal/>
    </border>
    <border>
      <left style="thin">
        <color theme="9"/>
      </left>
      <right/>
      <top style="thin">
        <color theme="9"/>
      </top>
      <bottom style="double">
        <color theme="5"/>
      </bottom>
      <diagonal/>
    </border>
    <border>
      <left/>
      <right/>
      <top style="thin">
        <color theme="9"/>
      </top>
      <bottom style="double">
        <color theme="5"/>
      </bottom>
      <diagonal/>
    </border>
    <border>
      <left style="double">
        <color theme="9"/>
      </left>
      <right/>
      <top style="thin">
        <color theme="9"/>
      </top>
      <bottom style="double">
        <color theme="5"/>
      </bottom>
      <diagonal/>
    </border>
    <border>
      <left style="thin">
        <color theme="9"/>
      </left>
      <right style="thin">
        <color theme="9"/>
      </right>
      <top style="thin">
        <color theme="9"/>
      </top>
      <bottom style="thin">
        <color theme="9"/>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top style="thin">
        <color theme="9"/>
      </top>
      <bottom style="thin">
        <color theme="9"/>
      </bottom>
      <diagonal/>
    </border>
    <border>
      <left style="double">
        <color theme="9"/>
      </left>
      <right/>
      <top style="thin">
        <color theme="9"/>
      </top>
      <bottom style="thin">
        <color theme="9"/>
      </bottom>
      <diagonal/>
    </border>
    <border>
      <left style="double">
        <color theme="9"/>
      </left>
      <right style="double">
        <color theme="9"/>
      </right>
      <top style="double">
        <color theme="9"/>
      </top>
      <bottom/>
      <diagonal/>
    </border>
    <border>
      <left style="thin">
        <color theme="9"/>
      </left>
      <right style="double">
        <color theme="9"/>
      </right>
      <top style="double">
        <color theme="9"/>
      </top>
      <bottom/>
      <diagonal/>
    </border>
    <border>
      <left style="thin">
        <color theme="9"/>
      </left>
      <right style="thin">
        <color theme="9"/>
      </right>
      <top style="double">
        <color theme="9"/>
      </top>
      <bottom style="thin">
        <color theme="9"/>
      </bottom>
      <diagonal/>
    </border>
    <border>
      <left/>
      <right style="thin">
        <color theme="9"/>
      </right>
      <top style="double">
        <color theme="9"/>
      </top>
      <bottom style="thin">
        <color theme="9"/>
      </bottom>
      <diagonal/>
    </border>
    <border>
      <left style="thin">
        <color theme="9"/>
      </left>
      <right/>
      <top style="double">
        <color theme="9"/>
      </top>
      <bottom style="thin">
        <color theme="9"/>
      </bottom>
      <diagonal/>
    </border>
    <border>
      <left/>
      <right/>
      <top style="double">
        <color theme="9"/>
      </top>
      <bottom style="thin">
        <color theme="9"/>
      </bottom>
      <diagonal/>
    </border>
    <border>
      <left style="double">
        <color theme="9"/>
      </left>
      <right/>
      <top style="double">
        <color theme="9"/>
      </top>
      <bottom style="thin">
        <color theme="9"/>
      </bottom>
      <diagonal/>
    </border>
    <border>
      <left style="thin">
        <color theme="9"/>
      </left>
      <right style="thin">
        <color theme="9"/>
      </right>
      <top style="thin">
        <color theme="9"/>
      </top>
      <bottom style="double">
        <color theme="9"/>
      </bottom>
      <diagonal/>
    </border>
    <border>
      <left style="double">
        <color theme="9"/>
      </left>
      <right style="thin">
        <color theme="9"/>
      </right>
      <top style="thin">
        <color theme="9"/>
      </top>
      <bottom style="double">
        <color theme="9"/>
      </bottom>
      <diagonal/>
    </border>
    <border>
      <left style="double">
        <color theme="9"/>
      </left>
      <right style="thin">
        <color theme="9"/>
      </right>
      <top style="thin">
        <color theme="9"/>
      </top>
      <bottom style="thin">
        <color theme="9"/>
      </bottom>
      <diagonal/>
    </border>
    <border>
      <left style="double">
        <color theme="9"/>
      </left>
      <right style="thin">
        <color theme="9"/>
      </right>
      <top style="double">
        <color theme="9"/>
      </top>
      <bottom style="thin">
        <color theme="9"/>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0" fontId="6" fillId="0" borderId="0"/>
    <xf numFmtId="43" fontId="1" fillId="0" borderId="0" applyFont="0" applyFill="0" applyBorder="0" applyAlignment="0" applyProtection="0"/>
    <xf numFmtId="9" fontId="1" fillId="0" borderId="0" applyFont="0" applyFill="0" applyBorder="0" applyAlignment="0" applyProtection="0"/>
    <xf numFmtId="0" fontId="31" fillId="15" borderId="0" applyNumberFormat="0" applyBorder="0" applyAlignment="0" applyProtection="0"/>
    <xf numFmtId="0" fontId="57" fillId="0" borderId="0" applyNumberFormat="0" applyFill="0" applyBorder="0" applyAlignment="0" applyProtection="0"/>
    <xf numFmtId="0" fontId="58" fillId="0" borderId="63" applyNumberFormat="0" applyFill="0" applyAlignment="0" applyProtection="0"/>
    <xf numFmtId="0" fontId="59" fillId="0" borderId="64" applyNumberFormat="0" applyFill="0" applyAlignment="0" applyProtection="0"/>
    <xf numFmtId="0" fontId="60" fillId="0" borderId="65" applyNumberFormat="0" applyFill="0" applyAlignment="0" applyProtection="0"/>
    <xf numFmtId="0" fontId="60" fillId="0" borderId="0" applyNumberFormat="0" applyFill="0" applyBorder="0" applyAlignment="0" applyProtection="0"/>
    <xf numFmtId="0" fontId="61" fillId="24" borderId="0" applyNumberFormat="0" applyBorder="0" applyAlignment="0" applyProtection="0"/>
    <xf numFmtId="0" fontId="62" fillId="25" borderId="0" applyNumberFormat="0" applyBorder="0" applyAlignment="0" applyProtection="0"/>
    <xf numFmtId="0" fontId="63" fillId="26" borderId="66" applyNumberFormat="0" applyAlignment="0" applyProtection="0"/>
    <xf numFmtId="0" fontId="64" fillId="27" borderId="67" applyNumberFormat="0" applyAlignment="0" applyProtection="0"/>
    <xf numFmtId="0" fontId="65" fillId="27" borderId="66" applyNumberFormat="0" applyAlignment="0" applyProtection="0"/>
    <xf numFmtId="0" fontId="66" fillId="0" borderId="68" applyNumberFormat="0" applyFill="0" applyAlignment="0" applyProtection="0"/>
    <xf numFmtId="0" fontId="35" fillId="28" borderId="69" applyNumberFormat="0" applyAlignment="0" applyProtection="0"/>
    <xf numFmtId="0" fontId="34" fillId="0" borderId="0" applyNumberFormat="0" applyFill="0" applyBorder="0" applyAlignment="0" applyProtection="0"/>
    <xf numFmtId="0" fontId="1" fillId="29" borderId="70" applyNumberFormat="0" applyFont="0" applyAlignment="0" applyProtection="0"/>
    <xf numFmtId="0" fontId="67" fillId="0" borderId="0" applyNumberFormat="0" applyFill="0" applyBorder="0" applyAlignment="0" applyProtection="0"/>
    <xf numFmtId="0" fontId="30" fillId="0" borderId="71" applyNumberFormat="0" applyFill="0" applyAlignment="0" applyProtection="0"/>
    <xf numFmtId="0" fontId="6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8"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8"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68"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68"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68"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cellStyleXfs>
  <cellXfs count="200">
    <xf numFmtId="0" fontId="0" fillId="0" borderId="0" xfId="0"/>
    <xf numFmtId="165" fontId="0" fillId="0" borderId="0" xfId="6" applyNumberFormat="1" applyFont="1"/>
    <xf numFmtId="0" fontId="7" fillId="0" borderId="0" xfId="0" applyFont="1"/>
    <xf numFmtId="0" fontId="10" fillId="0" borderId="0" xfId="1" applyFont="1"/>
    <xf numFmtId="10" fontId="8" fillId="2" borderId="2" xfId="3" applyNumberFormat="1" applyFont="1" applyFill="1" applyBorder="1" applyAlignment="1">
      <alignment vertical="center"/>
    </xf>
    <xf numFmtId="166" fontId="11" fillId="4" borderId="3" xfId="3" applyNumberFormat="1" applyFont="1" applyFill="1" applyBorder="1" applyAlignment="1">
      <alignment vertical="center"/>
    </xf>
    <xf numFmtId="10" fontId="8" fillId="5" borderId="4" xfId="3" applyNumberFormat="1" applyFont="1" applyFill="1" applyBorder="1" applyAlignment="1">
      <alignment vertical="center"/>
    </xf>
    <xf numFmtId="0" fontId="8" fillId="2" borderId="5" xfId="1" applyFont="1" applyFill="1" applyBorder="1" applyAlignment="1">
      <alignment vertical="center"/>
    </xf>
    <xf numFmtId="10" fontId="8" fillId="2" borderId="6" xfId="3" applyNumberFormat="1" applyFont="1" applyFill="1" applyBorder="1" applyAlignment="1">
      <alignment vertical="center"/>
    </xf>
    <xf numFmtId="166" fontId="11" fillId="2" borderId="3" xfId="3" applyNumberFormat="1" applyFont="1" applyFill="1" applyBorder="1" applyAlignment="1">
      <alignment vertical="center"/>
    </xf>
    <xf numFmtId="10" fontId="8" fillId="5" borderId="7" xfId="3" applyNumberFormat="1" applyFont="1" applyFill="1" applyBorder="1" applyAlignment="1">
      <alignment vertical="center"/>
    </xf>
    <xf numFmtId="0" fontId="8" fillId="2" borderId="8" xfId="1" applyFont="1" applyFill="1" applyBorder="1" applyAlignment="1">
      <alignment vertical="center"/>
    </xf>
    <xf numFmtId="10" fontId="8" fillId="6" borderId="9" xfId="3" applyNumberFormat="1" applyFont="1" applyFill="1" applyBorder="1" applyAlignment="1">
      <alignment vertical="center"/>
    </xf>
    <xf numFmtId="10" fontId="8" fillId="5" borderId="10" xfId="3" applyNumberFormat="1" applyFont="1" applyFill="1" applyBorder="1" applyAlignment="1">
      <alignment vertical="center"/>
    </xf>
    <xf numFmtId="0" fontId="8" fillId="6" borderId="11" xfId="1" applyFont="1" applyFill="1" applyBorder="1" applyAlignment="1">
      <alignment vertical="center"/>
    </xf>
    <xf numFmtId="10" fontId="8" fillId="2" borderId="12" xfId="3" applyNumberFormat="1" applyFont="1" applyFill="1" applyBorder="1" applyAlignment="1">
      <alignment vertical="center"/>
    </xf>
    <xf numFmtId="10" fontId="8" fillId="5" borderId="13" xfId="3" applyNumberFormat="1" applyFont="1" applyFill="1" applyBorder="1" applyAlignment="1">
      <alignment vertical="center"/>
    </xf>
    <xf numFmtId="0" fontId="8" fillId="2" borderId="14" xfId="1" applyFont="1" applyFill="1" applyBorder="1" applyAlignment="1">
      <alignment vertical="center"/>
    </xf>
    <xf numFmtId="10" fontId="8" fillId="6" borderId="15" xfId="3" applyNumberFormat="1" applyFont="1" applyFill="1" applyBorder="1" applyAlignment="1">
      <alignment vertical="center"/>
    </xf>
    <xf numFmtId="10" fontId="8" fillId="5" borderId="16" xfId="3" applyNumberFormat="1" applyFont="1" applyFill="1" applyBorder="1" applyAlignment="1">
      <alignment vertical="center"/>
    </xf>
    <xf numFmtId="0" fontId="8" fillId="6" borderId="17" xfId="1" applyFont="1" applyFill="1" applyBorder="1" applyAlignment="1">
      <alignment vertical="center"/>
    </xf>
    <xf numFmtId="10" fontId="8" fillId="2" borderId="18" xfId="3" applyNumberFormat="1" applyFont="1" applyFill="1" applyBorder="1" applyAlignment="1">
      <alignment vertical="center"/>
    </xf>
    <xf numFmtId="10" fontId="8" fillId="5" borderId="19" xfId="3" applyNumberFormat="1" applyFont="1" applyFill="1" applyBorder="1" applyAlignment="1">
      <alignment vertical="center"/>
    </xf>
    <xf numFmtId="0" fontId="8" fillId="2" borderId="20" xfId="1" applyFont="1" applyFill="1" applyBorder="1" applyAlignment="1">
      <alignment vertical="center" wrapText="1"/>
    </xf>
    <xf numFmtId="0" fontId="8" fillId="6" borderId="11" xfId="1" applyFont="1" applyFill="1" applyBorder="1" applyAlignment="1">
      <alignment vertical="center" wrapText="1"/>
    </xf>
    <xf numFmtId="10" fontId="8" fillId="2" borderId="9" xfId="3" applyNumberFormat="1" applyFont="1" applyFill="1" applyBorder="1" applyAlignment="1">
      <alignment vertical="center"/>
    </xf>
    <xf numFmtId="0" fontId="8" fillId="2" borderId="11" xfId="1" applyFont="1" applyFill="1" applyBorder="1" applyAlignment="1">
      <alignment vertical="center" wrapText="1"/>
    </xf>
    <xf numFmtId="0" fontId="9" fillId="6" borderId="21" xfId="1" applyFont="1" applyFill="1" applyBorder="1" applyAlignment="1">
      <alignment horizontal="center" vertical="center"/>
    </xf>
    <xf numFmtId="0" fontId="12" fillId="6" borderId="22" xfId="1" applyFont="1" applyFill="1" applyBorder="1" applyAlignment="1">
      <alignment horizontal="center" vertical="center"/>
    </xf>
    <xf numFmtId="0" fontId="9" fillId="7" borderId="23" xfId="1" applyFont="1" applyFill="1" applyBorder="1" applyAlignment="1">
      <alignment horizontal="center" vertical="center"/>
    </xf>
    <xf numFmtId="0" fontId="8" fillId="2" borderId="24" xfId="1" applyFont="1" applyFill="1" applyBorder="1" applyAlignment="1">
      <alignment vertical="center"/>
    </xf>
    <xf numFmtId="0" fontId="13" fillId="0" borderId="0" xfId="0" applyFont="1"/>
    <xf numFmtId="0" fontId="14" fillId="0" borderId="0" xfId="0" applyFont="1"/>
    <xf numFmtId="0" fontId="5" fillId="0" borderId="0" xfId="1" applyFont="1" applyFill="1" applyBorder="1" applyAlignment="1">
      <alignment horizontal="justify" vertical="center" wrapText="1"/>
    </xf>
    <xf numFmtId="0" fontId="2" fillId="0" borderId="0" xfId="1"/>
    <xf numFmtId="10" fontId="16" fillId="0" borderId="26" xfId="1" applyNumberFormat="1" applyFont="1" applyFill="1" applyBorder="1" applyAlignment="1">
      <alignment horizontal="center" vertical="center"/>
    </xf>
    <xf numFmtId="9" fontId="17" fillId="0" borderId="26" xfId="3" applyFont="1" applyFill="1" applyBorder="1" applyAlignment="1">
      <alignment horizontal="center" vertical="center"/>
    </xf>
    <xf numFmtId="10" fontId="19" fillId="0" borderId="32" xfId="1" applyNumberFormat="1" applyFont="1" applyFill="1" applyBorder="1" applyAlignment="1">
      <alignment horizontal="center" vertical="center"/>
    </xf>
    <xf numFmtId="9" fontId="20" fillId="3" borderId="32" xfId="3" applyFont="1" applyFill="1" applyBorder="1" applyAlignment="1">
      <alignment horizontal="center" vertical="center"/>
    </xf>
    <xf numFmtId="10" fontId="19" fillId="0" borderId="37" xfId="1" applyNumberFormat="1" applyFont="1" applyFill="1" applyBorder="1" applyAlignment="1">
      <alignment horizontal="center" vertical="center"/>
    </xf>
    <xf numFmtId="9" fontId="20" fillId="0" borderId="37" xfId="3" applyFont="1" applyFill="1" applyBorder="1" applyAlignment="1">
      <alignment horizontal="center" vertical="center"/>
    </xf>
    <xf numFmtId="10" fontId="19" fillId="2" borderId="37" xfId="1" applyNumberFormat="1" applyFont="1" applyFill="1" applyBorder="1" applyAlignment="1">
      <alignment horizontal="center" vertical="center"/>
    </xf>
    <xf numFmtId="9" fontId="20" fillId="2" borderId="37" xfId="3" applyFont="1" applyFill="1" applyBorder="1" applyAlignment="1">
      <alignment horizontal="center" vertical="center"/>
    </xf>
    <xf numFmtId="9" fontId="20" fillId="3" borderId="37" xfId="3" applyFont="1" applyFill="1" applyBorder="1" applyAlignment="1">
      <alignment horizontal="center" vertical="center" shrinkToFit="1"/>
    </xf>
    <xf numFmtId="9" fontId="20" fillId="0" borderId="37" xfId="3" applyFont="1" applyFill="1" applyBorder="1" applyAlignment="1">
      <alignment horizontal="center" vertical="center" shrinkToFit="1"/>
    </xf>
    <xf numFmtId="0" fontId="18" fillId="5" borderId="43" xfId="1" applyFont="1" applyFill="1" applyBorder="1" applyAlignment="1">
      <alignment horizontal="center" vertical="center"/>
    </xf>
    <xf numFmtId="0" fontId="18" fillId="5" borderId="44" xfId="1" applyFont="1" applyFill="1" applyBorder="1" applyAlignment="1">
      <alignment horizontal="center" vertical="center"/>
    </xf>
    <xf numFmtId="0" fontId="14" fillId="0" borderId="0" xfId="1" applyFont="1"/>
    <xf numFmtId="0" fontId="21" fillId="0" borderId="0" xfId="1" applyFont="1"/>
    <xf numFmtId="0" fontId="3" fillId="8" borderId="49" xfId="1" applyFont="1" applyFill="1" applyBorder="1" applyAlignment="1">
      <alignment horizontal="center" vertical="center"/>
    </xf>
    <xf numFmtId="0" fontId="23" fillId="8" borderId="50" xfId="1" applyFont="1" applyFill="1" applyBorder="1" applyAlignment="1">
      <alignment horizontal="justify" vertical="center"/>
    </xf>
    <xf numFmtId="0" fontId="3" fillId="0" borderId="37" xfId="1" applyFont="1" applyFill="1" applyBorder="1" applyAlignment="1">
      <alignment horizontal="center" vertical="center"/>
    </xf>
    <xf numFmtId="0" fontId="23" fillId="0" borderId="51" xfId="1" applyFont="1" applyFill="1" applyBorder="1" applyAlignment="1">
      <alignment horizontal="justify" vertical="center"/>
    </xf>
    <xf numFmtId="0" fontId="3" fillId="0" borderId="0" xfId="1" applyFont="1" applyFill="1" applyBorder="1" applyAlignment="1">
      <alignment horizontal="center" vertical="center"/>
    </xf>
    <xf numFmtId="0" fontId="3" fillId="8" borderId="37" xfId="1" applyFont="1" applyFill="1" applyBorder="1" applyAlignment="1">
      <alignment horizontal="center" vertical="center"/>
    </xf>
    <xf numFmtId="0" fontId="23" fillId="8" borderId="51" xfId="1" applyFont="1" applyFill="1" applyBorder="1" applyAlignment="1">
      <alignment horizontal="justify" vertical="center"/>
    </xf>
    <xf numFmtId="0" fontId="22" fillId="5" borderId="37" xfId="1" applyFont="1" applyFill="1" applyBorder="1" applyAlignment="1">
      <alignment horizontal="center" vertical="center"/>
    </xf>
    <xf numFmtId="0" fontId="24" fillId="5" borderId="51" xfId="1" applyFont="1" applyFill="1" applyBorder="1" applyAlignment="1">
      <alignment horizontal="justify" vertical="center"/>
    </xf>
    <xf numFmtId="0" fontId="3" fillId="9" borderId="37" xfId="1" applyFont="1" applyFill="1" applyBorder="1" applyAlignment="1">
      <alignment horizontal="center" vertical="center"/>
    </xf>
    <xf numFmtId="0" fontId="3" fillId="10" borderId="37" xfId="1" applyFont="1" applyFill="1" applyBorder="1" applyAlignment="1">
      <alignment horizontal="center" vertical="center"/>
    </xf>
    <xf numFmtId="0" fontId="3" fillId="11" borderId="37" xfId="1" applyFont="1" applyFill="1" applyBorder="1" applyAlignment="1">
      <alignment horizontal="center" vertical="center"/>
    </xf>
    <xf numFmtId="0" fontId="3" fillId="12" borderId="37" xfId="1" applyFont="1" applyFill="1" applyBorder="1" applyAlignment="1">
      <alignment horizontal="center" vertical="center"/>
    </xf>
    <xf numFmtId="0" fontId="25" fillId="0" borderId="0" xfId="0" applyFont="1"/>
    <xf numFmtId="0" fontId="27" fillId="0" borderId="53" xfId="0" applyFont="1" applyBorder="1" applyAlignment="1">
      <alignment horizontal="left" vertical="center" wrapText="1" readingOrder="1"/>
    </xf>
    <xf numFmtId="0" fontId="26" fillId="0" borderId="1" xfId="0" applyFont="1" applyBorder="1" applyAlignment="1">
      <alignment horizontal="center" vertical="center" wrapText="1" readingOrder="1"/>
    </xf>
    <xf numFmtId="10" fontId="0" fillId="0" borderId="1" xfId="0" applyNumberFormat="1" applyBorder="1" applyAlignment="1">
      <alignment horizontal="center" vertical="center"/>
    </xf>
    <xf numFmtId="166" fontId="0" fillId="0" borderId="1" xfId="7" applyNumberFormat="1" applyFont="1" applyBorder="1" applyAlignment="1">
      <alignment horizontal="center" vertical="center"/>
    </xf>
    <xf numFmtId="17" fontId="26" fillId="0" borderId="1" xfId="0" applyNumberFormat="1" applyFont="1" applyBorder="1" applyAlignment="1">
      <alignment horizontal="center" vertical="center" wrapText="1" readingOrder="1"/>
    </xf>
    <xf numFmtId="0" fontId="0" fillId="0" borderId="0" xfId="0"/>
    <xf numFmtId="0" fontId="32" fillId="16" borderId="1" xfId="1" applyFont="1" applyFill="1" applyBorder="1" applyAlignment="1">
      <alignment horizontal="center" vertical="center" textRotation="90" wrapText="1"/>
    </xf>
    <xf numFmtId="0" fontId="3" fillId="3" borderId="1" xfId="1" applyFont="1" applyFill="1" applyBorder="1" applyAlignment="1">
      <alignment horizontal="center" vertical="center"/>
    </xf>
    <xf numFmtId="165" fontId="3" fillId="3" borderId="1" xfId="6" applyNumberFormat="1" applyFont="1" applyFill="1" applyBorder="1" applyAlignment="1">
      <alignment horizontal="center" vertical="center"/>
    </xf>
    <xf numFmtId="0" fontId="32" fillId="17" borderId="1" xfId="1" applyFont="1" applyFill="1" applyBorder="1" applyAlignment="1">
      <alignment horizontal="center" vertical="center" textRotation="90" wrapText="1"/>
    </xf>
    <xf numFmtId="0" fontId="33" fillId="0" borderId="1" xfId="0" applyFont="1" applyBorder="1" applyAlignment="1">
      <alignment horizontal="center" vertical="center"/>
    </xf>
    <xf numFmtId="0" fontId="34" fillId="19" borderId="0" xfId="0" applyFont="1" applyFill="1"/>
    <xf numFmtId="10" fontId="0" fillId="0" borderId="0" xfId="7" applyNumberFormat="1" applyFont="1"/>
    <xf numFmtId="165" fontId="0" fillId="0" borderId="0" xfId="0" applyNumberFormat="1"/>
    <xf numFmtId="0" fontId="36" fillId="0" borderId="0" xfId="0" applyFont="1"/>
    <xf numFmtId="0" fontId="36" fillId="2" borderId="0" xfId="0" applyFont="1" applyFill="1"/>
    <xf numFmtId="0" fontId="37" fillId="2" borderId="0" xfId="1" applyFont="1" applyFill="1" applyBorder="1"/>
    <xf numFmtId="0" fontId="40" fillId="2" borderId="0" xfId="0" applyFont="1" applyFill="1" applyBorder="1" applyAlignment="1">
      <alignment horizontal="center" vertical="center" wrapText="1"/>
    </xf>
    <xf numFmtId="0" fontId="36" fillId="0" borderId="0" xfId="0" applyFont="1" applyAlignment="1">
      <alignment horizontal="center"/>
    </xf>
    <xf numFmtId="0" fontId="41" fillId="20" borderId="62" xfId="0" applyFont="1" applyFill="1" applyBorder="1" applyAlignment="1">
      <alignment horizontal="center" vertical="center" wrapText="1"/>
    </xf>
    <xf numFmtId="0" fontId="43" fillId="0" borderId="0" xfId="0" applyFont="1" applyAlignment="1">
      <alignment vertical="top"/>
    </xf>
    <xf numFmtId="0" fontId="46" fillId="0" borderId="0" xfId="0" applyFont="1" applyAlignment="1">
      <alignment vertical="top"/>
    </xf>
    <xf numFmtId="9" fontId="44" fillId="0" borderId="0" xfId="7" applyFont="1" applyAlignment="1">
      <alignment vertical="top"/>
    </xf>
    <xf numFmtId="0" fontId="47" fillId="0" borderId="0" xfId="0" applyFont="1"/>
    <xf numFmtId="0" fontId="48" fillId="2" borderId="0" xfId="0" applyFont="1" applyFill="1"/>
    <xf numFmtId="9" fontId="50" fillId="0" borderId="0" xfId="7" applyFont="1" applyAlignment="1">
      <alignment vertical="top"/>
    </xf>
    <xf numFmtId="0" fontId="48" fillId="0" borderId="0" xfId="0" applyFont="1"/>
    <xf numFmtId="0" fontId="51" fillId="22" borderId="0" xfId="0" applyFont="1" applyFill="1" applyAlignment="1">
      <alignment horizontal="center" vertical="center"/>
    </xf>
    <xf numFmtId="0" fontId="52" fillId="17" borderId="0" xfId="0" applyFont="1" applyFill="1" applyAlignment="1">
      <alignment horizontal="center" vertical="center"/>
    </xf>
    <xf numFmtId="0" fontId="52" fillId="17" borderId="0" xfId="0" applyFont="1" applyFill="1" applyAlignment="1">
      <alignment horizontal="center" vertical="center" wrapText="1"/>
    </xf>
    <xf numFmtId="0" fontId="53" fillId="6" borderId="0" xfId="0" applyFont="1" applyFill="1" applyAlignment="1">
      <alignment horizontal="left" vertical="center"/>
    </xf>
    <xf numFmtId="165" fontId="53" fillId="6" borderId="0" xfId="6" applyNumberFormat="1" applyFont="1" applyFill="1"/>
    <xf numFmtId="0" fontId="54" fillId="0" borderId="0" xfId="0" applyFont="1" applyAlignment="1">
      <alignment horizontal="left" vertical="center"/>
    </xf>
    <xf numFmtId="165" fontId="54" fillId="0" borderId="0" xfId="6" applyNumberFormat="1" applyFont="1"/>
    <xf numFmtId="9" fontId="54" fillId="0" borderId="0" xfId="7" applyFont="1"/>
    <xf numFmtId="0" fontId="55" fillId="2" borderId="0" xfId="1" applyFont="1" applyFill="1" applyBorder="1"/>
    <xf numFmtId="0" fontId="54" fillId="0" borderId="0" xfId="0" applyFont="1"/>
    <xf numFmtId="0" fontId="42" fillId="20" borderId="62" xfId="0" applyFont="1" applyFill="1" applyBorder="1" applyAlignment="1">
      <alignment horizontal="center" vertical="center" wrapText="1"/>
    </xf>
    <xf numFmtId="0" fontId="37" fillId="4" borderId="62" xfId="0" applyFont="1" applyFill="1" applyBorder="1" applyAlignment="1">
      <alignment horizontal="center" vertical="center" wrapText="1"/>
    </xf>
    <xf numFmtId="0" fontId="37" fillId="4" borderId="62" xfId="0" applyFont="1" applyFill="1" applyBorder="1" applyAlignment="1">
      <alignment vertical="center" wrapText="1"/>
    </xf>
    <xf numFmtId="167" fontId="37" fillId="4" borderId="62" xfId="6" quotePrefix="1" applyNumberFormat="1" applyFont="1" applyFill="1" applyBorder="1" applyAlignment="1">
      <alignment horizontal="center" vertical="center" wrapText="1"/>
    </xf>
    <xf numFmtId="10" fontId="37" fillId="4" borderId="62" xfId="0" applyNumberFormat="1" applyFont="1" applyFill="1" applyBorder="1" applyAlignment="1">
      <alignment horizontal="center" vertical="center" wrapText="1"/>
    </xf>
    <xf numFmtId="0" fontId="40" fillId="2" borderId="0" xfId="0" applyFont="1" applyFill="1" applyAlignment="1">
      <alignment wrapText="1"/>
    </xf>
    <xf numFmtId="10" fontId="45" fillId="2" borderId="0" xfId="1" applyNumberFormat="1" applyFont="1" applyFill="1" applyBorder="1"/>
    <xf numFmtId="0" fontId="68" fillId="2" borderId="0" xfId="0" applyFont="1" applyFill="1" applyAlignment="1">
      <alignment horizontal="left"/>
    </xf>
    <xf numFmtId="0" fontId="42" fillId="2" borderId="0" xfId="1" applyFont="1" applyFill="1" applyBorder="1" applyAlignment="1">
      <alignment horizontal="justify" vertical="center" wrapText="1"/>
    </xf>
    <xf numFmtId="0" fontId="41" fillId="2" borderId="0" xfId="1" applyFont="1" applyFill="1" applyBorder="1" applyAlignment="1">
      <alignment horizontal="left" vertical="center" wrapText="1"/>
    </xf>
    <xf numFmtId="0" fontId="69" fillId="2" borderId="0" xfId="0" applyFont="1" applyFill="1" applyAlignment="1">
      <alignment vertical="top"/>
    </xf>
    <xf numFmtId="10" fontId="71" fillId="2" borderId="0" xfId="1" applyNumberFormat="1" applyFont="1" applyFill="1" applyBorder="1" applyAlignment="1">
      <alignment horizontal="center" vertical="center" wrapText="1"/>
    </xf>
    <xf numFmtId="9" fontId="38" fillId="2" borderId="0" xfId="7" applyFont="1" applyFill="1" applyAlignment="1">
      <alignment vertical="top"/>
    </xf>
    <xf numFmtId="0" fontId="45" fillId="2" borderId="0" xfId="1" applyFont="1" applyFill="1" applyBorder="1" applyAlignment="1">
      <alignment horizontal="center" vertical="center" wrapText="1"/>
    </xf>
    <xf numFmtId="0" fontId="38" fillId="2" borderId="0" xfId="1" applyFont="1" applyFill="1" applyBorder="1" applyAlignment="1">
      <alignment horizontal="center" vertical="center" wrapText="1"/>
    </xf>
    <xf numFmtId="0" fontId="38" fillId="2" borderId="0" xfId="1" applyFont="1" applyFill="1" applyBorder="1" applyAlignment="1">
      <alignment horizontal="left" vertical="center" wrapText="1"/>
    </xf>
    <xf numFmtId="0" fontId="71" fillId="2" borderId="0" xfId="1" applyFont="1" applyFill="1" applyBorder="1" applyAlignment="1">
      <alignment vertical="center" wrapText="1"/>
    </xf>
    <xf numFmtId="0" fontId="70" fillId="2" borderId="0" xfId="0" applyFont="1" applyFill="1" applyAlignment="1">
      <alignment vertical="top"/>
    </xf>
    <xf numFmtId="0" fontId="68" fillId="2" borderId="0" xfId="0" applyFont="1" applyFill="1"/>
    <xf numFmtId="0" fontId="39" fillId="2" borderId="0" xfId="0" applyFont="1" applyFill="1" applyBorder="1" applyAlignment="1">
      <alignment horizontal="center" vertical="center"/>
    </xf>
    <xf numFmtId="165" fontId="40" fillId="2" borderId="0" xfId="0" applyNumberFormat="1" applyFont="1" applyFill="1"/>
    <xf numFmtId="0" fontId="40" fillId="2" borderId="0" xfId="0" applyFont="1" applyFill="1"/>
    <xf numFmtId="0" fontId="41" fillId="2" borderId="0" xfId="1" applyFont="1" applyFill="1" applyBorder="1" applyAlignment="1">
      <alignment vertical="center" wrapText="1"/>
    </xf>
    <xf numFmtId="0" fontId="45" fillId="2" borderId="0" xfId="1" applyFont="1" applyFill="1" applyBorder="1"/>
    <xf numFmtId="167" fontId="72" fillId="2" borderId="0" xfId="6" applyNumberFormat="1" applyFont="1" applyFill="1" applyBorder="1" applyAlignment="1">
      <alignment horizontal="left" vertical="center"/>
    </xf>
    <xf numFmtId="0" fontId="74" fillId="2" borderId="0" xfId="1" applyFont="1" applyFill="1" applyBorder="1" applyAlignment="1">
      <alignment horizontal="center" vertical="center" wrapText="1"/>
    </xf>
    <xf numFmtId="0" fontId="74" fillId="2" borderId="0" xfId="0" applyFont="1" applyFill="1"/>
    <xf numFmtId="0" fontId="74" fillId="2" borderId="0" xfId="1" applyFont="1" applyFill="1" applyBorder="1"/>
    <xf numFmtId="9" fontId="74" fillId="2" borderId="0" xfId="7" applyFont="1" applyFill="1"/>
    <xf numFmtId="9" fontId="54" fillId="0" borderId="0" xfId="7" applyFont="1" applyAlignment="1"/>
    <xf numFmtId="165" fontId="54" fillId="0" borderId="0" xfId="6" applyNumberFormat="1" applyFont="1" applyAlignment="1"/>
    <xf numFmtId="165" fontId="53" fillId="6" borderId="0" xfId="6" applyNumberFormat="1" applyFont="1" applyFill="1" applyAlignment="1"/>
    <xf numFmtId="0" fontId="54" fillId="0" borderId="0" xfId="0" applyFont="1" applyAlignment="1">
      <alignment horizontal="left" vertical="center" wrapText="1"/>
    </xf>
    <xf numFmtId="165" fontId="53" fillId="6" borderId="0" xfId="6" applyNumberFormat="1" applyFont="1" applyFill="1" applyAlignment="1">
      <alignment horizontal="center" vertical="center"/>
    </xf>
    <xf numFmtId="165" fontId="54" fillId="0" borderId="0" xfId="6" applyNumberFormat="1" applyFont="1" applyAlignment="1">
      <alignment horizontal="center" vertical="center"/>
    </xf>
    <xf numFmtId="0" fontId="31" fillId="4" borderId="62" xfId="8" applyFill="1" applyBorder="1" applyAlignment="1">
      <alignment horizontal="center" vertical="center" wrapText="1"/>
    </xf>
    <xf numFmtId="0" fontId="33" fillId="0" borderId="60" xfId="0" applyFont="1" applyBorder="1" applyAlignment="1">
      <alignment horizontal="center" vertical="center"/>
    </xf>
    <xf numFmtId="0" fontId="33" fillId="0" borderId="61" xfId="0" applyFont="1" applyBorder="1" applyAlignment="1">
      <alignment horizontal="center" vertical="center"/>
    </xf>
    <xf numFmtId="0" fontId="3" fillId="18" borderId="60" xfId="1" applyFont="1" applyFill="1" applyBorder="1" applyAlignment="1">
      <alignment horizontal="center" vertical="center"/>
    </xf>
    <xf numFmtId="0" fontId="3" fillId="18" borderId="61" xfId="1" applyFont="1" applyFill="1" applyBorder="1" applyAlignment="1">
      <alignment horizontal="center" vertical="center"/>
    </xf>
    <xf numFmtId="0" fontId="49" fillId="0" borderId="0" xfId="0" applyFont="1" applyAlignment="1">
      <alignment horizontal="left" vertical="top"/>
    </xf>
    <xf numFmtId="0" fontId="71" fillId="2" borderId="0" xfId="1" applyFont="1" applyFill="1" applyBorder="1" applyAlignment="1">
      <alignment horizontal="left" vertical="center" wrapText="1"/>
    </xf>
    <xf numFmtId="0" fontId="51" fillId="22" borderId="0" xfId="0" applyFont="1" applyFill="1" applyAlignment="1">
      <alignment horizontal="center" vertical="center"/>
    </xf>
    <xf numFmtId="0" fontId="73" fillId="2" borderId="0" xfId="1" applyFont="1" applyFill="1" applyBorder="1" applyAlignment="1">
      <alignment horizontal="left" vertical="center" wrapText="1"/>
    </xf>
    <xf numFmtId="0" fontId="56" fillId="22" borderId="0" xfId="0" applyFont="1" applyFill="1" applyAlignment="1">
      <alignment horizontal="left" vertical="center" wrapText="1"/>
    </xf>
    <xf numFmtId="0" fontId="77" fillId="23" borderId="1" xfId="1" applyFont="1" applyFill="1" applyBorder="1" applyAlignment="1">
      <alignment horizontal="center" vertical="center" wrapText="1"/>
    </xf>
    <xf numFmtId="0" fontId="75" fillId="21" borderId="1" xfId="0" applyFont="1" applyFill="1" applyBorder="1" applyAlignment="1">
      <alignment horizontal="left" vertical="top" wrapText="1"/>
    </xf>
    <xf numFmtId="0" fontId="38" fillId="2" borderId="0" xfId="1" applyFont="1" applyFill="1" applyBorder="1" applyAlignment="1">
      <alignment vertical="center" wrapText="1"/>
    </xf>
    <xf numFmtId="0" fontId="54" fillId="0" borderId="0" xfId="0" applyFont="1" applyAlignment="1">
      <alignment horizontal="left" vertical="center" wrapText="1"/>
    </xf>
    <xf numFmtId="0" fontId="0" fillId="0" borderId="0" xfId="0" applyBorder="1" applyAlignment="1">
      <alignment horizontal="center"/>
    </xf>
    <xf numFmtId="0" fontId="80" fillId="21" borderId="1" xfId="0" applyFont="1" applyFill="1" applyBorder="1" applyAlignment="1">
      <alignment horizontal="left" vertical="top" wrapText="1"/>
    </xf>
    <xf numFmtId="0" fontId="79" fillId="21" borderId="1" xfId="0" applyFont="1" applyFill="1" applyBorder="1" applyAlignment="1">
      <alignment horizontal="left" vertical="top" wrapText="1"/>
    </xf>
    <xf numFmtId="0" fontId="8" fillId="0" borderId="0" xfId="1" applyFont="1" applyFill="1" applyBorder="1" applyAlignment="1">
      <alignment horizontal="justify" vertical="center" wrapText="1"/>
    </xf>
    <xf numFmtId="0" fontId="29" fillId="14" borderId="54" xfId="0" applyFont="1" applyFill="1" applyBorder="1" applyAlignment="1">
      <alignment horizontal="center" vertical="center" wrapText="1" readingOrder="1"/>
    </xf>
    <xf numFmtId="0" fontId="29" fillId="14" borderId="55" xfId="0" applyFont="1" applyFill="1" applyBorder="1" applyAlignment="1">
      <alignment horizontal="center" vertical="center" wrapText="1" readingOrder="1"/>
    </xf>
    <xf numFmtId="0" fontId="29" fillId="13" borderId="56" xfId="0" applyFont="1" applyFill="1" applyBorder="1" applyAlignment="1">
      <alignment horizontal="center" vertical="center" wrapText="1" readingOrder="1"/>
    </xf>
    <xf numFmtId="0" fontId="29" fillId="13" borderId="57" xfId="0" applyFont="1" applyFill="1" applyBorder="1" applyAlignment="1">
      <alignment horizontal="center" vertical="center" wrapText="1" readingOrder="1"/>
    </xf>
    <xf numFmtId="0" fontId="29" fillId="13" borderId="58" xfId="0" applyFont="1" applyFill="1" applyBorder="1" applyAlignment="1">
      <alignment horizontal="center" vertical="center" wrapText="1" readingOrder="1"/>
    </xf>
    <xf numFmtId="0" fontId="29" fillId="13" borderId="59" xfId="0" applyFont="1" applyFill="1" applyBorder="1" applyAlignment="1">
      <alignment horizontal="center" vertical="center" wrapText="1" readingOrder="1"/>
    </xf>
    <xf numFmtId="0" fontId="29" fillId="13" borderId="0" xfId="0" applyFont="1" applyFill="1" applyBorder="1" applyAlignment="1">
      <alignment horizontal="center" vertical="center" wrapText="1" readingOrder="1"/>
    </xf>
    <xf numFmtId="0" fontId="28" fillId="14" borderId="0" xfId="0" applyFont="1" applyFill="1" applyBorder="1" applyAlignment="1">
      <alignment horizontal="center" vertical="center" wrapText="1" readingOrder="1"/>
    </xf>
    <xf numFmtId="0" fontId="27" fillId="0" borderId="1" xfId="0" applyFont="1" applyBorder="1" applyAlignment="1">
      <alignment horizontal="center" vertical="center" wrapText="1" readingOrder="1"/>
    </xf>
    <xf numFmtId="0" fontId="4" fillId="0" borderId="0" xfId="1" applyFont="1" applyFill="1" applyBorder="1" applyAlignment="1">
      <alignment horizontal="justify" vertical="center" wrapText="1"/>
    </xf>
    <xf numFmtId="0" fontId="5" fillId="0" borderId="0" xfId="1" applyFont="1" applyFill="1" applyBorder="1" applyAlignment="1">
      <alignment horizontal="justify" vertical="center" wrapText="1"/>
    </xf>
    <xf numFmtId="14" fontId="15" fillId="0" borderId="42" xfId="1" applyNumberFormat="1" applyFont="1" applyFill="1" applyBorder="1" applyAlignment="1">
      <alignment horizontal="center" vertical="center"/>
    </xf>
    <xf numFmtId="14" fontId="15" fillId="0" borderId="31" xfId="1" applyNumberFormat="1" applyFont="1" applyFill="1" applyBorder="1" applyAlignment="1">
      <alignment horizontal="center" vertical="center"/>
    </xf>
    <xf numFmtId="14" fontId="15" fillId="0" borderId="25" xfId="1" applyNumberFormat="1" applyFont="1" applyFill="1" applyBorder="1" applyAlignment="1">
      <alignment horizontal="center" vertical="center"/>
    </xf>
    <xf numFmtId="0" fontId="15" fillId="3" borderId="41" xfId="1" applyFont="1" applyFill="1" applyBorder="1" applyAlignment="1">
      <alignment horizontal="justify" vertical="center" wrapText="1"/>
    </xf>
    <xf numFmtId="0" fontId="15" fillId="3" borderId="40" xfId="1" applyFont="1" applyFill="1" applyBorder="1" applyAlignment="1">
      <alignment horizontal="justify" vertical="center" wrapText="1"/>
    </xf>
    <xf numFmtId="44" fontId="15" fillId="3" borderId="39" xfId="2" applyFont="1" applyFill="1" applyBorder="1" applyAlignment="1">
      <alignment horizontal="center" vertical="center"/>
    </xf>
    <xf numFmtId="44" fontId="15" fillId="3" borderId="38" xfId="2" applyFont="1" applyFill="1" applyBorder="1" applyAlignment="1">
      <alignment horizontal="center" vertical="center"/>
    </xf>
    <xf numFmtId="44" fontId="15" fillId="3" borderId="37" xfId="2" applyFont="1" applyFill="1" applyBorder="1" applyAlignment="1">
      <alignment horizontal="center" vertical="center"/>
    </xf>
    <xf numFmtId="0" fontId="15" fillId="2" borderId="41" xfId="1" applyFont="1" applyFill="1" applyBorder="1" applyAlignment="1">
      <alignment horizontal="justify" vertical="center" wrapText="1"/>
    </xf>
    <xf numFmtId="0" fontId="15" fillId="2" borderId="40" xfId="1" applyFont="1" applyFill="1" applyBorder="1" applyAlignment="1">
      <alignment horizontal="justify" vertical="center" wrapText="1"/>
    </xf>
    <xf numFmtId="0" fontId="15" fillId="3" borderId="36" xfId="1" applyFont="1" applyFill="1" applyBorder="1" applyAlignment="1">
      <alignment horizontal="justify" vertical="center" wrapText="1"/>
    </xf>
    <xf numFmtId="0" fontId="15" fillId="3" borderId="35" xfId="1" applyFont="1" applyFill="1" applyBorder="1" applyAlignment="1">
      <alignment horizontal="justify" vertical="center" wrapText="1"/>
    </xf>
    <xf numFmtId="44" fontId="15" fillId="3" borderId="34" xfId="2" applyFont="1" applyFill="1" applyBorder="1" applyAlignment="1">
      <alignment horizontal="center" vertical="center"/>
    </xf>
    <xf numFmtId="44" fontId="15" fillId="3" borderId="33" xfId="2" applyFont="1" applyFill="1" applyBorder="1" applyAlignment="1">
      <alignment horizontal="center" vertical="center"/>
    </xf>
    <xf numFmtId="44" fontId="15" fillId="3" borderId="32" xfId="2" applyFont="1" applyFill="1" applyBorder="1" applyAlignment="1">
      <alignment horizontal="center" vertical="center"/>
    </xf>
    <xf numFmtId="0" fontId="18" fillId="0" borderId="30" xfId="1" applyFont="1" applyFill="1" applyBorder="1" applyAlignment="1">
      <alignment horizontal="center" vertical="center" wrapText="1"/>
    </xf>
    <xf numFmtId="0" fontId="18" fillId="0" borderId="29" xfId="1" applyFont="1" applyFill="1" applyBorder="1" applyAlignment="1">
      <alignment horizontal="center" vertical="center" wrapText="1"/>
    </xf>
    <xf numFmtId="10" fontId="18" fillId="0" borderId="28" xfId="2" applyNumberFormat="1" applyFont="1" applyFill="1" applyBorder="1" applyAlignment="1">
      <alignment horizontal="center" vertical="center"/>
    </xf>
    <xf numFmtId="44" fontId="18" fillId="0" borderId="27" xfId="2" applyFont="1" applyFill="1" applyBorder="1" applyAlignment="1">
      <alignment horizontal="center" vertical="center"/>
    </xf>
    <xf numFmtId="44" fontId="18" fillId="0" borderId="26" xfId="2" applyFont="1" applyFill="1" applyBorder="1" applyAlignment="1">
      <alignment horizontal="center" vertical="center"/>
    </xf>
    <xf numFmtId="0" fontId="15" fillId="0" borderId="41" xfId="1" applyFont="1" applyFill="1" applyBorder="1" applyAlignment="1">
      <alignment horizontal="justify" vertical="center" wrapText="1"/>
    </xf>
    <xf numFmtId="0" fontId="15" fillId="0" borderId="40" xfId="1" applyFont="1" applyFill="1" applyBorder="1" applyAlignment="1">
      <alignment horizontal="justify" vertical="center" wrapText="1"/>
    </xf>
    <xf numFmtId="44" fontId="15" fillId="0" borderId="39" xfId="2" applyFont="1" applyFill="1" applyBorder="1" applyAlignment="1">
      <alignment horizontal="center" vertical="center"/>
    </xf>
    <xf numFmtId="44" fontId="15" fillId="0" borderId="38" xfId="2" applyFont="1" applyFill="1" applyBorder="1" applyAlignment="1">
      <alignment horizontal="center" vertical="center"/>
    </xf>
    <xf numFmtId="44" fontId="15" fillId="0" borderId="37" xfId="2" applyFont="1" applyFill="1" applyBorder="1" applyAlignment="1">
      <alignment horizontal="center" vertical="center"/>
    </xf>
    <xf numFmtId="44" fontId="15" fillId="2" borderId="39" xfId="2" applyFont="1" applyFill="1" applyBorder="1" applyAlignment="1">
      <alignment horizontal="center" vertical="center"/>
    </xf>
    <xf numFmtId="44" fontId="15" fillId="2" borderId="38" xfId="2" applyFont="1" applyFill="1" applyBorder="1" applyAlignment="1">
      <alignment horizontal="center" vertical="center"/>
    </xf>
    <xf numFmtId="44" fontId="15" fillId="2" borderId="37" xfId="2" applyFont="1" applyFill="1" applyBorder="1" applyAlignment="1">
      <alignment horizontal="center" vertical="center"/>
    </xf>
    <xf numFmtId="0" fontId="24" fillId="0" borderId="52" xfId="1" applyFont="1" applyFill="1" applyBorder="1" applyAlignment="1">
      <alignment horizontal="center" vertical="center"/>
    </xf>
    <xf numFmtId="0" fontId="24" fillId="0" borderId="51" xfId="1" applyFont="1" applyFill="1" applyBorder="1" applyAlignment="1">
      <alignment horizontal="center" vertical="center"/>
    </xf>
    <xf numFmtId="0" fontId="22" fillId="3" borderId="44" xfId="1" applyFont="1" applyFill="1" applyBorder="1" applyAlignment="1">
      <alignment horizontal="center" vertical="center"/>
    </xf>
    <xf numFmtId="0" fontId="18" fillId="5" borderId="48" xfId="1" applyFont="1" applyFill="1" applyBorder="1" applyAlignment="1">
      <alignment horizontal="center" vertical="center"/>
    </xf>
    <xf numFmtId="0" fontId="18" fillId="5" borderId="47" xfId="1" applyFont="1" applyFill="1" applyBorder="1" applyAlignment="1">
      <alignment horizontal="center" vertical="center"/>
    </xf>
    <xf numFmtId="0" fontId="18" fillId="5" borderId="46" xfId="1" applyFont="1" applyFill="1" applyBorder="1" applyAlignment="1">
      <alignment horizontal="center" vertical="center"/>
    </xf>
    <xf numFmtId="0" fontId="18" fillId="5" borderId="45" xfId="1" applyFont="1" applyFill="1" applyBorder="1" applyAlignment="1">
      <alignment horizontal="center" vertical="center"/>
    </xf>
    <xf numFmtId="0" fontId="18" fillId="5" borderId="44" xfId="1" applyFont="1" applyFill="1" applyBorder="1" applyAlignment="1">
      <alignment horizontal="center" vertical="center"/>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8" builtinId="26" customBuiltin="1"/>
    <cellStyle name="Cálculo" xfId="18" builtinId="22" customBuiltin="1"/>
    <cellStyle name="Celda de comprobación" xfId="20" builtinId="23" customBuiltin="1"/>
    <cellStyle name="Celda vinculada" xfId="19" builtinId="24" customBuiltin="1"/>
    <cellStyle name="Encabezado 1" xfId="10" builtinId="16" customBuiltin="1"/>
    <cellStyle name="Encabezado 4" xfId="13"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6" builtinId="20" customBuiltin="1"/>
    <cellStyle name="Incorrecto" xfId="14" builtinId="27" customBuiltin="1"/>
    <cellStyle name="Millares" xfId="6" builtinId="3"/>
    <cellStyle name="Moneda 2" xfId="2" xr:uid="{00000000-0005-0000-0000-000021000000}"/>
    <cellStyle name="Moneda 3" xfId="4" xr:uid="{00000000-0005-0000-0000-000022000000}"/>
    <cellStyle name="Neutral" xfId="15" builtinId="28" customBuiltin="1"/>
    <cellStyle name="Normal" xfId="0" builtinId="0"/>
    <cellStyle name="Normal 2" xfId="1" xr:uid="{00000000-0005-0000-0000-000025000000}"/>
    <cellStyle name="Normal 4" xfId="5" xr:uid="{00000000-0005-0000-0000-000026000000}"/>
    <cellStyle name="Notas" xfId="22" builtinId="10" customBuiltin="1"/>
    <cellStyle name="Porcentaje" xfId="7" builtinId="5"/>
    <cellStyle name="Porcentaje 2" xfId="3" xr:uid="{00000000-0005-0000-0000-000029000000}"/>
    <cellStyle name="Salida" xfId="17" builtinId="21" customBuiltin="1"/>
    <cellStyle name="Texto de advertencia" xfId="21" builtinId="11" customBuiltin="1"/>
    <cellStyle name="Texto explicativo" xfId="23" builtinId="53" customBuiltin="1"/>
    <cellStyle name="Título" xfId="9" builtinId="15" customBuiltin="1"/>
    <cellStyle name="Título 2" xfId="11" builtinId="17" customBuiltin="1"/>
    <cellStyle name="Título 3" xfId="12" builtinId="18" customBuiltin="1"/>
    <cellStyle name="Total" xfId="24" builtinId="25" customBuiltin="1"/>
  </cellStyles>
  <dxfs count="4">
    <dxf>
      <fill>
        <gradientFill degree="90">
          <stop position="0">
            <color theme="0"/>
          </stop>
          <stop position="0.5">
            <color rgb="FF00FF00"/>
          </stop>
          <stop position="1">
            <color theme="0"/>
          </stop>
        </gradientFill>
      </fill>
    </dxf>
    <dxf>
      <fill>
        <gradientFill degree="90">
          <stop position="0">
            <color theme="0"/>
          </stop>
          <stop position="0.5">
            <color rgb="FFFFFF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theme="1" tint="0.49803155613879818"/>
          </stop>
          <stop position="1">
            <color theme="0"/>
          </stop>
        </gradientFill>
      </fill>
    </dxf>
  </dxfs>
  <tableStyles count="0" defaultTableStyle="TableStyleMedium2" defaultPivotStyle="PivotStyleLight16"/>
  <colors>
    <mruColors>
      <color rgb="FFF0F8FA"/>
      <color rgb="FFFFFF6B"/>
      <color rgb="FFEAF0F6"/>
      <color rgb="FFF4F7ED"/>
      <color rgb="FFFEFB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r>
              <a:rPr lang="es-CO" sz="2400" b="1">
                <a:solidFill>
                  <a:schemeClr val="accent3"/>
                </a:solidFill>
                <a:latin typeface="+mn-lt"/>
              </a:rPr>
              <a:t>Avance Financiero</a:t>
            </a:r>
          </a:p>
        </c:rich>
      </c:tx>
      <c:layout>
        <c:manualLayout>
          <c:xMode val="edge"/>
          <c:yMode val="edge"/>
          <c:x val="0.24706654050939028"/>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endParaRPr lang="es-CO"/>
        </a:p>
      </c:txPr>
    </c:title>
    <c:autoTitleDeleted val="0"/>
    <c:plotArea>
      <c:layout>
        <c:manualLayout>
          <c:layoutTarget val="inner"/>
          <c:xMode val="edge"/>
          <c:yMode val="edge"/>
          <c:x val="6.3253309196018404E-2"/>
          <c:y val="9.4176087670922254E-2"/>
          <c:w val="0.88673631320273849"/>
          <c:h val="0.8943719630677146"/>
        </c:manualLayout>
      </c:layout>
      <c:doughnutChart>
        <c:varyColors val="1"/>
        <c:ser>
          <c:idx val="0"/>
          <c:order val="0"/>
          <c:dPt>
            <c:idx val="0"/>
            <c:bubble3D val="0"/>
            <c:spPr>
              <a:solidFill>
                <a:schemeClr val="accent3"/>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3579-403D-AA8C-DBBDF7AEE934}"/>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3579-403D-AA8C-DBBDF7AEE934}"/>
              </c:ext>
            </c:extLst>
          </c:dPt>
          <c:dLbls>
            <c:dLbl>
              <c:idx val="0"/>
              <c:layout>
                <c:manualLayout>
                  <c:x val="-1.217303579223555E-2"/>
                  <c:y val="0.30077890166038318"/>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3579-403D-AA8C-DBBDF7AEE934}"/>
                </c:ext>
              </c:extLst>
            </c:dLbl>
            <c:dLbl>
              <c:idx val="1"/>
              <c:delete val="1"/>
              <c:extLst>
                <c:ext xmlns:c15="http://schemas.microsoft.com/office/drawing/2012/chart" uri="{CE6537A1-D6FC-4f65-9D91-7224C49458BB}"/>
                <c:ext xmlns:c16="http://schemas.microsoft.com/office/drawing/2014/chart" uri="{C3380CC4-5D6E-409C-BE32-E72D297353CC}">
                  <c16:uniqueId val="{00000003-3579-403D-AA8C-DBBDF7AEE9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Estrategicos!$AP$10:$AQ$10</c:f>
              <c:strCache>
                <c:ptCount val="2"/>
                <c:pt idx="0">
                  <c:v>Acumulado 1 Trimestre</c:v>
                </c:pt>
                <c:pt idx="1">
                  <c:v>Año</c:v>
                </c:pt>
              </c:strCache>
            </c:strRef>
          </c:cat>
          <c:val>
            <c:numRef>
              <c:f>Estrategicos!$AP$11:$AQ$11</c:f>
              <c:numCache>
                <c:formatCode>0.00%</c:formatCode>
                <c:ptCount val="2"/>
                <c:pt idx="0">
                  <c:v>1.201E-3</c:v>
                </c:pt>
                <c:pt idx="1">
                  <c:v>-0.99879899999999999</c:v>
                </c:pt>
              </c:numCache>
            </c:numRef>
          </c:val>
          <c:extLst>
            <c:ext xmlns:c16="http://schemas.microsoft.com/office/drawing/2014/chart" uri="{C3380CC4-5D6E-409C-BE32-E72D297353CC}">
              <c16:uniqueId val="{00000004-3579-403D-AA8C-DBBDF7AEE934}"/>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dLbls>
          <c:showLegendKey val="0"/>
          <c:showVal val="1"/>
          <c:showCatName val="0"/>
          <c:showSerName val="0"/>
          <c:showPercent val="0"/>
          <c:showBubbleSize val="0"/>
          <c:showLeaderLines val="0"/>
        </c:dLbls>
        <c:firstSliceAng val="0"/>
        <c:holeSize val="2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r>
              <a:rPr lang="es-CO" sz="2400" b="1">
                <a:solidFill>
                  <a:schemeClr val="tx2"/>
                </a:solidFill>
                <a:latin typeface="+mn-lt"/>
              </a:rPr>
              <a:t>Avance de Producto</a:t>
            </a:r>
          </a:p>
        </c:rich>
      </c:tx>
      <c:layout>
        <c:manualLayout>
          <c:xMode val="edge"/>
          <c:yMode val="edge"/>
          <c:x val="0.20860910576693112"/>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endParaRPr lang="es-CO"/>
        </a:p>
      </c:txPr>
    </c:title>
    <c:autoTitleDeleted val="0"/>
    <c:plotArea>
      <c:layout>
        <c:manualLayout>
          <c:layoutTarget val="inner"/>
          <c:xMode val="edge"/>
          <c:yMode val="edge"/>
          <c:x val="0.11158453529570016"/>
          <c:y val="0.15089439056138815"/>
          <c:w val="0.88673631320273849"/>
          <c:h val="0.8943719630677146"/>
        </c:manualLayout>
      </c:layout>
      <c:doughnutChart>
        <c:varyColors val="1"/>
        <c:ser>
          <c:idx val="0"/>
          <c:order val="0"/>
          <c:dPt>
            <c:idx val="0"/>
            <c:bubble3D val="0"/>
            <c:spPr>
              <a:solidFill>
                <a:schemeClr val="accent1">
                  <a:lumMod val="75000"/>
                </a:schemeClr>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46A4-4894-9373-C1669A47AA55}"/>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46A4-4894-9373-C1669A47AA55}"/>
              </c:ext>
            </c:extLst>
          </c:dPt>
          <c:dLbls>
            <c:dLbl>
              <c:idx val="0"/>
              <c:layout>
                <c:manualLayout>
                  <c:x val="-0.25024663125085861"/>
                  <c:y val="0.14086971117065464"/>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46A4-4894-9373-C1669A47AA55}"/>
                </c:ext>
              </c:extLst>
            </c:dLbl>
            <c:dLbl>
              <c:idx val="1"/>
              <c:delete val="1"/>
              <c:extLst>
                <c:ext xmlns:c15="http://schemas.microsoft.com/office/drawing/2012/chart" uri="{CE6537A1-D6FC-4f65-9D91-7224C49458BB}"/>
                <c:ext xmlns:c16="http://schemas.microsoft.com/office/drawing/2014/chart" uri="{C3380CC4-5D6E-409C-BE32-E72D297353CC}">
                  <c16:uniqueId val="{00000003-46A4-4894-9373-C1669A47AA5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Titulacion!$AP$10:$AQ$10</c:f>
              <c:strCache>
                <c:ptCount val="2"/>
                <c:pt idx="0">
                  <c:v>Acumulado 1 Trimestre</c:v>
                </c:pt>
                <c:pt idx="1">
                  <c:v>Año</c:v>
                </c:pt>
              </c:strCache>
            </c:strRef>
          </c:cat>
          <c:val>
            <c:numRef>
              <c:f>Titulacion!$AP$12:$AQ$12</c:f>
              <c:numCache>
                <c:formatCode>0.00%</c:formatCode>
                <c:ptCount val="2"/>
                <c:pt idx="0">
                  <c:v>0.37</c:v>
                </c:pt>
                <c:pt idx="1">
                  <c:v>-0.63</c:v>
                </c:pt>
              </c:numCache>
            </c:numRef>
          </c:val>
          <c:extLst>
            <c:ext xmlns:c16="http://schemas.microsoft.com/office/drawing/2014/chart" uri="{C3380CC4-5D6E-409C-BE32-E72D297353CC}">
              <c16:uniqueId val="{00000004-46A4-4894-9373-C1669A47AA55}"/>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r>
              <a:rPr lang="es-CO" sz="2400" b="1">
                <a:solidFill>
                  <a:schemeClr val="accent4"/>
                </a:solidFill>
                <a:latin typeface="+mn-lt"/>
              </a:rPr>
              <a:t>Avance de Gestión</a:t>
            </a:r>
          </a:p>
        </c:rich>
      </c:tx>
      <c:layout>
        <c:manualLayout>
          <c:xMode val="edge"/>
          <c:yMode val="edge"/>
          <c:x val="0.21802746321136499"/>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endParaRPr lang="es-CO"/>
        </a:p>
      </c:txPr>
    </c:title>
    <c:autoTitleDeleted val="0"/>
    <c:plotArea>
      <c:layout>
        <c:manualLayout>
          <c:layoutTarget val="inner"/>
          <c:xMode val="edge"/>
          <c:yMode val="edge"/>
          <c:x val="3.7228802834651291E-2"/>
          <c:y val="9.634205537396881E-2"/>
          <c:w val="0.88673631320273849"/>
          <c:h val="0.8943719630677146"/>
        </c:manualLayout>
      </c:layout>
      <c:doughnutChart>
        <c:varyColors val="1"/>
        <c:ser>
          <c:idx val="0"/>
          <c:order val="0"/>
          <c:dPt>
            <c:idx val="0"/>
            <c:bubble3D val="0"/>
            <c:spPr>
              <a:solidFill>
                <a:schemeClr val="accent4"/>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A59E-421D-BA71-AF64C30C11BC}"/>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A59E-421D-BA71-AF64C30C11BC}"/>
              </c:ext>
            </c:extLst>
          </c:dPt>
          <c:dLbls>
            <c:dLbl>
              <c:idx val="0"/>
              <c:layout>
                <c:manualLayout>
                  <c:x val="-0.30727601083034262"/>
                  <c:y val="1.9912542397902456E-2"/>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A59E-421D-BA71-AF64C30C11BC}"/>
                </c:ext>
              </c:extLst>
            </c:dLbl>
            <c:dLbl>
              <c:idx val="1"/>
              <c:delete val="1"/>
              <c:extLst>
                <c:ext xmlns:c15="http://schemas.microsoft.com/office/drawing/2012/chart" uri="{CE6537A1-D6FC-4f65-9D91-7224C49458BB}"/>
                <c:ext xmlns:c16="http://schemas.microsoft.com/office/drawing/2014/chart" uri="{C3380CC4-5D6E-409C-BE32-E72D297353CC}">
                  <c16:uniqueId val="{00000003-A59E-421D-BA71-AF64C30C11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Titulacion!$AP$10:$AQ$10</c:f>
              <c:strCache>
                <c:ptCount val="2"/>
                <c:pt idx="0">
                  <c:v>Acumulado 1 Trimestre</c:v>
                </c:pt>
                <c:pt idx="1">
                  <c:v>Año</c:v>
                </c:pt>
              </c:strCache>
            </c:strRef>
          </c:cat>
          <c:val>
            <c:numRef>
              <c:f>Titulacion!$AP$13:$AQ$13</c:f>
              <c:numCache>
                <c:formatCode>0.00%</c:formatCode>
                <c:ptCount val="2"/>
                <c:pt idx="0">
                  <c:v>0.501</c:v>
                </c:pt>
                <c:pt idx="1">
                  <c:v>-0.499</c:v>
                </c:pt>
              </c:numCache>
            </c:numRef>
          </c:val>
          <c:extLst>
            <c:ext xmlns:c16="http://schemas.microsoft.com/office/drawing/2014/chart" uri="{C3380CC4-5D6E-409C-BE32-E72D297353CC}">
              <c16:uniqueId val="{00000004-A59E-421D-BA71-AF64C30C11BC}"/>
            </c:ext>
          </c:extLst>
        </c:ser>
        <c:dLbls>
          <c:showLegendKey val="0"/>
          <c:showVal val="1"/>
          <c:showCatName val="0"/>
          <c:showSerName val="0"/>
          <c:showPercent val="0"/>
          <c:showBubbleSize val="0"/>
          <c:showLeaderLines val="0"/>
        </c:dLbls>
        <c:firstSliceAng val="0"/>
        <c:holeSize val="56"/>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r>
              <a:rPr lang="es-CO" sz="2400" b="1">
                <a:solidFill>
                  <a:schemeClr val="accent3"/>
                </a:solidFill>
                <a:latin typeface="+mn-lt"/>
              </a:rPr>
              <a:t>Avance Financiero</a:t>
            </a:r>
          </a:p>
        </c:rich>
      </c:tx>
      <c:layout>
        <c:manualLayout>
          <c:xMode val="edge"/>
          <c:yMode val="edge"/>
          <c:x val="0.24706654050939028"/>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endParaRPr lang="es-CO"/>
        </a:p>
      </c:txPr>
    </c:title>
    <c:autoTitleDeleted val="0"/>
    <c:plotArea>
      <c:layout>
        <c:manualLayout>
          <c:layoutTarget val="inner"/>
          <c:xMode val="edge"/>
          <c:yMode val="edge"/>
          <c:x val="6.3253309196018404E-2"/>
          <c:y val="9.4176087670922254E-2"/>
          <c:w val="0.88673631320273849"/>
          <c:h val="0.8943719630677146"/>
        </c:manualLayout>
      </c:layout>
      <c:doughnutChart>
        <c:varyColors val="1"/>
        <c:ser>
          <c:idx val="0"/>
          <c:order val="0"/>
          <c:dPt>
            <c:idx val="0"/>
            <c:bubble3D val="0"/>
            <c:spPr>
              <a:solidFill>
                <a:schemeClr val="accent3"/>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7E80-478F-98BC-9DE12AC69CEC}"/>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7E80-478F-98BC-9DE12AC69CEC}"/>
              </c:ext>
            </c:extLst>
          </c:dPt>
          <c:dLbls>
            <c:dLbl>
              <c:idx val="0"/>
              <c:layout>
                <c:manualLayout>
                  <c:x val="-1.217303579223555E-2"/>
                  <c:y val="0.30077890166038318"/>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7E80-478F-98BC-9DE12AC69CEC}"/>
                </c:ext>
              </c:extLst>
            </c:dLbl>
            <c:dLbl>
              <c:idx val="1"/>
              <c:delete val="1"/>
              <c:extLst>
                <c:ext xmlns:c15="http://schemas.microsoft.com/office/drawing/2012/chart" uri="{CE6537A1-D6FC-4f65-9D91-7224C49458BB}"/>
                <c:ext xmlns:c16="http://schemas.microsoft.com/office/drawing/2014/chart" uri="{C3380CC4-5D6E-409C-BE32-E72D297353CC}">
                  <c16:uniqueId val="{00000003-7E80-478F-98BC-9DE12AC69C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PoliticaDEUT!$AP$10:$AQ$10</c:f>
              <c:strCache>
                <c:ptCount val="2"/>
                <c:pt idx="0">
                  <c:v>Acumulado 1 Trimestre</c:v>
                </c:pt>
                <c:pt idx="1">
                  <c:v>Año</c:v>
                </c:pt>
              </c:strCache>
            </c:strRef>
          </c:cat>
          <c:val>
            <c:numRef>
              <c:f>PoliticaDEUT!$AP$11:$AQ$11</c:f>
              <c:numCache>
                <c:formatCode>0.00%</c:formatCode>
                <c:ptCount val="2"/>
                <c:pt idx="0">
                  <c:v>4.0353E-2</c:v>
                </c:pt>
                <c:pt idx="1">
                  <c:v>-0.95964700000000003</c:v>
                </c:pt>
              </c:numCache>
            </c:numRef>
          </c:val>
          <c:extLst>
            <c:ext xmlns:c16="http://schemas.microsoft.com/office/drawing/2014/chart" uri="{C3380CC4-5D6E-409C-BE32-E72D297353CC}">
              <c16:uniqueId val="{00000004-7E80-478F-98BC-9DE12AC69CEC}"/>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dLbls>
          <c:showLegendKey val="0"/>
          <c:showVal val="1"/>
          <c:showCatName val="0"/>
          <c:showSerName val="0"/>
          <c:showPercent val="0"/>
          <c:showBubbleSize val="0"/>
          <c:showLeaderLines val="0"/>
        </c:dLbls>
        <c:firstSliceAng val="0"/>
        <c:holeSize val="2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r>
              <a:rPr lang="es-CO" sz="2400" b="1">
                <a:solidFill>
                  <a:schemeClr val="tx2"/>
                </a:solidFill>
                <a:latin typeface="+mn-lt"/>
              </a:rPr>
              <a:t>Avance de Producto</a:t>
            </a:r>
          </a:p>
        </c:rich>
      </c:tx>
      <c:layout>
        <c:manualLayout>
          <c:xMode val="edge"/>
          <c:yMode val="edge"/>
          <c:x val="0.20860910576693112"/>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endParaRPr lang="es-CO"/>
        </a:p>
      </c:txPr>
    </c:title>
    <c:autoTitleDeleted val="0"/>
    <c:plotArea>
      <c:layout>
        <c:manualLayout>
          <c:layoutTarget val="inner"/>
          <c:xMode val="edge"/>
          <c:yMode val="edge"/>
          <c:x val="0.11158453529570016"/>
          <c:y val="0.15089439056138815"/>
          <c:w val="0.88673631320273849"/>
          <c:h val="0.8943719630677146"/>
        </c:manualLayout>
      </c:layout>
      <c:doughnutChart>
        <c:varyColors val="1"/>
        <c:ser>
          <c:idx val="0"/>
          <c:order val="0"/>
          <c:dPt>
            <c:idx val="0"/>
            <c:bubble3D val="0"/>
            <c:spPr>
              <a:solidFill>
                <a:schemeClr val="accent1">
                  <a:lumMod val="75000"/>
                </a:schemeClr>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516D-48AC-B40F-C64F33979DBA}"/>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516D-48AC-B40F-C64F33979DBA}"/>
              </c:ext>
            </c:extLst>
          </c:dPt>
          <c:dLbls>
            <c:dLbl>
              <c:idx val="0"/>
              <c:layout>
                <c:manualLayout>
                  <c:x val="-4.6480139943265594E-2"/>
                  <c:y val="0.30769429115973251"/>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516D-48AC-B40F-C64F33979DBA}"/>
                </c:ext>
              </c:extLst>
            </c:dLbl>
            <c:dLbl>
              <c:idx val="1"/>
              <c:delete val="1"/>
              <c:extLst>
                <c:ext xmlns:c15="http://schemas.microsoft.com/office/drawing/2012/chart" uri="{CE6537A1-D6FC-4f65-9D91-7224C49458BB}"/>
                <c:ext xmlns:c16="http://schemas.microsoft.com/office/drawing/2014/chart" uri="{C3380CC4-5D6E-409C-BE32-E72D297353CC}">
                  <c16:uniqueId val="{00000003-516D-48AC-B40F-C64F33979D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PoliticaDEUT!$AP$10:$AQ$10</c:f>
              <c:strCache>
                <c:ptCount val="2"/>
                <c:pt idx="0">
                  <c:v>Acumulado 1 Trimestre</c:v>
                </c:pt>
                <c:pt idx="1">
                  <c:v>Año</c:v>
                </c:pt>
              </c:strCache>
            </c:strRef>
          </c:cat>
          <c:val>
            <c:numRef>
              <c:f>PoliticaDEUT!$AP$12:$AQ$12</c:f>
              <c:numCache>
                <c:formatCode>0.00%</c:formatCode>
                <c:ptCount val="2"/>
                <c:pt idx="0">
                  <c:v>0.06</c:v>
                </c:pt>
                <c:pt idx="1">
                  <c:v>-0.94</c:v>
                </c:pt>
              </c:numCache>
            </c:numRef>
          </c:val>
          <c:extLst>
            <c:ext xmlns:c16="http://schemas.microsoft.com/office/drawing/2014/chart" uri="{C3380CC4-5D6E-409C-BE32-E72D297353CC}">
              <c16:uniqueId val="{00000004-516D-48AC-B40F-C64F33979DBA}"/>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r>
              <a:rPr lang="es-CO" sz="2400" b="1">
                <a:solidFill>
                  <a:schemeClr val="accent4"/>
                </a:solidFill>
                <a:latin typeface="+mn-lt"/>
              </a:rPr>
              <a:t>Avance de Gestión</a:t>
            </a:r>
          </a:p>
        </c:rich>
      </c:tx>
      <c:layout>
        <c:manualLayout>
          <c:xMode val="edge"/>
          <c:yMode val="edge"/>
          <c:x val="0.21802746321136499"/>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endParaRPr lang="es-CO"/>
        </a:p>
      </c:txPr>
    </c:title>
    <c:autoTitleDeleted val="0"/>
    <c:plotArea>
      <c:layout>
        <c:manualLayout>
          <c:layoutTarget val="inner"/>
          <c:xMode val="edge"/>
          <c:yMode val="edge"/>
          <c:x val="3.7228802834651291E-2"/>
          <c:y val="9.634205537396881E-2"/>
          <c:w val="0.88673631320273849"/>
          <c:h val="0.8943719630677146"/>
        </c:manualLayout>
      </c:layout>
      <c:doughnutChart>
        <c:varyColors val="1"/>
        <c:ser>
          <c:idx val="0"/>
          <c:order val="0"/>
          <c:dPt>
            <c:idx val="0"/>
            <c:bubble3D val="0"/>
            <c:spPr>
              <a:solidFill>
                <a:schemeClr val="accent4"/>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7C5B-46D6-A081-B22D623113EA}"/>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7C5B-46D6-A081-B22D623113EA}"/>
              </c:ext>
            </c:extLst>
          </c:dPt>
          <c:dLbls>
            <c:dLbl>
              <c:idx val="0"/>
              <c:layout>
                <c:manualLayout>
                  <c:x val="-0.31267940576394837"/>
                  <c:y val="-0.15665585769775028"/>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7C5B-46D6-A081-B22D623113EA}"/>
                </c:ext>
              </c:extLst>
            </c:dLbl>
            <c:dLbl>
              <c:idx val="1"/>
              <c:delete val="1"/>
              <c:extLst>
                <c:ext xmlns:c15="http://schemas.microsoft.com/office/drawing/2012/chart" uri="{CE6537A1-D6FC-4f65-9D91-7224C49458BB}"/>
                <c:ext xmlns:c16="http://schemas.microsoft.com/office/drawing/2014/chart" uri="{C3380CC4-5D6E-409C-BE32-E72D297353CC}">
                  <c16:uniqueId val="{00000003-7C5B-46D6-A081-B22D623113E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PoliticaDEUT!$AP$10:$AQ$10</c:f>
              <c:strCache>
                <c:ptCount val="2"/>
                <c:pt idx="0">
                  <c:v>Acumulado 1 Trimestre</c:v>
                </c:pt>
                <c:pt idx="1">
                  <c:v>Año</c:v>
                </c:pt>
              </c:strCache>
            </c:strRef>
          </c:cat>
          <c:val>
            <c:numRef>
              <c:f>PoliticaDEUT!$AP$13:$AQ$13</c:f>
              <c:numCache>
                <c:formatCode>0.00%</c:formatCode>
                <c:ptCount val="2"/>
                <c:pt idx="0">
                  <c:v>0.65</c:v>
                </c:pt>
                <c:pt idx="1">
                  <c:v>-0.35</c:v>
                </c:pt>
              </c:numCache>
            </c:numRef>
          </c:val>
          <c:extLst>
            <c:ext xmlns:c16="http://schemas.microsoft.com/office/drawing/2014/chart" uri="{C3380CC4-5D6E-409C-BE32-E72D297353CC}">
              <c16:uniqueId val="{00000004-7C5B-46D6-A081-B22D623113EA}"/>
            </c:ext>
          </c:extLst>
        </c:ser>
        <c:dLbls>
          <c:showLegendKey val="0"/>
          <c:showVal val="1"/>
          <c:showCatName val="0"/>
          <c:showSerName val="0"/>
          <c:showPercent val="0"/>
          <c:showBubbleSize val="0"/>
          <c:showLeaderLines val="0"/>
        </c:dLbls>
        <c:firstSliceAng val="0"/>
        <c:holeSize val="56"/>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r>
              <a:rPr lang="es-CO" sz="2400" b="1">
                <a:solidFill>
                  <a:schemeClr val="accent3"/>
                </a:solidFill>
                <a:latin typeface="+mn-lt"/>
              </a:rPr>
              <a:t>Avance Financiero</a:t>
            </a:r>
          </a:p>
        </c:rich>
      </c:tx>
      <c:layout>
        <c:manualLayout>
          <c:xMode val="edge"/>
          <c:yMode val="edge"/>
          <c:x val="0.24706654050939028"/>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endParaRPr lang="es-CO"/>
        </a:p>
      </c:txPr>
    </c:title>
    <c:autoTitleDeleted val="0"/>
    <c:plotArea>
      <c:layout>
        <c:manualLayout>
          <c:layoutTarget val="inner"/>
          <c:xMode val="edge"/>
          <c:yMode val="edge"/>
          <c:x val="6.3253309196018404E-2"/>
          <c:y val="9.4176087670922254E-2"/>
          <c:w val="0.88673631320273849"/>
          <c:h val="0.8943719630677146"/>
        </c:manualLayout>
      </c:layout>
      <c:doughnutChart>
        <c:varyColors val="1"/>
        <c:ser>
          <c:idx val="0"/>
          <c:order val="0"/>
          <c:dPt>
            <c:idx val="0"/>
            <c:bubble3D val="0"/>
            <c:spPr>
              <a:solidFill>
                <a:schemeClr val="accent3"/>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1D16-48F5-903B-144C4C287395}"/>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1D16-48F5-903B-144C4C287395}"/>
              </c:ext>
            </c:extLst>
          </c:dPt>
          <c:dLbls>
            <c:dLbl>
              <c:idx val="0"/>
              <c:layout>
                <c:manualLayout>
                  <c:x val="-0.2074186581394038"/>
                  <c:y val="0.25613464313522843"/>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1D16-48F5-903B-144C4C287395}"/>
                </c:ext>
              </c:extLst>
            </c:dLbl>
            <c:dLbl>
              <c:idx val="1"/>
              <c:delete val="1"/>
              <c:extLst>
                <c:ext xmlns:c15="http://schemas.microsoft.com/office/drawing/2012/chart" uri="{CE6537A1-D6FC-4f65-9D91-7224C49458BB}"/>
                <c:ext xmlns:c16="http://schemas.microsoft.com/office/drawing/2014/chart" uri="{C3380CC4-5D6E-409C-BE32-E72D297353CC}">
                  <c16:uniqueId val="{00000003-1D16-48F5-903B-144C4C28739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PoliticaDSH!$AP$10:$AQ$10</c:f>
              <c:strCache>
                <c:ptCount val="2"/>
                <c:pt idx="0">
                  <c:v>Acumulado 1 Trimestre</c:v>
                </c:pt>
                <c:pt idx="1">
                  <c:v>Año</c:v>
                </c:pt>
              </c:strCache>
            </c:strRef>
          </c:cat>
          <c:val>
            <c:numRef>
              <c:f>PoliticaDSH!$AP$11:$AQ$11</c:f>
              <c:numCache>
                <c:formatCode>0.00%</c:formatCode>
                <c:ptCount val="2"/>
                <c:pt idx="0">
                  <c:v>0.21123999999999998</c:v>
                </c:pt>
                <c:pt idx="1">
                  <c:v>-0.78876000000000002</c:v>
                </c:pt>
              </c:numCache>
            </c:numRef>
          </c:val>
          <c:extLst>
            <c:ext xmlns:c16="http://schemas.microsoft.com/office/drawing/2014/chart" uri="{C3380CC4-5D6E-409C-BE32-E72D297353CC}">
              <c16:uniqueId val="{00000004-1D16-48F5-903B-144C4C287395}"/>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dLbls>
          <c:showLegendKey val="0"/>
          <c:showVal val="1"/>
          <c:showCatName val="0"/>
          <c:showSerName val="0"/>
          <c:showPercent val="0"/>
          <c:showBubbleSize val="0"/>
          <c:showLeaderLines val="0"/>
        </c:dLbls>
        <c:firstSliceAng val="0"/>
        <c:holeSize val="2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r>
              <a:rPr lang="es-CO" sz="2400" b="1">
                <a:solidFill>
                  <a:schemeClr val="tx2"/>
                </a:solidFill>
                <a:latin typeface="+mn-lt"/>
              </a:rPr>
              <a:t>Avance de Producto</a:t>
            </a:r>
          </a:p>
        </c:rich>
      </c:tx>
      <c:layout>
        <c:manualLayout>
          <c:xMode val="edge"/>
          <c:yMode val="edge"/>
          <c:x val="0.20860910576693112"/>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endParaRPr lang="es-CO"/>
        </a:p>
      </c:txPr>
    </c:title>
    <c:autoTitleDeleted val="0"/>
    <c:plotArea>
      <c:layout>
        <c:manualLayout>
          <c:layoutTarget val="inner"/>
          <c:xMode val="edge"/>
          <c:yMode val="edge"/>
          <c:x val="0.11158453529570016"/>
          <c:y val="0.15089439056138815"/>
          <c:w val="0.88673631320273849"/>
          <c:h val="0.8943719630677146"/>
        </c:manualLayout>
      </c:layout>
      <c:doughnutChart>
        <c:varyColors val="1"/>
        <c:ser>
          <c:idx val="0"/>
          <c:order val="0"/>
          <c:dPt>
            <c:idx val="0"/>
            <c:bubble3D val="0"/>
            <c:spPr>
              <a:solidFill>
                <a:schemeClr val="accent1">
                  <a:lumMod val="75000"/>
                </a:schemeClr>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97C3-407A-8177-71236CDA2D81}"/>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97C3-407A-8177-71236CDA2D81}"/>
              </c:ext>
            </c:extLst>
          </c:dPt>
          <c:dLbls>
            <c:dLbl>
              <c:idx val="0"/>
              <c:layout>
                <c:manualLayout>
                  <c:x val="-0.25444709910176116"/>
                  <c:y val="-0.23903956675562132"/>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97C3-407A-8177-71236CDA2D81}"/>
                </c:ext>
              </c:extLst>
            </c:dLbl>
            <c:dLbl>
              <c:idx val="1"/>
              <c:delete val="1"/>
              <c:extLst>
                <c:ext xmlns:c15="http://schemas.microsoft.com/office/drawing/2012/chart" uri="{CE6537A1-D6FC-4f65-9D91-7224C49458BB}"/>
                <c:ext xmlns:c16="http://schemas.microsoft.com/office/drawing/2014/chart" uri="{C3380CC4-5D6E-409C-BE32-E72D297353CC}">
                  <c16:uniqueId val="{00000003-97C3-407A-8177-71236CDA2D8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PoliticaDSH!$AP$10:$AQ$10</c:f>
              <c:strCache>
                <c:ptCount val="2"/>
                <c:pt idx="0">
                  <c:v>Acumulado 1 Trimestre</c:v>
                </c:pt>
                <c:pt idx="1">
                  <c:v>Año</c:v>
                </c:pt>
              </c:strCache>
            </c:strRef>
          </c:cat>
          <c:val>
            <c:numRef>
              <c:f>PoliticaDSH!$AP$12:$AQ$12</c:f>
              <c:numCache>
                <c:formatCode>0.00%</c:formatCode>
                <c:ptCount val="2"/>
                <c:pt idx="0">
                  <c:v>0.67</c:v>
                </c:pt>
                <c:pt idx="1">
                  <c:v>-0.26</c:v>
                </c:pt>
              </c:numCache>
            </c:numRef>
          </c:val>
          <c:extLst>
            <c:ext xmlns:c16="http://schemas.microsoft.com/office/drawing/2014/chart" uri="{C3380CC4-5D6E-409C-BE32-E72D297353CC}">
              <c16:uniqueId val="{00000004-97C3-407A-8177-71236CDA2D81}"/>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dLbls>
          <c:showLegendKey val="0"/>
          <c:showVal val="1"/>
          <c:showCatName val="0"/>
          <c:showSerName val="0"/>
          <c:showPercent val="0"/>
          <c:showBubbleSize val="0"/>
          <c:showLeaderLines val="0"/>
        </c:dLbls>
        <c:firstSliceAng val="0"/>
        <c:holeSize val="2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r>
              <a:rPr lang="es-CO" sz="2400" b="1">
                <a:solidFill>
                  <a:schemeClr val="accent4"/>
                </a:solidFill>
                <a:latin typeface="+mn-lt"/>
              </a:rPr>
              <a:t>Avance de Gestión</a:t>
            </a:r>
          </a:p>
        </c:rich>
      </c:tx>
      <c:layout>
        <c:manualLayout>
          <c:xMode val="edge"/>
          <c:yMode val="edge"/>
          <c:x val="0.21802746321136499"/>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endParaRPr lang="es-CO"/>
        </a:p>
      </c:txPr>
    </c:title>
    <c:autoTitleDeleted val="0"/>
    <c:plotArea>
      <c:layout>
        <c:manualLayout>
          <c:layoutTarget val="inner"/>
          <c:xMode val="edge"/>
          <c:yMode val="edge"/>
          <c:x val="3.7228802834651291E-2"/>
          <c:y val="9.634205537396881E-2"/>
          <c:w val="0.88673631320273849"/>
          <c:h val="0.8943719630677146"/>
        </c:manualLayout>
      </c:layout>
      <c:doughnutChart>
        <c:varyColors val="1"/>
        <c:ser>
          <c:idx val="0"/>
          <c:order val="0"/>
          <c:dPt>
            <c:idx val="0"/>
            <c:bubble3D val="0"/>
            <c:spPr>
              <a:solidFill>
                <a:schemeClr val="accent4"/>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CCF2-4933-8D0C-95AA401DB324}"/>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CCF2-4933-8D0C-95AA401DB324}"/>
              </c:ext>
            </c:extLst>
          </c:dPt>
          <c:dLbls>
            <c:dLbl>
              <c:idx val="0"/>
              <c:layout>
                <c:manualLayout>
                  <c:x val="-0.15953202144478498"/>
                  <c:y val="-0.33643029504238403"/>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CCF2-4933-8D0C-95AA401DB324}"/>
                </c:ext>
              </c:extLst>
            </c:dLbl>
            <c:dLbl>
              <c:idx val="1"/>
              <c:delete val="1"/>
              <c:extLst>
                <c:ext xmlns:c15="http://schemas.microsoft.com/office/drawing/2012/chart" uri="{CE6537A1-D6FC-4f65-9D91-7224C49458BB}"/>
                <c:ext xmlns:c16="http://schemas.microsoft.com/office/drawing/2014/chart" uri="{C3380CC4-5D6E-409C-BE32-E72D297353CC}">
                  <c16:uniqueId val="{00000003-CCF2-4933-8D0C-95AA401DB32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PoliticaDSH!$AP$10:$AQ$10</c:f>
              <c:strCache>
                <c:ptCount val="2"/>
                <c:pt idx="0">
                  <c:v>Acumulado 1 Trimestre</c:v>
                </c:pt>
                <c:pt idx="1">
                  <c:v>Año</c:v>
                </c:pt>
              </c:strCache>
            </c:strRef>
          </c:cat>
          <c:val>
            <c:numRef>
              <c:f>PoliticaDSH!$AP$13:$AQ$13</c:f>
              <c:numCache>
                <c:formatCode>0.00%</c:formatCode>
                <c:ptCount val="2"/>
                <c:pt idx="0">
                  <c:v>0.89</c:v>
                </c:pt>
                <c:pt idx="1">
                  <c:v>-0.10999999999999999</c:v>
                </c:pt>
              </c:numCache>
            </c:numRef>
          </c:val>
          <c:extLst>
            <c:ext xmlns:c16="http://schemas.microsoft.com/office/drawing/2014/chart" uri="{C3380CC4-5D6E-409C-BE32-E72D297353CC}">
              <c16:uniqueId val="{00000004-CCF2-4933-8D0C-95AA401DB324}"/>
            </c:ext>
          </c:extLst>
        </c:ser>
        <c:dLbls>
          <c:showLegendKey val="0"/>
          <c:showVal val="1"/>
          <c:showCatName val="0"/>
          <c:showSerName val="0"/>
          <c:showPercent val="0"/>
          <c:showBubbleSize val="0"/>
          <c:showLeaderLines val="0"/>
        </c:dLbls>
        <c:firstSliceAng val="0"/>
        <c:holeSize val="56"/>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r>
              <a:rPr lang="es-CO" sz="2400" b="1">
                <a:solidFill>
                  <a:schemeClr val="accent3"/>
                </a:solidFill>
                <a:latin typeface="+mn-lt"/>
              </a:rPr>
              <a:t>Avance Financiero</a:t>
            </a:r>
          </a:p>
        </c:rich>
      </c:tx>
      <c:layout>
        <c:manualLayout>
          <c:xMode val="edge"/>
          <c:yMode val="edge"/>
          <c:x val="0.24706654050939028"/>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endParaRPr lang="es-CO"/>
        </a:p>
      </c:txPr>
    </c:title>
    <c:autoTitleDeleted val="0"/>
    <c:plotArea>
      <c:layout>
        <c:manualLayout>
          <c:layoutTarget val="inner"/>
          <c:xMode val="edge"/>
          <c:yMode val="edge"/>
          <c:x val="6.3253309196018404E-2"/>
          <c:y val="9.4176087670922254E-2"/>
          <c:w val="0.88673631320273849"/>
          <c:h val="0.8943719630677146"/>
        </c:manualLayout>
      </c:layout>
      <c:doughnutChart>
        <c:varyColors val="1"/>
        <c:ser>
          <c:idx val="0"/>
          <c:order val="0"/>
          <c:dPt>
            <c:idx val="0"/>
            <c:bubble3D val="0"/>
            <c:spPr>
              <a:solidFill>
                <a:schemeClr val="accent3"/>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9AA5-446C-9071-E3EB8A33B750}"/>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9AA5-446C-9071-E3EB8A33B750}"/>
              </c:ext>
            </c:extLst>
          </c:dPt>
          <c:dLbls>
            <c:dLbl>
              <c:idx val="0"/>
              <c:layout>
                <c:manualLayout>
                  <c:x val="-0.10387931295529942"/>
                  <c:y val="0.31035236567996377"/>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9AA5-446C-9071-E3EB8A33B750}"/>
                </c:ext>
              </c:extLst>
            </c:dLbl>
            <c:dLbl>
              <c:idx val="1"/>
              <c:delete val="1"/>
              <c:extLst>
                <c:ext xmlns:c15="http://schemas.microsoft.com/office/drawing/2012/chart" uri="{CE6537A1-D6FC-4f65-9D91-7224C49458BB}"/>
                <c:ext xmlns:c16="http://schemas.microsoft.com/office/drawing/2014/chart" uri="{C3380CC4-5D6E-409C-BE32-E72D297353CC}">
                  <c16:uniqueId val="{00000003-9AA5-446C-9071-E3EB8A33B75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Saneamiento!$AP$10:$AQ$10</c:f>
              <c:strCache>
                <c:ptCount val="2"/>
                <c:pt idx="0">
                  <c:v>Acumulado 1 Trimestre</c:v>
                </c:pt>
                <c:pt idx="1">
                  <c:v>Año</c:v>
                </c:pt>
              </c:strCache>
            </c:strRef>
          </c:cat>
          <c:val>
            <c:numRef>
              <c:f>Saneamiento!$AP$11:$AQ$11</c:f>
              <c:numCache>
                <c:formatCode>0.00%</c:formatCode>
                <c:ptCount val="2"/>
                <c:pt idx="0">
                  <c:v>0.1268</c:v>
                </c:pt>
                <c:pt idx="1">
                  <c:v>-0.87319999999999998</c:v>
                </c:pt>
              </c:numCache>
            </c:numRef>
          </c:val>
          <c:extLst>
            <c:ext xmlns:c16="http://schemas.microsoft.com/office/drawing/2014/chart" uri="{C3380CC4-5D6E-409C-BE32-E72D297353CC}">
              <c16:uniqueId val="{00000004-9AA5-446C-9071-E3EB8A33B750}"/>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dLbls>
          <c:showLegendKey val="0"/>
          <c:showVal val="1"/>
          <c:showCatName val="0"/>
          <c:showSerName val="0"/>
          <c:showPercent val="0"/>
          <c:showBubbleSize val="0"/>
          <c:showLeaderLines val="0"/>
        </c:dLbls>
        <c:firstSliceAng val="0"/>
        <c:holeSize val="2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r>
              <a:rPr lang="es-CO" sz="2400" b="1">
                <a:solidFill>
                  <a:schemeClr val="tx2"/>
                </a:solidFill>
                <a:latin typeface="+mn-lt"/>
              </a:rPr>
              <a:t>Avance de Producto</a:t>
            </a:r>
          </a:p>
        </c:rich>
      </c:tx>
      <c:layout>
        <c:manualLayout>
          <c:xMode val="edge"/>
          <c:yMode val="edge"/>
          <c:x val="0.20860910576693112"/>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endParaRPr lang="es-CO"/>
        </a:p>
      </c:txPr>
    </c:title>
    <c:autoTitleDeleted val="0"/>
    <c:plotArea>
      <c:layout>
        <c:manualLayout>
          <c:layoutTarget val="inner"/>
          <c:xMode val="edge"/>
          <c:yMode val="edge"/>
          <c:x val="0.11158453529570016"/>
          <c:y val="0.15089439056138815"/>
          <c:w val="0.88673631320273849"/>
          <c:h val="0.8943719630677146"/>
        </c:manualLayout>
      </c:layout>
      <c:doughnutChart>
        <c:varyColors val="1"/>
        <c:ser>
          <c:idx val="0"/>
          <c:order val="0"/>
          <c:dPt>
            <c:idx val="0"/>
            <c:bubble3D val="0"/>
            <c:spPr>
              <a:solidFill>
                <a:schemeClr val="accent1">
                  <a:lumMod val="75000"/>
                </a:schemeClr>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4A88-493C-A958-EE63D93A777C}"/>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4A88-493C-A958-EE63D93A777C}"/>
              </c:ext>
            </c:extLst>
          </c:dPt>
          <c:dLbls>
            <c:dLbl>
              <c:idx val="0"/>
              <c:layout>
                <c:manualLayout>
                  <c:x val="-0.18765419697464067"/>
                  <c:y val="-0.29253059849351915"/>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9270361275"/>
                      <c:h val="0.21196962712590048"/>
                    </c:manualLayout>
                  </c15:layout>
                </c:ext>
                <c:ext xmlns:c16="http://schemas.microsoft.com/office/drawing/2014/chart" uri="{C3380CC4-5D6E-409C-BE32-E72D297353CC}">
                  <c16:uniqueId val="{00000001-4A88-493C-A958-EE63D93A777C}"/>
                </c:ext>
              </c:extLst>
            </c:dLbl>
            <c:dLbl>
              <c:idx val="1"/>
              <c:delete val="1"/>
              <c:extLst>
                <c:ext xmlns:c15="http://schemas.microsoft.com/office/drawing/2012/chart" uri="{CE6537A1-D6FC-4f65-9D91-7224C49458BB}"/>
                <c:ext xmlns:c16="http://schemas.microsoft.com/office/drawing/2014/chart" uri="{C3380CC4-5D6E-409C-BE32-E72D297353CC}">
                  <c16:uniqueId val="{00000003-4A88-493C-A958-EE63D93A777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Saneamiento!$AP$10:$AQ$10</c:f>
              <c:strCache>
                <c:ptCount val="2"/>
                <c:pt idx="0">
                  <c:v>Acumulado 1 Trimestre</c:v>
                </c:pt>
                <c:pt idx="1">
                  <c:v>Año</c:v>
                </c:pt>
              </c:strCache>
            </c:strRef>
          </c:cat>
          <c:val>
            <c:numRef>
              <c:f>Saneamiento!$AP$12:$AQ$12</c:f>
              <c:numCache>
                <c:formatCode>0.00%</c:formatCode>
                <c:ptCount val="2"/>
                <c:pt idx="0">
                  <c:v>0.84</c:v>
                </c:pt>
                <c:pt idx="1">
                  <c:v>-0.16000000000000003</c:v>
                </c:pt>
              </c:numCache>
            </c:numRef>
          </c:val>
          <c:extLst>
            <c:ext xmlns:c16="http://schemas.microsoft.com/office/drawing/2014/chart" uri="{C3380CC4-5D6E-409C-BE32-E72D297353CC}">
              <c16:uniqueId val="{00000004-4A88-493C-A958-EE63D93A777C}"/>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r>
              <a:rPr lang="es-CO" sz="2400" b="1">
                <a:solidFill>
                  <a:schemeClr val="accent4"/>
                </a:solidFill>
                <a:latin typeface="+mn-lt"/>
              </a:rPr>
              <a:t>Avance de Gestión</a:t>
            </a:r>
          </a:p>
        </c:rich>
      </c:tx>
      <c:layout>
        <c:manualLayout>
          <c:xMode val="edge"/>
          <c:yMode val="edge"/>
          <c:x val="0.21802746321136499"/>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endParaRPr lang="es-CO"/>
        </a:p>
      </c:txPr>
    </c:title>
    <c:autoTitleDeleted val="0"/>
    <c:plotArea>
      <c:layout>
        <c:manualLayout>
          <c:layoutTarget val="inner"/>
          <c:xMode val="edge"/>
          <c:yMode val="edge"/>
          <c:x val="3.7228802834651291E-2"/>
          <c:y val="9.634205537396881E-2"/>
          <c:w val="0.88673631320273849"/>
          <c:h val="0.8943719630677146"/>
        </c:manualLayout>
      </c:layout>
      <c:doughnutChart>
        <c:varyColors val="1"/>
        <c:ser>
          <c:idx val="0"/>
          <c:order val="0"/>
          <c:dPt>
            <c:idx val="0"/>
            <c:bubble3D val="0"/>
            <c:spPr>
              <a:solidFill>
                <a:schemeClr val="accent4"/>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0EA6-438E-8417-46EBC9B8301C}"/>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0EA6-438E-8417-46EBC9B8301C}"/>
              </c:ext>
            </c:extLst>
          </c:dPt>
          <c:dLbls>
            <c:dLbl>
              <c:idx val="0"/>
              <c:layout>
                <c:manualLayout>
                  <c:x val="-0.26164696086022521"/>
                  <c:y val="0.2250781981883602"/>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0EA6-438E-8417-46EBC9B8301C}"/>
                </c:ext>
              </c:extLst>
            </c:dLbl>
            <c:dLbl>
              <c:idx val="1"/>
              <c:delete val="1"/>
              <c:extLst>
                <c:ext xmlns:c15="http://schemas.microsoft.com/office/drawing/2012/chart" uri="{CE6537A1-D6FC-4f65-9D91-7224C49458BB}"/>
                <c:ext xmlns:c16="http://schemas.microsoft.com/office/drawing/2014/chart" uri="{C3380CC4-5D6E-409C-BE32-E72D297353CC}">
                  <c16:uniqueId val="{00000003-0EA6-438E-8417-46EBC9B830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Saneamiento!$AP$10:$AQ$10</c:f>
              <c:strCache>
                <c:ptCount val="2"/>
                <c:pt idx="0">
                  <c:v>Acumulado 1 Trimestre</c:v>
                </c:pt>
                <c:pt idx="1">
                  <c:v>Año</c:v>
                </c:pt>
              </c:strCache>
            </c:strRef>
          </c:cat>
          <c:val>
            <c:numRef>
              <c:f>Saneamiento!$AP$13:$AQ$13</c:f>
              <c:numCache>
                <c:formatCode>0.00%</c:formatCode>
                <c:ptCount val="2"/>
                <c:pt idx="0">
                  <c:v>0.3</c:v>
                </c:pt>
                <c:pt idx="1">
                  <c:v>-0.7</c:v>
                </c:pt>
              </c:numCache>
            </c:numRef>
          </c:val>
          <c:extLst>
            <c:ext xmlns:c16="http://schemas.microsoft.com/office/drawing/2014/chart" uri="{C3380CC4-5D6E-409C-BE32-E72D297353CC}">
              <c16:uniqueId val="{00000004-0EA6-438E-8417-46EBC9B8301C}"/>
            </c:ext>
          </c:extLst>
        </c:ser>
        <c:dLbls>
          <c:showLegendKey val="0"/>
          <c:showVal val="1"/>
          <c:showCatName val="0"/>
          <c:showSerName val="0"/>
          <c:showPercent val="0"/>
          <c:showBubbleSize val="0"/>
          <c:showLeaderLines val="0"/>
        </c:dLbls>
        <c:firstSliceAng val="0"/>
        <c:holeSize val="56"/>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r>
              <a:rPr lang="es-CO" sz="2400" b="1">
                <a:solidFill>
                  <a:schemeClr val="accent3"/>
                </a:solidFill>
                <a:latin typeface="+mn-lt"/>
              </a:rPr>
              <a:t>Avance Financiero</a:t>
            </a:r>
          </a:p>
        </c:rich>
      </c:tx>
      <c:layout>
        <c:manualLayout>
          <c:xMode val="edge"/>
          <c:yMode val="edge"/>
          <c:x val="0.24706654050939028"/>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endParaRPr lang="es-CO"/>
        </a:p>
      </c:txPr>
    </c:title>
    <c:autoTitleDeleted val="0"/>
    <c:plotArea>
      <c:layout>
        <c:manualLayout>
          <c:layoutTarget val="inner"/>
          <c:xMode val="edge"/>
          <c:yMode val="edge"/>
          <c:x val="6.3253309196018404E-2"/>
          <c:y val="9.4176087670922254E-2"/>
          <c:w val="0.88673631320273849"/>
          <c:h val="0.8943719630677146"/>
        </c:manualLayout>
      </c:layout>
      <c:doughnutChart>
        <c:varyColors val="1"/>
        <c:ser>
          <c:idx val="0"/>
          <c:order val="0"/>
          <c:dPt>
            <c:idx val="0"/>
            <c:bubble3D val="0"/>
            <c:spPr>
              <a:solidFill>
                <a:schemeClr val="accent3"/>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DA36-477B-9932-D807437EE28C}"/>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DA36-477B-9932-D807437EE28C}"/>
              </c:ext>
            </c:extLst>
          </c:dPt>
          <c:dLbls>
            <c:dLbl>
              <c:idx val="0"/>
              <c:layout>
                <c:manualLayout>
                  <c:x val="-0.16600292006576203"/>
                  <c:y val="0.26567659668132904"/>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DA36-477B-9932-D807437EE28C}"/>
                </c:ext>
              </c:extLst>
            </c:dLbl>
            <c:dLbl>
              <c:idx val="1"/>
              <c:delete val="1"/>
              <c:extLst>
                <c:ext xmlns:c15="http://schemas.microsoft.com/office/drawing/2012/chart" uri="{CE6537A1-D6FC-4f65-9D91-7224C49458BB}"/>
                <c:ext xmlns:c16="http://schemas.microsoft.com/office/drawing/2014/chart" uri="{C3380CC4-5D6E-409C-BE32-E72D297353CC}">
                  <c16:uniqueId val="{00000003-DA36-477B-9932-D807437EE2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Fortalecimiento!$AP$10:$AQ$10</c:f>
              <c:strCache>
                <c:ptCount val="2"/>
                <c:pt idx="0">
                  <c:v>Acumulado 1 Trimestre</c:v>
                </c:pt>
                <c:pt idx="1">
                  <c:v>Año</c:v>
                </c:pt>
              </c:strCache>
            </c:strRef>
          </c:cat>
          <c:val>
            <c:numRef>
              <c:f>Fortalecimiento!$AP$11:$AQ$11</c:f>
              <c:numCache>
                <c:formatCode>0.00%</c:formatCode>
                <c:ptCount val="2"/>
                <c:pt idx="0">
                  <c:v>0.19619200000000001</c:v>
                </c:pt>
                <c:pt idx="1">
                  <c:v>-0.80380799999999997</c:v>
                </c:pt>
              </c:numCache>
            </c:numRef>
          </c:val>
          <c:extLst>
            <c:ext xmlns:c16="http://schemas.microsoft.com/office/drawing/2014/chart" uri="{C3380CC4-5D6E-409C-BE32-E72D297353CC}">
              <c16:uniqueId val="{00000004-DA36-477B-9932-D807437EE28C}"/>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dLbls>
          <c:showLegendKey val="0"/>
          <c:showVal val="1"/>
          <c:showCatName val="0"/>
          <c:showSerName val="0"/>
          <c:showPercent val="0"/>
          <c:showBubbleSize val="0"/>
          <c:showLeaderLines val="0"/>
        </c:dLbls>
        <c:firstSliceAng val="0"/>
        <c:holeSize val="2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r>
              <a:rPr lang="es-CO" sz="2400" b="1">
                <a:solidFill>
                  <a:schemeClr val="tx2"/>
                </a:solidFill>
                <a:latin typeface="+mn-lt"/>
              </a:rPr>
              <a:t>Avance de Producto</a:t>
            </a:r>
          </a:p>
        </c:rich>
      </c:tx>
      <c:layout>
        <c:manualLayout>
          <c:xMode val="edge"/>
          <c:yMode val="edge"/>
          <c:x val="0.20860910576693112"/>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endParaRPr lang="es-CO"/>
        </a:p>
      </c:txPr>
    </c:title>
    <c:autoTitleDeleted val="0"/>
    <c:plotArea>
      <c:layout>
        <c:manualLayout>
          <c:layoutTarget val="inner"/>
          <c:xMode val="edge"/>
          <c:yMode val="edge"/>
          <c:x val="0.11158453529570016"/>
          <c:y val="0.15089439056138815"/>
          <c:w val="0.88673631320273849"/>
          <c:h val="0.8943719630677146"/>
        </c:manualLayout>
      </c:layout>
      <c:doughnutChart>
        <c:varyColors val="1"/>
        <c:ser>
          <c:idx val="0"/>
          <c:order val="0"/>
          <c:dPt>
            <c:idx val="0"/>
            <c:bubble3D val="0"/>
            <c:spPr>
              <a:solidFill>
                <a:schemeClr val="accent1">
                  <a:lumMod val="75000"/>
                </a:schemeClr>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54A5-4F96-BA27-CC2A6C4E5311}"/>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54A5-4F96-BA27-CC2A6C4E5311}"/>
              </c:ext>
            </c:extLst>
          </c:dPt>
          <c:dLbls>
            <c:dLbl>
              <c:idx val="0"/>
              <c:layout>
                <c:manualLayout>
                  <c:x val="-0.26986061828147112"/>
                  <c:y val="0.10225278861953749"/>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9270361275"/>
                      <c:h val="0.21196962712590048"/>
                    </c:manualLayout>
                  </c15:layout>
                </c:ext>
                <c:ext xmlns:c16="http://schemas.microsoft.com/office/drawing/2014/chart" uri="{C3380CC4-5D6E-409C-BE32-E72D297353CC}">
                  <c16:uniqueId val="{00000001-54A5-4F96-BA27-CC2A6C4E5311}"/>
                </c:ext>
              </c:extLst>
            </c:dLbl>
            <c:dLbl>
              <c:idx val="1"/>
              <c:delete val="1"/>
              <c:extLst>
                <c:ext xmlns:c15="http://schemas.microsoft.com/office/drawing/2012/chart" uri="{CE6537A1-D6FC-4f65-9D91-7224C49458BB}"/>
                <c:ext xmlns:c16="http://schemas.microsoft.com/office/drawing/2014/chart" uri="{C3380CC4-5D6E-409C-BE32-E72D297353CC}">
                  <c16:uniqueId val="{00000003-54A5-4F96-BA27-CC2A6C4E531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Fortalecimiento!$AP$10:$AQ$10</c:f>
              <c:strCache>
                <c:ptCount val="2"/>
                <c:pt idx="0">
                  <c:v>Acumulado 1 Trimestre</c:v>
                </c:pt>
                <c:pt idx="1">
                  <c:v>Año</c:v>
                </c:pt>
              </c:strCache>
            </c:strRef>
          </c:cat>
          <c:val>
            <c:numRef>
              <c:f>Fortalecimiento!$AP$12:$AQ$12</c:f>
              <c:numCache>
                <c:formatCode>0.00%</c:formatCode>
                <c:ptCount val="2"/>
                <c:pt idx="0">
                  <c:v>0.4</c:v>
                </c:pt>
                <c:pt idx="1">
                  <c:v>-0.6</c:v>
                </c:pt>
              </c:numCache>
            </c:numRef>
          </c:val>
          <c:extLst>
            <c:ext xmlns:c16="http://schemas.microsoft.com/office/drawing/2014/chart" uri="{C3380CC4-5D6E-409C-BE32-E72D297353CC}">
              <c16:uniqueId val="{00000004-54A5-4F96-BA27-CC2A6C4E5311}"/>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r>
              <a:rPr lang="es-CO" sz="2400" b="1">
                <a:solidFill>
                  <a:schemeClr val="accent4"/>
                </a:solidFill>
                <a:latin typeface="+mn-lt"/>
              </a:rPr>
              <a:t>Avance de Gestión</a:t>
            </a:r>
          </a:p>
        </c:rich>
      </c:tx>
      <c:layout>
        <c:manualLayout>
          <c:xMode val="edge"/>
          <c:yMode val="edge"/>
          <c:x val="0.21802746321136499"/>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endParaRPr lang="es-CO"/>
        </a:p>
      </c:txPr>
    </c:title>
    <c:autoTitleDeleted val="0"/>
    <c:plotArea>
      <c:layout>
        <c:manualLayout>
          <c:layoutTarget val="inner"/>
          <c:xMode val="edge"/>
          <c:yMode val="edge"/>
          <c:x val="3.7228802834651291E-2"/>
          <c:y val="9.634205537396881E-2"/>
          <c:w val="0.88673631320273849"/>
          <c:h val="0.8943719630677146"/>
        </c:manualLayout>
      </c:layout>
      <c:doughnutChart>
        <c:varyColors val="1"/>
        <c:ser>
          <c:idx val="0"/>
          <c:order val="0"/>
          <c:dPt>
            <c:idx val="0"/>
            <c:bubble3D val="0"/>
            <c:spPr>
              <a:solidFill>
                <a:schemeClr val="accent4"/>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6EA3-4A1E-B786-54E11A748326}"/>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6EA3-4A1E-B786-54E11A748326}"/>
              </c:ext>
            </c:extLst>
          </c:dPt>
          <c:dLbls>
            <c:dLbl>
              <c:idx val="0"/>
              <c:layout>
                <c:manualLayout>
                  <c:x val="-0.25541529398256513"/>
                  <c:y val="-0.26579914327040571"/>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6EA3-4A1E-B786-54E11A748326}"/>
                </c:ext>
              </c:extLst>
            </c:dLbl>
            <c:dLbl>
              <c:idx val="1"/>
              <c:delete val="1"/>
              <c:extLst>
                <c:ext xmlns:c15="http://schemas.microsoft.com/office/drawing/2012/chart" uri="{CE6537A1-D6FC-4f65-9D91-7224C49458BB}"/>
                <c:ext xmlns:c16="http://schemas.microsoft.com/office/drawing/2014/chart" uri="{C3380CC4-5D6E-409C-BE32-E72D297353CC}">
                  <c16:uniqueId val="{00000003-6EA3-4A1E-B786-54E11A7483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Fortalecimiento!$AP$10:$AQ$10</c:f>
              <c:strCache>
                <c:ptCount val="2"/>
                <c:pt idx="0">
                  <c:v>Acumulado 1 Trimestre</c:v>
                </c:pt>
                <c:pt idx="1">
                  <c:v>Año</c:v>
                </c:pt>
              </c:strCache>
            </c:strRef>
          </c:cat>
          <c:val>
            <c:numRef>
              <c:f>Fortalecimiento!$AP$13:$AQ$13</c:f>
              <c:numCache>
                <c:formatCode>0.00%</c:formatCode>
                <c:ptCount val="2"/>
                <c:pt idx="0">
                  <c:v>0.73599999999999999</c:v>
                </c:pt>
                <c:pt idx="1">
                  <c:v>-0.26400000000000001</c:v>
                </c:pt>
              </c:numCache>
            </c:numRef>
          </c:val>
          <c:extLst>
            <c:ext xmlns:c16="http://schemas.microsoft.com/office/drawing/2014/chart" uri="{C3380CC4-5D6E-409C-BE32-E72D297353CC}">
              <c16:uniqueId val="{00000004-6EA3-4A1E-B786-54E11A748326}"/>
            </c:ext>
          </c:extLst>
        </c:ser>
        <c:dLbls>
          <c:showLegendKey val="0"/>
          <c:showVal val="1"/>
          <c:showCatName val="0"/>
          <c:showSerName val="0"/>
          <c:showPercent val="0"/>
          <c:showBubbleSize val="0"/>
          <c:showLeaderLines val="0"/>
        </c:dLbls>
        <c:firstSliceAng val="0"/>
        <c:holeSize val="56"/>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r>
              <a:rPr lang="es-CO" sz="2400" b="1">
                <a:solidFill>
                  <a:schemeClr val="accent3"/>
                </a:solidFill>
                <a:latin typeface="+mn-lt"/>
              </a:rPr>
              <a:t>Avance Financiero</a:t>
            </a:r>
          </a:p>
        </c:rich>
      </c:tx>
      <c:layout>
        <c:manualLayout>
          <c:xMode val="edge"/>
          <c:yMode val="edge"/>
          <c:x val="0.24706654050939028"/>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endParaRPr lang="es-CO"/>
        </a:p>
      </c:txPr>
    </c:title>
    <c:autoTitleDeleted val="0"/>
    <c:plotArea>
      <c:layout>
        <c:manualLayout>
          <c:layoutTarget val="inner"/>
          <c:xMode val="edge"/>
          <c:yMode val="edge"/>
          <c:x val="6.3253309196018404E-2"/>
          <c:y val="9.4176087670922254E-2"/>
          <c:w val="0.88673631320273849"/>
          <c:h val="0.8943719630677146"/>
        </c:manualLayout>
      </c:layout>
      <c:doughnutChart>
        <c:varyColors val="1"/>
        <c:ser>
          <c:idx val="0"/>
          <c:order val="0"/>
          <c:dPt>
            <c:idx val="0"/>
            <c:bubble3D val="0"/>
            <c:spPr>
              <a:solidFill>
                <a:schemeClr val="accent3"/>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30F3-4DBA-9146-B36623BF9A07}"/>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30F3-4DBA-9146-B36623BF9A07}"/>
              </c:ext>
            </c:extLst>
          </c:dPt>
          <c:dLbls>
            <c:dLbl>
              <c:idx val="0"/>
              <c:layout>
                <c:manualLayout>
                  <c:x val="-0.25475093022356582"/>
                  <c:y val="0.20185406954042245"/>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30F3-4DBA-9146-B36623BF9A07}"/>
                </c:ext>
              </c:extLst>
            </c:dLbl>
            <c:dLbl>
              <c:idx val="1"/>
              <c:delete val="1"/>
              <c:extLst>
                <c:ext xmlns:c15="http://schemas.microsoft.com/office/drawing/2012/chart" uri="{CE6537A1-D6FC-4f65-9D91-7224C49458BB}"/>
                <c:ext xmlns:c16="http://schemas.microsoft.com/office/drawing/2014/chart" uri="{C3380CC4-5D6E-409C-BE32-E72D297353CC}">
                  <c16:uniqueId val="{00000003-30F3-4DBA-9146-B36623BF9A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Guajira!$AP$10:$AQ$10</c:f>
              <c:strCache>
                <c:ptCount val="2"/>
                <c:pt idx="0">
                  <c:v>Acumulado 1 Trimestre</c:v>
                </c:pt>
                <c:pt idx="1">
                  <c:v>Año</c:v>
                </c:pt>
              </c:strCache>
            </c:strRef>
          </c:cat>
          <c:val>
            <c:numRef>
              <c:f>Guajira!$AP$11:$AQ$11</c:f>
              <c:numCache>
                <c:formatCode>0.00%</c:formatCode>
                <c:ptCount val="2"/>
                <c:pt idx="0">
                  <c:v>0.29210700000000001</c:v>
                </c:pt>
                <c:pt idx="1">
                  <c:v>-0.70789299999999999</c:v>
                </c:pt>
              </c:numCache>
            </c:numRef>
          </c:val>
          <c:extLst>
            <c:ext xmlns:c16="http://schemas.microsoft.com/office/drawing/2014/chart" uri="{C3380CC4-5D6E-409C-BE32-E72D297353CC}">
              <c16:uniqueId val="{00000004-30F3-4DBA-9146-B36623BF9A07}"/>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r>
              <a:rPr lang="es-CO" sz="2400" b="1">
                <a:solidFill>
                  <a:schemeClr val="tx2"/>
                </a:solidFill>
                <a:latin typeface="+mn-lt"/>
              </a:rPr>
              <a:t>Avance de Producto</a:t>
            </a:r>
          </a:p>
        </c:rich>
      </c:tx>
      <c:layout>
        <c:manualLayout>
          <c:xMode val="edge"/>
          <c:yMode val="edge"/>
          <c:x val="0.20860910576693112"/>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endParaRPr lang="es-CO"/>
        </a:p>
      </c:txPr>
    </c:title>
    <c:autoTitleDeleted val="0"/>
    <c:plotArea>
      <c:layout>
        <c:manualLayout>
          <c:layoutTarget val="inner"/>
          <c:xMode val="edge"/>
          <c:yMode val="edge"/>
          <c:x val="0.11158453529570016"/>
          <c:y val="0.15089439056138815"/>
          <c:w val="0.88673631320273849"/>
          <c:h val="0.8943719630677146"/>
        </c:manualLayout>
      </c:layout>
      <c:doughnutChart>
        <c:varyColors val="1"/>
        <c:ser>
          <c:idx val="0"/>
          <c:order val="0"/>
          <c:dPt>
            <c:idx val="0"/>
            <c:bubble3D val="0"/>
            <c:spPr>
              <a:solidFill>
                <a:schemeClr val="accent1">
                  <a:lumMod val="75000"/>
                </a:schemeClr>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3579-403D-AA8C-DBBDF7AEE934}"/>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3579-403D-AA8C-DBBDF7AEE934}"/>
              </c:ext>
            </c:extLst>
          </c:dPt>
          <c:dLbls>
            <c:dLbl>
              <c:idx val="0"/>
              <c:layout>
                <c:manualLayout>
                  <c:x val="-0.20265045890251593"/>
                  <c:y val="0.2828224879361399"/>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3579-403D-AA8C-DBBDF7AEE934}"/>
                </c:ext>
              </c:extLst>
            </c:dLbl>
            <c:dLbl>
              <c:idx val="1"/>
              <c:delete val="1"/>
              <c:extLst>
                <c:ext xmlns:c15="http://schemas.microsoft.com/office/drawing/2012/chart" uri="{CE6537A1-D6FC-4f65-9D91-7224C49458BB}"/>
                <c:ext xmlns:c16="http://schemas.microsoft.com/office/drawing/2014/chart" uri="{C3380CC4-5D6E-409C-BE32-E72D297353CC}">
                  <c16:uniqueId val="{00000003-3579-403D-AA8C-DBBDF7AEE9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Estrategicos!$AP$10:$AQ$10</c:f>
              <c:strCache>
                <c:ptCount val="2"/>
                <c:pt idx="0">
                  <c:v>Acumulado 1 Trimestre</c:v>
                </c:pt>
                <c:pt idx="1">
                  <c:v>Año</c:v>
                </c:pt>
              </c:strCache>
            </c:strRef>
          </c:cat>
          <c:val>
            <c:numRef>
              <c:f>Estrategicos!$AP$12:$AQ$12</c:f>
              <c:numCache>
                <c:formatCode>0.00%</c:formatCode>
                <c:ptCount val="2"/>
                <c:pt idx="0">
                  <c:v>0.2</c:v>
                </c:pt>
                <c:pt idx="1">
                  <c:v>-0.8</c:v>
                </c:pt>
              </c:numCache>
            </c:numRef>
          </c:val>
          <c:extLst>
            <c:ext xmlns:c16="http://schemas.microsoft.com/office/drawing/2014/chart" uri="{C3380CC4-5D6E-409C-BE32-E72D297353CC}">
              <c16:uniqueId val="{00000004-3579-403D-AA8C-DBBDF7AEE934}"/>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dLbls>
          <c:showLegendKey val="0"/>
          <c:showVal val="1"/>
          <c:showCatName val="0"/>
          <c:showSerName val="0"/>
          <c:showPercent val="0"/>
          <c:showBubbleSize val="0"/>
          <c:showLeaderLines val="0"/>
        </c:dLbls>
        <c:firstSliceAng val="0"/>
        <c:holeSize val="2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r>
              <a:rPr lang="es-CO" sz="2400" b="1">
                <a:solidFill>
                  <a:schemeClr val="tx2"/>
                </a:solidFill>
                <a:latin typeface="+mn-lt"/>
              </a:rPr>
              <a:t>Avance de Producto</a:t>
            </a:r>
          </a:p>
        </c:rich>
      </c:tx>
      <c:layout>
        <c:manualLayout>
          <c:xMode val="edge"/>
          <c:yMode val="edge"/>
          <c:x val="0.20860910576693112"/>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endParaRPr lang="es-CO"/>
        </a:p>
      </c:txPr>
    </c:title>
    <c:autoTitleDeleted val="0"/>
    <c:plotArea>
      <c:layout>
        <c:manualLayout>
          <c:layoutTarget val="inner"/>
          <c:xMode val="edge"/>
          <c:yMode val="edge"/>
          <c:x val="0.11158453529570016"/>
          <c:y val="0.15089439056138815"/>
          <c:w val="0.88673631320273849"/>
          <c:h val="0.8943719630677146"/>
        </c:manualLayout>
      </c:layout>
      <c:doughnutChart>
        <c:varyColors val="1"/>
        <c:ser>
          <c:idx val="0"/>
          <c:order val="0"/>
          <c:dPt>
            <c:idx val="0"/>
            <c:bubble3D val="0"/>
            <c:spPr>
              <a:solidFill>
                <a:schemeClr val="accent1">
                  <a:lumMod val="75000"/>
                </a:schemeClr>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89E9-40B1-AFB0-1049A85B0ACD}"/>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89E9-40B1-AFB0-1049A85B0ACD}"/>
              </c:ext>
            </c:extLst>
          </c:dPt>
          <c:dLbls>
            <c:dLbl>
              <c:idx val="0"/>
              <c:layout>
                <c:manualLayout>
                  <c:x val="-2.6286036631603275E-2"/>
                  <c:y val="-0.32165849125679152"/>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9270361275"/>
                      <c:h val="0.21196962712590048"/>
                    </c:manualLayout>
                  </c15:layout>
                </c:ext>
                <c:ext xmlns:c16="http://schemas.microsoft.com/office/drawing/2014/chart" uri="{C3380CC4-5D6E-409C-BE32-E72D297353CC}">
                  <c16:uniqueId val="{00000001-89E9-40B1-AFB0-1049A85B0ACD}"/>
                </c:ext>
              </c:extLst>
            </c:dLbl>
            <c:dLbl>
              <c:idx val="1"/>
              <c:delete val="1"/>
              <c:extLst>
                <c:ext xmlns:c15="http://schemas.microsoft.com/office/drawing/2012/chart" uri="{CE6537A1-D6FC-4f65-9D91-7224C49458BB}"/>
                <c:ext xmlns:c16="http://schemas.microsoft.com/office/drawing/2014/chart" uri="{C3380CC4-5D6E-409C-BE32-E72D297353CC}">
                  <c16:uniqueId val="{00000003-89E9-40B1-AFB0-1049A85B0A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Guajira!$AP$10:$AQ$10</c:f>
              <c:strCache>
                <c:ptCount val="2"/>
                <c:pt idx="0">
                  <c:v>Acumulado 1 Trimestre</c:v>
                </c:pt>
                <c:pt idx="1">
                  <c:v>Año</c:v>
                </c:pt>
              </c:strCache>
            </c:strRef>
          </c:cat>
          <c:val>
            <c:numRef>
              <c:f>Guajira!$AP$12:$AQ$12</c:f>
              <c:numCache>
                <c:formatCode>0.00%</c:formatCode>
                <c:ptCount val="2"/>
                <c:pt idx="0">
                  <c:v>1</c:v>
                </c:pt>
                <c:pt idx="1">
                  <c:v>0</c:v>
                </c:pt>
              </c:numCache>
            </c:numRef>
          </c:val>
          <c:extLst>
            <c:ext xmlns:c16="http://schemas.microsoft.com/office/drawing/2014/chart" uri="{C3380CC4-5D6E-409C-BE32-E72D297353CC}">
              <c16:uniqueId val="{00000004-89E9-40B1-AFB0-1049A85B0ACD}"/>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r>
              <a:rPr lang="es-CO" sz="2400" b="1">
                <a:solidFill>
                  <a:schemeClr val="accent4"/>
                </a:solidFill>
                <a:latin typeface="+mn-lt"/>
              </a:rPr>
              <a:t>Avance de Gestión</a:t>
            </a:r>
          </a:p>
        </c:rich>
      </c:tx>
      <c:layout>
        <c:manualLayout>
          <c:xMode val="edge"/>
          <c:yMode val="edge"/>
          <c:x val="0.21802746321136499"/>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endParaRPr lang="es-CO"/>
        </a:p>
      </c:txPr>
    </c:title>
    <c:autoTitleDeleted val="0"/>
    <c:plotArea>
      <c:layout>
        <c:manualLayout>
          <c:layoutTarget val="inner"/>
          <c:xMode val="edge"/>
          <c:yMode val="edge"/>
          <c:x val="3.7228802834651291E-2"/>
          <c:y val="9.634205537396881E-2"/>
          <c:w val="0.88673631320273849"/>
          <c:h val="0.8943719630677146"/>
        </c:manualLayout>
      </c:layout>
      <c:doughnutChart>
        <c:varyColors val="1"/>
        <c:ser>
          <c:idx val="0"/>
          <c:order val="0"/>
          <c:dPt>
            <c:idx val="0"/>
            <c:bubble3D val="0"/>
            <c:spPr>
              <a:solidFill>
                <a:schemeClr val="accent4"/>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A3E7-44BD-BAFD-9FFA1A62A2AC}"/>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A3E7-44BD-BAFD-9FFA1A62A2AC}"/>
              </c:ext>
            </c:extLst>
          </c:dPt>
          <c:dLbls>
            <c:dLbl>
              <c:idx val="0"/>
              <c:layout>
                <c:manualLayout>
                  <c:x val="-0.3395427968309766"/>
                  <c:y val="-3.1748565587134861E-2"/>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A3E7-44BD-BAFD-9FFA1A62A2AC}"/>
                </c:ext>
              </c:extLst>
            </c:dLbl>
            <c:dLbl>
              <c:idx val="1"/>
              <c:delete val="1"/>
              <c:extLst>
                <c:ext xmlns:c15="http://schemas.microsoft.com/office/drawing/2012/chart" uri="{CE6537A1-D6FC-4f65-9D91-7224C49458BB}"/>
                <c:ext xmlns:c16="http://schemas.microsoft.com/office/drawing/2014/chart" uri="{C3380CC4-5D6E-409C-BE32-E72D297353CC}">
                  <c16:uniqueId val="{00000003-A3E7-44BD-BAFD-9FFA1A62A2A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Guajira!$AP$10:$AQ$10</c:f>
              <c:strCache>
                <c:ptCount val="2"/>
                <c:pt idx="0">
                  <c:v>Acumulado 1 Trimestre</c:v>
                </c:pt>
                <c:pt idx="1">
                  <c:v>Año</c:v>
                </c:pt>
              </c:strCache>
            </c:strRef>
          </c:cat>
          <c:val>
            <c:numRef>
              <c:f>Guajira!$AP$13:$AQ$13</c:f>
              <c:numCache>
                <c:formatCode>0.00%</c:formatCode>
                <c:ptCount val="2"/>
                <c:pt idx="0">
                  <c:v>0.5</c:v>
                </c:pt>
                <c:pt idx="1">
                  <c:v>-0.5</c:v>
                </c:pt>
              </c:numCache>
            </c:numRef>
          </c:val>
          <c:extLst>
            <c:ext xmlns:c16="http://schemas.microsoft.com/office/drawing/2014/chart" uri="{C3380CC4-5D6E-409C-BE32-E72D297353CC}">
              <c16:uniqueId val="{00000004-A3E7-44BD-BAFD-9FFA1A62A2AC}"/>
            </c:ext>
          </c:extLst>
        </c:ser>
        <c:dLbls>
          <c:showLegendKey val="0"/>
          <c:showVal val="1"/>
          <c:showCatName val="0"/>
          <c:showSerName val="0"/>
          <c:showPercent val="0"/>
          <c:showBubbleSize val="0"/>
          <c:showLeaderLines val="0"/>
        </c:dLbls>
        <c:firstSliceAng val="0"/>
        <c:holeSize val="56"/>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r>
              <a:rPr lang="es-CO" sz="2400" b="1">
                <a:solidFill>
                  <a:schemeClr val="accent3"/>
                </a:solidFill>
                <a:latin typeface="+mn-lt"/>
              </a:rPr>
              <a:t>Avance Financiero</a:t>
            </a:r>
          </a:p>
        </c:rich>
      </c:tx>
      <c:layout>
        <c:manualLayout>
          <c:xMode val="edge"/>
          <c:yMode val="edge"/>
          <c:x val="0.24706654050939028"/>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endParaRPr lang="es-CO"/>
        </a:p>
      </c:txPr>
    </c:title>
    <c:autoTitleDeleted val="0"/>
    <c:plotArea>
      <c:layout>
        <c:manualLayout>
          <c:layoutTarget val="inner"/>
          <c:xMode val="edge"/>
          <c:yMode val="edge"/>
          <c:x val="6.3253309196018404E-2"/>
          <c:y val="9.4176087670922254E-2"/>
          <c:w val="0.88673631320273849"/>
          <c:h val="0.8943719630677146"/>
        </c:manualLayout>
      </c:layout>
      <c:doughnutChart>
        <c:varyColors val="1"/>
        <c:ser>
          <c:idx val="0"/>
          <c:order val="0"/>
          <c:dPt>
            <c:idx val="0"/>
            <c:bubble3D val="0"/>
            <c:spPr>
              <a:solidFill>
                <a:schemeClr val="accent3"/>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E601-44DB-9CDF-0BBFAB0FABF2}"/>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E601-44DB-9CDF-0BBFAB0FABF2}"/>
              </c:ext>
            </c:extLst>
          </c:dPt>
          <c:dLbls>
            <c:dLbl>
              <c:idx val="0"/>
              <c:layout>
                <c:manualLayout>
                  <c:x val="-3.2982347764551763E-3"/>
                  <c:y val="0.32949912382223562"/>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E601-44DB-9CDF-0BBFAB0FABF2}"/>
                </c:ext>
              </c:extLst>
            </c:dLbl>
            <c:dLbl>
              <c:idx val="1"/>
              <c:delete val="1"/>
              <c:extLst>
                <c:ext xmlns:c15="http://schemas.microsoft.com/office/drawing/2012/chart" uri="{CE6537A1-D6FC-4f65-9D91-7224C49458BB}"/>
                <c:ext xmlns:c16="http://schemas.microsoft.com/office/drawing/2014/chart" uri="{C3380CC4-5D6E-409C-BE32-E72D297353CC}">
                  <c16:uniqueId val="{00000003-E601-44DB-9CDF-0BBFAB0FABF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Vertimientos!$AP$10:$AQ$10</c:f>
              <c:strCache>
                <c:ptCount val="2"/>
                <c:pt idx="0">
                  <c:v>Acumulado 1 Trimestre</c:v>
                </c:pt>
                <c:pt idx="1">
                  <c:v>Año</c:v>
                </c:pt>
              </c:strCache>
            </c:strRef>
          </c:cat>
          <c:val>
            <c:numRef>
              <c:f>Vertimientos!$AP$11:$AQ$11</c:f>
              <c:numCache>
                <c:formatCode>0.00%</c:formatCode>
                <c:ptCount val="2"/>
                <c:pt idx="0">
                  <c:v>0</c:v>
                </c:pt>
                <c:pt idx="1">
                  <c:v>-1</c:v>
                </c:pt>
              </c:numCache>
            </c:numRef>
          </c:val>
          <c:extLst>
            <c:ext xmlns:c16="http://schemas.microsoft.com/office/drawing/2014/chart" uri="{C3380CC4-5D6E-409C-BE32-E72D297353CC}">
              <c16:uniqueId val="{00000004-E601-44DB-9CDF-0BBFAB0FABF2}"/>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dLbls>
          <c:showLegendKey val="0"/>
          <c:showVal val="1"/>
          <c:showCatName val="0"/>
          <c:showSerName val="0"/>
          <c:showPercent val="0"/>
          <c:showBubbleSize val="0"/>
          <c:showLeaderLines val="0"/>
        </c:dLbls>
        <c:firstSliceAng val="0"/>
        <c:holeSize val="2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r>
              <a:rPr lang="es-CO" sz="2400" b="1">
                <a:solidFill>
                  <a:schemeClr val="tx2"/>
                </a:solidFill>
                <a:latin typeface="+mn-lt"/>
              </a:rPr>
              <a:t>Avance de Producto</a:t>
            </a:r>
          </a:p>
        </c:rich>
      </c:tx>
      <c:layout>
        <c:manualLayout>
          <c:xMode val="edge"/>
          <c:yMode val="edge"/>
          <c:x val="0.20860910576693112"/>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endParaRPr lang="es-CO"/>
        </a:p>
      </c:txPr>
    </c:title>
    <c:autoTitleDeleted val="0"/>
    <c:plotArea>
      <c:layout>
        <c:manualLayout>
          <c:layoutTarget val="inner"/>
          <c:xMode val="edge"/>
          <c:yMode val="edge"/>
          <c:x val="0.11158453529570016"/>
          <c:y val="0.15089439056138815"/>
          <c:w val="0.88673631320273849"/>
          <c:h val="0.8943719630677146"/>
        </c:manualLayout>
      </c:layout>
      <c:doughnutChart>
        <c:varyColors val="1"/>
        <c:ser>
          <c:idx val="0"/>
          <c:order val="0"/>
          <c:dPt>
            <c:idx val="0"/>
            <c:bubble3D val="0"/>
            <c:spPr>
              <a:solidFill>
                <a:schemeClr val="accent1">
                  <a:lumMod val="75000"/>
                </a:schemeClr>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290E-4308-8E47-E6FEE3588A0D}"/>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290E-4308-8E47-E6FEE3588A0D}"/>
              </c:ext>
            </c:extLst>
          </c:dPt>
          <c:dLbls>
            <c:dLbl>
              <c:idx val="0"/>
              <c:layout>
                <c:manualLayout>
                  <c:x val="1.0223483300761241E-2"/>
                  <c:y val="0.30623505582990612"/>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9270361275"/>
                      <c:h val="0.21196962712590048"/>
                    </c:manualLayout>
                  </c15:layout>
                </c:ext>
                <c:ext xmlns:c16="http://schemas.microsoft.com/office/drawing/2014/chart" uri="{C3380CC4-5D6E-409C-BE32-E72D297353CC}">
                  <c16:uniqueId val="{00000001-290E-4308-8E47-E6FEE3588A0D}"/>
                </c:ext>
              </c:extLst>
            </c:dLbl>
            <c:dLbl>
              <c:idx val="1"/>
              <c:delete val="1"/>
              <c:extLst>
                <c:ext xmlns:c15="http://schemas.microsoft.com/office/drawing/2012/chart" uri="{CE6537A1-D6FC-4f65-9D91-7224C49458BB}"/>
                <c:ext xmlns:c16="http://schemas.microsoft.com/office/drawing/2014/chart" uri="{C3380CC4-5D6E-409C-BE32-E72D297353CC}">
                  <c16:uniqueId val="{00000003-290E-4308-8E47-E6FEE3588A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Vertimientos!$AP$10:$AQ$10</c:f>
              <c:strCache>
                <c:ptCount val="2"/>
                <c:pt idx="0">
                  <c:v>Acumulado 1 Trimestre</c:v>
                </c:pt>
                <c:pt idx="1">
                  <c:v>Año</c:v>
                </c:pt>
              </c:strCache>
            </c:strRef>
          </c:cat>
          <c:val>
            <c:numRef>
              <c:f>Vertimientos!$AP$12:$AQ$12</c:f>
              <c:numCache>
                <c:formatCode>0.00%</c:formatCode>
                <c:ptCount val="2"/>
                <c:pt idx="0">
                  <c:v>0</c:v>
                </c:pt>
                <c:pt idx="1">
                  <c:v>-1</c:v>
                </c:pt>
              </c:numCache>
            </c:numRef>
          </c:val>
          <c:extLst>
            <c:ext xmlns:c16="http://schemas.microsoft.com/office/drawing/2014/chart" uri="{C3380CC4-5D6E-409C-BE32-E72D297353CC}">
              <c16:uniqueId val="{00000004-290E-4308-8E47-E6FEE3588A0D}"/>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r>
              <a:rPr lang="es-CO" sz="2400" b="1">
                <a:solidFill>
                  <a:schemeClr val="accent4"/>
                </a:solidFill>
                <a:latin typeface="+mn-lt"/>
              </a:rPr>
              <a:t>Avance de Gestión</a:t>
            </a:r>
          </a:p>
        </c:rich>
      </c:tx>
      <c:layout>
        <c:manualLayout>
          <c:xMode val="edge"/>
          <c:yMode val="edge"/>
          <c:x val="0.21802746321136499"/>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endParaRPr lang="es-CO"/>
        </a:p>
      </c:txPr>
    </c:title>
    <c:autoTitleDeleted val="0"/>
    <c:plotArea>
      <c:layout>
        <c:manualLayout>
          <c:layoutTarget val="inner"/>
          <c:xMode val="edge"/>
          <c:yMode val="edge"/>
          <c:x val="3.7228802834651291E-2"/>
          <c:y val="9.634205537396881E-2"/>
          <c:w val="0.88673631320273849"/>
          <c:h val="0.8943719630677146"/>
        </c:manualLayout>
      </c:layout>
      <c:doughnutChart>
        <c:varyColors val="1"/>
        <c:ser>
          <c:idx val="0"/>
          <c:order val="0"/>
          <c:dPt>
            <c:idx val="0"/>
            <c:bubble3D val="0"/>
            <c:spPr>
              <a:solidFill>
                <a:schemeClr val="accent4"/>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66FA-4606-B681-A35A187186F9}"/>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66FA-4606-B681-A35A187186F9}"/>
              </c:ext>
            </c:extLst>
          </c:dPt>
          <c:dLbls>
            <c:dLbl>
              <c:idx val="0"/>
              <c:layout>
                <c:manualLayout>
                  <c:x val="6.4166404049483452E-3"/>
                  <c:y val="0.31492891615245588"/>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66FA-4606-B681-A35A187186F9}"/>
                </c:ext>
              </c:extLst>
            </c:dLbl>
            <c:dLbl>
              <c:idx val="1"/>
              <c:delete val="1"/>
              <c:extLst>
                <c:ext xmlns:c15="http://schemas.microsoft.com/office/drawing/2012/chart" uri="{CE6537A1-D6FC-4f65-9D91-7224C49458BB}"/>
                <c:ext xmlns:c16="http://schemas.microsoft.com/office/drawing/2014/chart" uri="{C3380CC4-5D6E-409C-BE32-E72D297353CC}">
                  <c16:uniqueId val="{00000003-66FA-4606-B681-A35A187186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Vertimientos!$AP$10:$AQ$10</c:f>
              <c:strCache>
                <c:ptCount val="2"/>
                <c:pt idx="0">
                  <c:v>Acumulado 1 Trimestre</c:v>
                </c:pt>
                <c:pt idx="1">
                  <c:v>Año</c:v>
                </c:pt>
              </c:strCache>
            </c:strRef>
          </c:cat>
          <c:val>
            <c:numRef>
              <c:f>Vertimientos!$AP$13:$AQ$13</c:f>
              <c:numCache>
                <c:formatCode>0.00%</c:formatCode>
                <c:ptCount val="2"/>
                <c:pt idx="0">
                  <c:v>0</c:v>
                </c:pt>
                <c:pt idx="1">
                  <c:v>-1</c:v>
                </c:pt>
              </c:numCache>
            </c:numRef>
          </c:val>
          <c:extLst>
            <c:ext xmlns:c16="http://schemas.microsoft.com/office/drawing/2014/chart" uri="{C3380CC4-5D6E-409C-BE32-E72D297353CC}">
              <c16:uniqueId val="{00000004-66FA-4606-B681-A35A187186F9}"/>
            </c:ext>
          </c:extLst>
        </c:ser>
        <c:dLbls>
          <c:showLegendKey val="0"/>
          <c:showVal val="1"/>
          <c:showCatName val="0"/>
          <c:showSerName val="0"/>
          <c:showPercent val="0"/>
          <c:showBubbleSize val="0"/>
          <c:showLeaderLines val="0"/>
        </c:dLbls>
        <c:firstSliceAng val="0"/>
        <c:holeSize val="56"/>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r>
              <a:rPr lang="es-CO" sz="2400" b="1">
                <a:solidFill>
                  <a:schemeClr val="accent3"/>
                </a:solidFill>
                <a:latin typeface="+mn-lt"/>
              </a:rPr>
              <a:t>Avance Financiero</a:t>
            </a:r>
          </a:p>
        </c:rich>
      </c:tx>
      <c:layout>
        <c:manualLayout>
          <c:xMode val="edge"/>
          <c:yMode val="edge"/>
          <c:x val="0.24706654050939028"/>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endParaRPr lang="es-CO"/>
        </a:p>
      </c:txPr>
    </c:title>
    <c:autoTitleDeleted val="0"/>
    <c:plotArea>
      <c:layout>
        <c:manualLayout>
          <c:layoutTarget val="inner"/>
          <c:xMode val="edge"/>
          <c:yMode val="edge"/>
          <c:x val="6.3253309196018404E-2"/>
          <c:y val="9.4176087670922254E-2"/>
          <c:w val="0.88673631320273849"/>
          <c:h val="0.8943719630677146"/>
        </c:manualLayout>
      </c:layout>
      <c:doughnutChart>
        <c:varyColors val="1"/>
        <c:ser>
          <c:idx val="0"/>
          <c:order val="0"/>
          <c:dPt>
            <c:idx val="0"/>
            <c:bubble3D val="0"/>
            <c:spPr>
              <a:solidFill>
                <a:schemeClr val="accent3"/>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5E79-4C7D-BD5C-E0A7678A9FA8}"/>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5E79-4C7D-BD5C-E0A7678A9FA8}"/>
              </c:ext>
            </c:extLst>
          </c:dPt>
          <c:dLbls>
            <c:dLbl>
              <c:idx val="0"/>
              <c:layout>
                <c:manualLayout>
                  <c:x val="-1.5131302797495676E-2"/>
                  <c:y val="0.33588137653632627"/>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5E79-4C7D-BD5C-E0A7678A9FA8}"/>
                </c:ext>
              </c:extLst>
            </c:dLbl>
            <c:dLbl>
              <c:idx val="1"/>
              <c:delete val="1"/>
              <c:extLst>
                <c:ext xmlns:c15="http://schemas.microsoft.com/office/drawing/2012/chart" uri="{CE6537A1-D6FC-4f65-9D91-7224C49458BB}"/>
                <c:ext xmlns:c16="http://schemas.microsoft.com/office/drawing/2014/chart" uri="{C3380CC4-5D6E-409C-BE32-E72D297353CC}">
                  <c16:uniqueId val="{00000003-5E79-4C7D-BD5C-E0A7678A9FA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TICs!$AP$10:$AQ$10</c:f>
              <c:strCache>
                <c:ptCount val="2"/>
                <c:pt idx="0">
                  <c:v>Acumulado 1 Trimestre</c:v>
                </c:pt>
                <c:pt idx="1">
                  <c:v>Año</c:v>
                </c:pt>
              </c:strCache>
            </c:strRef>
          </c:cat>
          <c:val>
            <c:numRef>
              <c:f>TICs!$AP$11:$AQ$11</c:f>
              <c:numCache>
                <c:formatCode>0.00%</c:formatCode>
                <c:ptCount val="2"/>
                <c:pt idx="0">
                  <c:v>1.1722E-2</c:v>
                </c:pt>
                <c:pt idx="1">
                  <c:v>-0.98827799999999999</c:v>
                </c:pt>
              </c:numCache>
            </c:numRef>
          </c:val>
          <c:extLst>
            <c:ext xmlns:c16="http://schemas.microsoft.com/office/drawing/2014/chart" uri="{C3380CC4-5D6E-409C-BE32-E72D297353CC}">
              <c16:uniqueId val="{00000004-5E79-4C7D-BD5C-E0A7678A9FA8}"/>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dLbls>
          <c:showLegendKey val="0"/>
          <c:showVal val="1"/>
          <c:showCatName val="0"/>
          <c:showSerName val="0"/>
          <c:showPercent val="0"/>
          <c:showBubbleSize val="0"/>
          <c:showLeaderLines val="0"/>
        </c:dLbls>
        <c:firstSliceAng val="0"/>
        <c:holeSize val="2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r>
              <a:rPr lang="es-CO" sz="2400" b="1">
                <a:solidFill>
                  <a:schemeClr val="tx2"/>
                </a:solidFill>
                <a:latin typeface="+mn-lt"/>
              </a:rPr>
              <a:t>Avance de Producto</a:t>
            </a:r>
          </a:p>
        </c:rich>
      </c:tx>
      <c:layout>
        <c:manualLayout>
          <c:xMode val="edge"/>
          <c:yMode val="edge"/>
          <c:x val="0.20860910576693112"/>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endParaRPr lang="es-CO"/>
        </a:p>
      </c:txPr>
    </c:title>
    <c:autoTitleDeleted val="0"/>
    <c:plotArea>
      <c:layout>
        <c:manualLayout>
          <c:layoutTarget val="inner"/>
          <c:xMode val="edge"/>
          <c:yMode val="edge"/>
          <c:x val="0.11158453529570016"/>
          <c:y val="0.15089439056138815"/>
          <c:w val="0.88673631320273849"/>
          <c:h val="0.8943719630677146"/>
        </c:manualLayout>
      </c:layout>
      <c:doughnutChart>
        <c:varyColors val="1"/>
        <c:ser>
          <c:idx val="0"/>
          <c:order val="0"/>
          <c:dPt>
            <c:idx val="0"/>
            <c:bubble3D val="0"/>
            <c:spPr>
              <a:solidFill>
                <a:schemeClr val="accent1">
                  <a:lumMod val="75000"/>
                </a:schemeClr>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E80B-4A10-95A5-89A6B7569678}"/>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E80B-4A10-95A5-89A6B7569678}"/>
              </c:ext>
            </c:extLst>
          </c:dPt>
          <c:dLbls>
            <c:dLbl>
              <c:idx val="0"/>
              <c:layout>
                <c:manualLayout>
                  <c:x val="-1.1062625278486539E-2"/>
                  <c:y val="0.33086425008605164"/>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9270361275"/>
                      <c:h val="0.21196962712590048"/>
                    </c:manualLayout>
                  </c15:layout>
                </c:ext>
                <c:ext xmlns:c16="http://schemas.microsoft.com/office/drawing/2014/chart" uri="{C3380CC4-5D6E-409C-BE32-E72D297353CC}">
                  <c16:uniqueId val="{00000001-E80B-4A10-95A5-89A6B7569678}"/>
                </c:ext>
              </c:extLst>
            </c:dLbl>
            <c:dLbl>
              <c:idx val="1"/>
              <c:delete val="1"/>
              <c:extLst>
                <c:ext xmlns:c15="http://schemas.microsoft.com/office/drawing/2012/chart" uri="{CE6537A1-D6FC-4f65-9D91-7224C49458BB}"/>
                <c:ext xmlns:c16="http://schemas.microsoft.com/office/drawing/2014/chart" uri="{C3380CC4-5D6E-409C-BE32-E72D297353CC}">
                  <c16:uniqueId val="{00000003-E80B-4A10-95A5-89A6B756967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TICs!$AP$10:$AQ$10</c:f>
              <c:strCache>
                <c:ptCount val="2"/>
                <c:pt idx="0">
                  <c:v>Acumulado 1 Trimestre</c:v>
                </c:pt>
                <c:pt idx="1">
                  <c:v>Año</c:v>
                </c:pt>
              </c:strCache>
            </c:strRef>
          </c:cat>
          <c:val>
            <c:numRef>
              <c:f>TICs!$AP$12:$AQ$12</c:f>
              <c:numCache>
                <c:formatCode>0.00%</c:formatCode>
                <c:ptCount val="2"/>
                <c:pt idx="0">
                  <c:v>0</c:v>
                </c:pt>
                <c:pt idx="1">
                  <c:v>-1</c:v>
                </c:pt>
              </c:numCache>
            </c:numRef>
          </c:val>
          <c:extLst>
            <c:ext xmlns:c16="http://schemas.microsoft.com/office/drawing/2014/chart" uri="{C3380CC4-5D6E-409C-BE32-E72D297353CC}">
              <c16:uniqueId val="{00000004-E80B-4A10-95A5-89A6B7569678}"/>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r>
              <a:rPr lang="es-CO" sz="2400" b="1">
                <a:solidFill>
                  <a:schemeClr val="accent4"/>
                </a:solidFill>
                <a:latin typeface="+mn-lt"/>
              </a:rPr>
              <a:t>Avance de Gestión</a:t>
            </a:r>
          </a:p>
        </c:rich>
      </c:tx>
      <c:layout>
        <c:manualLayout>
          <c:xMode val="edge"/>
          <c:yMode val="edge"/>
          <c:x val="0.21802746321136499"/>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endParaRPr lang="es-CO"/>
        </a:p>
      </c:txPr>
    </c:title>
    <c:autoTitleDeleted val="0"/>
    <c:plotArea>
      <c:layout>
        <c:manualLayout>
          <c:layoutTarget val="inner"/>
          <c:xMode val="edge"/>
          <c:yMode val="edge"/>
          <c:x val="3.7228802834651291E-2"/>
          <c:y val="9.634205537396881E-2"/>
          <c:w val="0.88673631320273849"/>
          <c:h val="0.8943719630677146"/>
        </c:manualLayout>
      </c:layout>
      <c:doughnutChart>
        <c:varyColors val="1"/>
        <c:ser>
          <c:idx val="0"/>
          <c:order val="0"/>
          <c:dPt>
            <c:idx val="0"/>
            <c:bubble3D val="0"/>
            <c:spPr>
              <a:solidFill>
                <a:schemeClr val="accent4"/>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3579-403D-AA8C-DBBDF7AEE934}"/>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3579-403D-AA8C-DBBDF7AEE934}"/>
              </c:ext>
            </c:extLst>
          </c:dPt>
          <c:dLbls>
            <c:dLbl>
              <c:idx val="0"/>
              <c:layout>
                <c:manualLayout>
                  <c:x val="-0.33132411612849794"/>
                  <c:y val="4.1302576057946044E-2"/>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3579-403D-AA8C-DBBDF7AEE934}"/>
                </c:ext>
              </c:extLst>
            </c:dLbl>
            <c:dLbl>
              <c:idx val="1"/>
              <c:delete val="1"/>
              <c:extLst>
                <c:ext xmlns:c15="http://schemas.microsoft.com/office/drawing/2012/chart" uri="{CE6537A1-D6FC-4f65-9D91-7224C49458BB}"/>
                <c:ext xmlns:c16="http://schemas.microsoft.com/office/drawing/2014/chart" uri="{C3380CC4-5D6E-409C-BE32-E72D297353CC}">
                  <c16:uniqueId val="{00000003-3579-403D-AA8C-DBBDF7AEE9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Estrategicos!$AP$10:$AQ$10</c:f>
              <c:strCache>
                <c:ptCount val="2"/>
                <c:pt idx="0">
                  <c:v>Acumulado 1 Trimestre</c:v>
                </c:pt>
                <c:pt idx="1">
                  <c:v>Año</c:v>
                </c:pt>
              </c:strCache>
            </c:strRef>
          </c:cat>
          <c:val>
            <c:numRef>
              <c:f>Estrategicos!$AP$13:$AQ$13</c:f>
              <c:numCache>
                <c:formatCode>0.00%</c:formatCode>
                <c:ptCount val="2"/>
                <c:pt idx="0">
                  <c:v>0.48</c:v>
                </c:pt>
                <c:pt idx="1">
                  <c:v>-0.52</c:v>
                </c:pt>
              </c:numCache>
            </c:numRef>
          </c:val>
          <c:extLst>
            <c:ext xmlns:c16="http://schemas.microsoft.com/office/drawing/2014/chart" uri="{C3380CC4-5D6E-409C-BE32-E72D297353CC}">
              <c16:uniqueId val="{00000004-3579-403D-AA8C-DBBDF7AEE934}"/>
            </c:ext>
          </c:extLst>
        </c:ser>
        <c:dLbls>
          <c:showLegendKey val="0"/>
          <c:showVal val="1"/>
          <c:showCatName val="0"/>
          <c:showSerName val="0"/>
          <c:showPercent val="0"/>
          <c:showBubbleSize val="0"/>
          <c:showLeaderLines val="0"/>
        </c:dLbls>
        <c:firstSliceAng val="0"/>
        <c:holeSize val="56"/>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r>
              <a:rPr lang="es-CO" sz="2400" b="1">
                <a:solidFill>
                  <a:schemeClr val="accent4"/>
                </a:solidFill>
                <a:latin typeface="+mn-lt"/>
              </a:rPr>
              <a:t>Avance de Gestión</a:t>
            </a:r>
          </a:p>
        </c:rich>
      </c:tx>
      <c:layout>
        <c:manualLayout>
          <c:xMode val="edge"/>
          <c:yMode val="edge"/>
          <c:x val="0.21802746321136499"/>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endParaRPr lang="es-CO"/>
        </a:p>
      </c:txPr>
    </c:title>
    <c:autoTitleDeleted val="0"/>
    <c:plotArea>
      <c:layout>
        <c:manualLayout>
          <c:layoutTarget val="inner"/>
          <c:xMode val="edge"/>
          <c:yMode val="edge"/>
          <c:x val="3.7228802834651291E-2"/>
          <c:y val="9.634205537396881E-2"/>
          <c:w val="0.88673631320273849"/>
          <c:h val="0.8943719630677146"/>
        </c:manualLayout>
      </c:layout>
      <c:doughnutChart>
        <c:varyColors val="1"/>
        <c:ser>
          <c:idx val="0"/>
          <c:order val="0"/>
          <c:dPt>
            <c:idx val="0"/>
            <c:bubble3D val="0"/>
            <c:spPr>
              <a:solidFill>
                <a:schemeClr val="accent4"/>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3F2B-4831-8165-B53E930979CD}"/>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3F2B-4831-8165-B53E930979CD}"/>
              </c:ext>
            </c:extLst>
          </c:dPt>
          <c:dLbls>
            <c:dLbl>
              <c:idx val="0"/>
              <c:layout>
                <c:manualLayout>
                  <c:x val="-0.29592112868735587"/>
                  <c:y val="0.21223685999958539"/>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3F2B-4831-8165-B53E930979CD}"/>
                </c:ext>
              </c:extLst>
            </c:dLbl>
            <c:dLbl>
              <c:idx val="1"/>
              <c:delete val="1"/>
              <c:extLst>
                <c:ext xmlns:c15="http://schemas.microsoft.com/office/drawing/2012/chart" uri="{CE6537A1-D6FC-4f65-9D91-7224C49458BB}"/>
                <c:ext xmlns:c16="http://schemas.microsoft.com/office/drawing/2014/chart" uri="{C3380CC4-5D6E-409C-BE32-E72D297353CC}">
                  <c16:uniqueId val="{00000003-3F2B-4831-8165-B53E930979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TICs!$AP$10:$AQ$10</c:f>
              <c:strCache>
                <c:ptCount val="2"/>
                <c:pt idx="0">
                  <c:v>Acumulado 1 Trimestre</c:v>
                </c:pt>
                <c:pt idx="1">
                  <c:v>Año</c:v>
                </c:pt>
              </c:strCache>
            </c:strRef>
          </c:cat>
          <c:val>
            <c:numRef>
              <c:f>TICs!$AP$13:$AQ$13</c:f>
              <c:numCache>
                <c:formatCode>0.00%</c:formatCode>
                <c:ptCount val="2"/>
                <c:pt idx="0">
                  <c:v>0.35399999999999998</c:v>
                </c:pt>
                <c:pt idx="1">
                  <c:v>-0.64600000000000002</c:v>
                </c:pt>
              </c:numCache>
            </c:numRef>
          </c:val>
          <c:extLst>
            <c:ext xmlns:c16="http://schemas.microsoft.com/office/drawing/2014/chart" uri="{C3380CC4-5D6E-409C-BE32-E72D297353CC}">
              <c16:uniqueId val="{00000004-3F2B-4831-8165-B53E930979CD}"/>
            </c:ext>
          </c:extLst>
        </c:ser>
        <c:dLbls>
          <c:showLegendKey val="0"/>
          <c:showVal val="1"/>
          <c:showCatName val="0"/>
          <c:showSerName val="0"/>
          <c:showPercent val="0"/>
          <c:showBubbleSize val="0"/>
          <c:showLeaderLines val="0"/>
        </c:dLbls>
        <c:firstSliceAng val="0"/>
        <c:holeSize val="56"/>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r>
              <a:rPr lang="es-CO" sz="2400" b="1">
                <a:solidFill>
                  <a:schemeClr val="accent3"/>
                </a:solidFill>
                <a:latin typeface="+mn-lt"/>
              </a:rPr>
              <a:t>Avance Financiero</a:t>
            </a:r>
          </a:p>
        </c:rich>
      </c:tx>
      <c:layout>
        <c:manualLayout>
          <c:xMode val="edge"/>
          <c:yMode val="edge"/>
          <c:x val="0.24706654050939028"/>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endParaRPr lang="es-CO"/>
        </a:p>
      </c:txPr>
    </c:title>
    <c:autoTitleDeleted val="0"/>
    <c:plotArea>
      <c:layout>
        <c:manualLayout>
          <c:layoutTarget val="inner"/>
          <c:xMode val="edge"/>
          <c:yMode val="edge"/>
          <c:x val="6.3253309196018404E-2"/>
          <c:y val="9.4176087670922254E-2"/>
          <c:w val="0.88673631320273849"/>
          <c:h val="0.8943719630677146"/>
        </c:manualLayout>
      </c:layout>
      <c:doughnutChart>
        <c:varyColors val="1"/>
        <c:ser>
          <c:idx val="0"/>
          <c:order val="0"/>
          <c:dPt>
            <c:idx val="0"/>
            <c:bubble3D val="0"/>
            <c:spPr>
              <a:solidFill>
                <a:schemeClr val="accent3"/>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B6EE-48EC-BB66-B9F782C9D132}"/>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B6EE-48EC-BB66-B9F782C9D132}"/>
              </c:ext>
            </c:extLst>
          </c:dPt>
          <c:dLbls>
            <c:dLbl>
              <c:idx val="0"/>
              <c:layout>
                <c:manualLayout>
                  <c:x val="-0.19262732311310315"/>
                  <c:y val="0.25929434396723844"/>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B6EE-48EC-BB66-B9F782C9D132}"/>
                </c:ext>
              </c:extLst>
            </c:dLbl>
            <c:dLbl>
              <c:idx val="1"/>
              <c:delete val="1"/>
              <c:extLst>
                <c:ext xmlns:c15="http://schemas.microsoft.com/office/drawing/2012/chart" uri="{CE6537A1-D6FC-4f65-9D91-7224C49458BB}"/>
                <c:ext xmlns:c16="http://schemas.microsoft.com/office/drawing/2014/chart" uri="{C3380CC4-5D6E-409C-BE32-E72D297353CC}">
                  <c16:uniqueId val="{00000003-B6EE-48EC-BB66-B9F782C9D1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MonitoreoSGP!$AP$10:$AQ$10</c:f>
              <c:strCache>
                <c:ptCount val="2"/>
                <c:pt idx="0">
                  <c:v>Acumulado 1 Trimestre</c:v>
                </c:pt>
                <c:pt idx="1">
                  <c:v>Año</c:v>
                </c:pt>
              </c:strCache>
            </c:strRef>
          </c:cat>
          <c:val>
            <c:numRef>
              <c:f>MonitoreoSGP!$AP$11:$AQ$11</c:f>
              <c:numCache>
                <c:formatCode>0.00%</c:formatCode>
                <c:ptCount val="2"/>
                <c:pt idx="0">
                  <c:v>0.22312000000000001</c:v>
                </c:pt>
                <c:pt idx="1">
                  <c:v>-0.77688000000000001</c:v>
                </c:pt>
              </c:numCache>
            </c:numRef>
          </c:val>
          <c:extLst>
            <c:ext xmlns:c16="http://schemas.microsoft.com/office/drawing/2014/chart" uri="{C3380CC4-5D6E-409C-BE32-E72D297353CC}">
              <c16:uniqueId val="{00000004-B6EE-48EC-BB66-B9F782C9D132}"/>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dLbls>
          <c:showLegendKey val="0"/>
          <c:showVal val="1"/>
          <c:showCatName val="0"/>
          <c:showSerName val="0"/>
          <c:showPercent val="0"/>
          <c:showBubbleSize val="0"/>
          <c:showLeaderLines val="0"/>
        </c:dLbls>
        <c:firstSliceAng val="0"/>
        <c:holeSize val="2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r>
              <a:rPr lang="es-CO" sz="2400" b="1">
                <a:solidFill>
                  <a:schemeClr val="tx2"/>
                </a:solidFill>
                <a:latin typeface="+mn-lt"/>
              </a:rPr>
              <a:t>Avance de Producto</a:t>
            </a:r>
          </a:p>
        </c:rich>
      </c:tx>
      <c:layout>
        <c:manualLayout>
          <c:xMode val="edge"/>
          <c:yMode val="edge"/>
          <c:x val="0.20860910576693112"/>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endParaRPr lang="es-CO"/>
        </a:p>
      </c:txPr>
    </c:title>
    <c:autoTitleDeleted val="0"/>
    <c:plotArea>
      <c:layout>
        <c:manualLayout>
          <c:layoutTarget val="inner"/>
          <c:xMode val="edge"/>
          <c:yMode val="edge"/>
          <c:x val="0.11158453529570016"/>
          <c:y val="0.15089439056138815"/>
          <c:w val="0.88673631320273849"/>
          <c:h val="0.8943719630677146"/>
        </c:manualLayout>
      </c:layout>
      <c:doughnutChart>
        <c:varyColors val="1"/>
        <c:ser>
          <c:idx val="0"/>
          <c:order val="0"/>
          <c:dPt>
            <c:idx val="0"/>
            <c:bubble3D val="0"/>
            <c:spPr>
              <a:solidFill>
                <a:schemeClr val="accent1">
                  <a:lumMod val="75000"/>
                </a:schemeClr>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FCC3-4CE2-88F3-6C33F0508DE4}"/>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FCC3-4CE2-88F3-6C33F0508DE4}"/>
              </c:ext>
            </c:extLst>
          </c:dPt>
          <c:dLbls>
            <c:dLbl>
              <c:idx val="0"/>
              <c:layout>
                <c:manualLayout>
                  <c:x val="-3.2375401172849969E-2"/>
                  <c:y val="-0.33401586755227869"/>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9270361275"/>
                      <c:h val="0.21196962712590048"/>
                    </c:manualLayout>
                  </c15:layout>
                </c:ext>
                <c:ext xmlns:c16="http://schemas.microsoft.com/office/drawing/2014/chart" uri="{C3380CC4-5D6E-409C-BE32-E72D297353CC}">
                  <c16:uniqueId val="{00000001-FCC3-4CE2-88F3-6C33F0508DE4}"/>
                </c:ext>
              </c:extLst>
            </c:dLbl>
            <c:dLbl>
              <c:idx val="1"/>
              <c:delete val="1"/>
              <c:extLst>
                <c:ext xmlns:c15="http://schemas.microsoft.com/office/drawing/2012/chart" uri="{CE6537A1-D6FC-4f65-9D91-7224C49458BB}"/>
                <c:ext xmlns:c16="http://schemas.microsoft.com/office/drawing/2014/chart" uri="{C3380CC4-5D6E-409C-BE32-E72D297353CC}">
                  <c16:uniqueId val="{00000003-FCC3-4CE2-88F3-6C33F0508DE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MonitoreoSGP!$AP$10:$AQ$10</c:f>
              <c:strCache>
                <c:ptCount val="2"/>
                <c:pt idx="0">
                  <c:v>Acumulado 1 Trimestre</c:v>
                </c:pt>
                <c:pt idx="1">
                  <c:v>Año</c:v>
                </c:pt>
              </c:strCache>
            </c:strRef>
          </c:cat>
          <c:val>
            <c:numRef>
              <c:f>MonitoreoSGP!$AP$12:$AQ$12</c:f>
              <c:numCache>
                <c:formatCode>0.00%</c:formatCode>
                <c:ptCount val="2"/>
                <c:pt idx="0">
                  <c:v>1</c:v>
                </c:pt>
                <c:pt idx="1">
                  <c:v>0</c:v>
                </c:pt>
              </c:numCache>
            </c:numRef>
          </c:val>
          <c:extLst>
            <c:ext xmlns:c16="http://schemas.microsoft.com/office/drawing/2014/chart" uri="{C3380CC4-5D6E-409C-BE32-E72D297353CC}">
              <c16:uniqueId val="{00000004-FCC3-4CE2-88F3-6C33F0508DE4}"/>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r>
              <a:rPr lang="es-CO" sz="2400" b="1">
                <a:solidFill>
                  <a:schemeClr val="accent4"/>
                </a:solidFill>
                <a:latin typeface="+mn-lt"/>
              </a:rPr>
              <a:t>Avance de Gestión</a:t>
            </a:r>
          </a:p>
        </c:rich>
      </c:tx>
      <c:layout>
        <c:manualLayout>
          <c:xMode val="edge"/>
          <c:yMode val="edge"/>
          <c:x val="0.21802746321136499"/>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endParaRPr lang="es-CO"/>
        </a:p>
      </c:txPr>
    </c:title>
    <c:autoTitleDeleted val="0"/>
    <c:plotArea>
      <c:layout>
        <c:manualLayout>
          <c:layoutTarget val="inner"/>
          <c:xMode val="edge"/>
          <c:yMode val="edge"/>
          <c:x val="3.7228802834651291E-2"/>
          <c:y val="9.634205537396881E-2"/>
          <c:w val="0.88673631320273849"/>
          <c:h val="0.8943719630677146"/>
        </c:manualLayout>
      </c:layout>
      <c:doughnutChart>
        <c:varyColors val="1"/>
        <c:ser>
          <c:idx val="0"/>
          <c:order val="0"/>
          <c:dPt>
            <c:idx val="0"/>
            <c:bubble3D val="0"/>
            <c:spPr>
              <a:solidFill>
                <a:schemeClr val="accent4"/>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7C97-45BC-B02E-33B7998CB089}"/>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7C97-45BC-B02E-33B7998CB089}"/>
              </c:ext>
            </c:extLst>
          </c:dPt>
          <c:dLbls>
            <c:dLbl>
              <c:idx val="0"/>
              <c:layout>
                <c:manualLayout>
                  <c:x val="-0.33331112995331652"/>
                  <c:y val="-0.18700666384561684"/>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7C97-45BC-B02E-33B7998CB089}"/>
                </c:ext>
              </c:extLst>
            </c:dLbl>
            <c:dLbl>
              <c:idx val="1"/>
              <c:delete val="1"/>
              <c:extLst>
                <c:ext xmlns:c15="http://schemas.microsoft.com/office/drawing/2012/chart" uri="{CE6537A1-D6FC-4f65-9D91-7224C49458BB}"/>
                <c:ext xmlns:c16="http://schemas.microsoft.com/office/drawing/2014/chart" uri="{C3380CC4-5D6E-409C-BE32-E72D297353CC}">
                  <c16:uniqueId val="{00000003-7C97-45BC-B02E-33B7998CB08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MonitoreoSGP!$AP$10:$AQ$10</c:f>
              <c:strCache>
                <c:ptCount val="2"/>
                <c:pt idx="0">
                  <c:v>Acumulado 1 Trimestre</c:v>
                </c:pt>
                <c:pt idx="1">
                  <c:v>Año</c:v>
                </c:pt>
              </c:strCache>
            </c:strRef>
          </c:cat>
          <c:val>
            <c:numRef>
              <c:f>MonitoreoSGP!$AP$13:$AQ$13</c:f>
              <c:numCache>
                <c:formatCode>0.00%</c:formatCode>
                <c:ptCount val="2"/>
                <c:pt idx="0">
                  <c:v>0.66500000000000004</c:v>
                </c:pt>
                <c:pt idx="1">
                  <c:v>-0.33499999999999996</c:v>
                </c:pt>
              </c:numCache>
            </c:numRef>
          </c:val>
          <c:extLst>
            <c:ext xmlns:c16="http://schemas.microsoft.com/office/drawing/2014/chart" uri="{C3380CC4-5D6E-409C-BE32-E72D297353CC}">
              <c16:uniqueId val="{00000004-7C97-45BC-B02E-33B7998CB089}"/>
            </c:ext>
          </c:extLst>
        </c:ser>
        <c:dLbls>
          <c:showLegendKey val="0"/>
          <c:showVal val="1"/>
          <c:showCatName val="0"/>
          <c:showSerName val="0"/>
          <c:showPercent val="0"/>
          <c:showBubbleSize val="0"/>
          <c:showLeaderLines val="0"/>
        </c:dLbls>
        <c:firstSliceAng val="0"/>
        <c:holeSize val="56"/>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r>
              <a:rPr lang="es-CO" sz="2400" b="1">
                <a:solidFill>
                  <a:schemeClr val="accent3"/>
                </a:solidFill>
                <a:latin typeface="+mn-lt"/>
              </a:rPr>
              <a:t>Avance Financiero</a:t>
            </a:r>
          </a:p>
        </c:rich>
      </c:tx>
      <c:layout>
        <c:manualLayout>
          <c:xMode val="edge"/>
          <c:yMode val="edge"/>
          <c:x val="0.24706654050939028"/>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endParaRPr lang="es-CO"/>
        </a:p>
      </c:txPr>
    </c:title>
    <c:autoTitleDeleted val="0"/>
    <c:plotArea>
      <c:layout>
        <c:manualLayout>
          <c:layoutTarget val="inner"/>
          <c:xMode val="edge"/>
          <c:yMode val="edge"/>
          <c:x val="6.3253309196018404E-2"/>
          <c:y val="9.4176087670922254E-2"/>
          <c:w val="0.88673631320273849"/>
          <c:h val="0.8943719630677146"/>
        </c:manualLayout>
      </c:layout>
      <c:doughnutChart>
        <c:varyColors val="1"/>
        <c:ser>
          <c:idx val="0"/>
          <c:order val="0"/>
          <c:dPt>
            <c:idx val="0"/>
            <c:bubble3D val="0"/>
            <c:spPr>
              <a:solidFill>
                <a:schemeClr val="accent3"/>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BAB3-46A1-BAD0-47FA9C10CAB4}"/>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BAB3-46A1-BAD0-47FA9C10CAB4}"/>
              </c:ext>
            </c:extLst>
          </c:dPt>
          <c:dLbls>
            <c:dLbl>
              <c:idx val="0"/>
              <c:layout>
                <c:manualLayout>
                  <c:x val="-1.217303579223555E-2"/>
                  <c:y val="0.30077890166038318"/>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BAB3-46A1-BAD0-47FA9C10CAB4}"/>
                </c:ext>
              </c:extLst>
            </c:dLbl>
            <c:dLbl>
              <c:idx val="1"/>
              <c:delete val="1"/>
              <c:extLst>
                <c:ext xmlns:c15="http://schemas.microsoft.com/office/drawing/2012/chart" uri="{CE6537A1-D6FC-4f65-9D91-7224C49458BB}"/>
                <c:ext xmlns:c16="http://schemas.microsoft.com/office/drawing/2014/chart" uri="{C3380CC4-5D6E-409C-BE32-E72D297353CC}">
                  <c16:uniqueId val="{00000003-BAB3-46A1-BAD0-47FA9C10CA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Residuos!$AP$10:$AQ$10</c:f>
              <c:strCache>
                <c:ptCount val="2"/>
                <c:pt idx="0">
                  <c:v>Acumulado 1 Trimestre</c:v>
                </c:pt>
                <c:pt idx="1">
                  <c:v>Año</c:v>
                </c:pt>
              </c:strCache>
            </c:strRef>
          </c:cat>
          <c:val>
            <c:numRef>
              <c:f>Residuos!$AP$11:$AQ$11</c:f>
              <c:numCache>
                <c:formatCode>0.00%</c:formatCode>
                <c:ptCount val="2"/>
                <c:pt idx="0">
                  <c:v>0</c:v>
                </c:pt>
                <c:pt idx="1">
                  <c:v>-1</c:v>
                </c:pt>
              </c:numCache>
            </c:numRef>
          </c:val>
          <c:extLst>
            <c:ext xmlns:c16="http://schemas.microsoft.com/office/drawing/2014/chart" uri="{C3380CC4-5D6E-409C-BE32-E72D297353CC}">
              <c16:uniqueId val="{00000004-BAB3-46A1-BAD0-47FA9C10CAB4}"/>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dLbls>
          <c:showLegendKey val="0"/>
          <c:showVal val="1"/>
          <c:showCatName val="0"/>
          <c:showSerName val="0"/>
          <c:showPercent val="0"/>
          <c:showBubbleSize val="0"/>
          <c:showLeaderLines val="0"/>
        </c:dLbls>
        <c:firstSliceAng val="0"/>
        <c:holeSize val="2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r>
              <a:rPr lang="es-CO" sz="2400" b="1">
                <a:solidFill>
                  <a:schemeClr val="tx2"/>
                </a:solidFill>
                <a:latin typeface="+mn-lt"/>
              </a:rPr>
              <a:t>Avance de Producto</a:t>
            </a:r>
          </a:p>
        </c:rich>
      </c:tx>
      <c:layout>
        <c:manualLayout>
          <c:xMode val="edge"/>
          <c:yMode val="edge"/>
          <c:x val="0.20860910576693112"/>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endParaRPr lang="es-CO"/>
        </a:p>
      </c:txPr>
    </c:title>
    <c:autoTitleDeleted val="0"/>
    <c:plotArea>
      <c:layout>
        <c:manualLayout>
          <c:layoutTarget val="inner"/>
          <c:xMode val="edge"/>
          <c:yMode val="edge"/>
          <c:x val="0.11158453529570016"/>
          <c:y val="0.15089439056138815"/>
          <c:w val="0.88673631320273849"/>
          <c:h val="0.8943719630677146"/>
        </c:manualLayout>
      </c:layout>
      <c:doughnutChart>
        <c:varyColors val="1"/>
        <c:ser>
          <c:idx val="0"/>
          <c:order val="0"/>
          <c:dPt>
            <c:idx val="0"/>
            <c:bubble3D val="0"/>
            <c:spPr>
              <a:solidFill>
                <a:schemeClr val="accent1">
                  <a:lumMod val="75000"/>
                </a:schemeClr>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A44E-4726-9D52-3BAD2887EB59}"/>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A44E-4726-9D52-3BAD2887EB59}"/>
              </c:ext>
            </c:extLst>
          </c:dPt>
          <c:dLbls>
            <c:dLbl>
              <c:idx val="0"/>
              <c:layout>
                <c:manualLayout>
                  <c:x val="-6.6718988666379739E-3"/>
                  <c:y val="0.34713598379212551"/>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9270361275"/>
                      <c:h val="0.21196962712590048"/>
                    </c:manualLayout>
                  </c15:layout>
                </c:ext>
                <c:ext xmlns:c16="http://schemas.microsoft.com/office/drawing/2014/chart" uri="{C3380CC4-5D6E-409C-BE32-E72D297353CC}">
                  <c16:uniqueId val="{00000001-A44E-4726-9D52-3BAD2887EB59}"/>
                </c:ext>
              </c:extLst>
            </c:dLbl>
            <c:dLbl>
              <c:idx val="1"/>
              <c:delete val="1"/>
              <c:extLst>
                <c:ext xmlns:c15="http://schemas.microsoft.com/office/drawing/2012/chart" uri="{CE6537A1-D6FC-4f65-9D91-7224C49458BB}"/>
                <c:ext xmlns:c16="http://schemas.microsoft.com/office/drawing/2014/chart" uri="{C3380CC4-5D6E-409C-BE32-E72D297353CC}">
                  <c16:uniqueId val="{00000003-A44E-4726-9D52-3BAD2887EB5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Residuos!$AP$10:$AQ$10</c:f>
              <c:strCache>
                <c:ptCount val="2"/>
                <c:pt idx="0">
                  <c:v>Acumulado 1 Trimestre</c:v>
                </c:pt>
                <c:pt idx="1">
                  <c:v>Año</c:v>
                </c:pt>
              </c:strCache>
            </c:strRef>
          </c:cat>
          <c:val>
            <c:numRef>
              <c:f>Residuos!$AP$12:$AQ$12</c:f>
              <c:numCache>
                <c:formatCode>0.00%</c:formatCode>
                <c:ptCount val="2"/>
                <c:pt idx="0">
                  <c:v>0</c:v>
                </c:pt>
                <c:pt idx="1">
                  <c:v>-1</c:v>
                </c:pt>
              </c:numCache>
            </c:numRef>
          </c:val>
          <c:extLst>
            <c:ext xmlns:c16="http://schemas.microsoft.com/office/drawing/2014/chart" uri="{C3380CC4-5D6E-409C-BE32-E72D297353CC}">
              <c16:uniqueId val="{00000004-A44E-4726-9D52-3BAD2887EB59}"/>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r>
              <a:rPr lang="es-CO" sz="2400" b="1">
                <a:solidFill>
                  <a:schemeClr val="accent4"/>
                </a:solidFill>
                <a:latin typeface="+mn-lt"/>
              </a:rPr>
              <a:t>Avance de Gestión</a:t>
            </a:r>
          </a:p>
        </c:rich>
      </c:tx>
      <c:layout>
        <c:manualLayout>
          <c:xMode val="edge"/>
          <c:yMode val="edge"/>
          <c:x val="0.21802746321136499"/>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endParaRPr lang="es-CO"/>
        </a:p>
      </c:txPr>
    </c:title>
    <c:autoTitleDeleted val="0"/>
    <c:plotArea>
      <c:layout>
        <c:manualLayout>
          <c:layoutTarget val="inner"/>
          <c:xMode val="edge"/>
          <c:yMode val="edge"/>
          <c:x val="3.7228802834651291E-2"/>
          <c:y val="9.634205537396881E-2"/>
          <c:w val="0.88673631320273849"/>
          <c:h val="0.8943719630677146"/>
        </c:manualLayout>
      </c:layout>
      <c:doughnutChart>
        <c:varyColors val="1"/>
        <c:ser>
          <c:idx val="0"/>
          <c:order val="0"/>
          <c:dPt>
            <c:idx val="0"/>
            <c:bubble3D val="0"/>
            <c:spPr>
              <a:solidFill>
                <a:schemeClr val="accent4"/>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ABDD-4E68-9556-B8766B528B72}"/>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ABDD-4E68-9556-B8766B528B72}"/>
              </c:ext>
            </c:extLst>
          </c:dPt>
          <c:dLbls>
            <c:dLbl>
              <c:idx val="0"/>
              <c:layout>
                <c:manualLayout>
                  <c:x val="-5.4451257151534637E-3"/>
                  <c:y val="-0.35575955910398921"/>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ABDD-4E68-9556-B8766B528B72}"/>
                </c:ext>
              </c:extLst>
            </c:dLbl>
            <c:dLbl>
              <c:idx val="1"/>
              <c:delete val="1"/>
              <c:extLst>
                <c:ext xmlns:c15="http://schemas.microsoft.com/office/drawing/2012/chart" uri="{CE6537A1-D6FC-4f65-9D91-7224C49458BB}"/>
                <c:ext xmlns:c16="http://schemas.microsoft.com/office/drawing/2014/chart" uri="{C3380CC4-5D6E-409C-BE32-E72D297353CC}">
                  <c16:uniqueId val="{00000003-ABDD-4E68-9556-B8766B528B7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Residuos!$AP$10:$AQ$10</c:f>
              <c:strCache>
                <c:ptCount val="2"/>
                <c:pt idx="0">
                  <c:v>Acumulado 1 Trimestre</c:v>
                </c:pt>
                <c:pt idx="1">
                  <c:v>Año</c:v>
                </c:pt>
              </c:strCache>
            </c:strRef>
          </c:cat>
          <c:val>
            <c:numRef>
              <c:f>Residuos!$AP$13:$AQ$13</c:f>
              <c:numCache>
                <c:formatCode>0.00%</c:formatCode>
                <c:ptCount val="2"/>
                <c:pt idx="0">
                  <c:v>1</c:v>
                </c:pt>
                <c:pt idx="1">
                  <c:v>0</c:v>
                </c:pt>
              </c:numCache>
            </c:numRef>
          </c:val>
          <c:extLst>
            <c:ext xmlns:c16="http://schemas.microsoft.com/office/drawing/2014/chart" uri="{C3380CC4-5D6E-409C-BE32-E72D297353CC}">
              <c16:uniqueId val="{00000004-ABDD-4E68-9556-B8766B528B72}"/>
            </c:ext>
          </c:extLst>
        </c:ser>
        <c:dLbls>
          <c:showLegendKey val="0"/>
          <c:showVal val="1"/>
          <c:showCatName val="0"/>
          <c:showSerName val="0"/>
          <c:showPercent val="0"/>
          <c:showBubbleSize val="0"/>
          <c:showLeaderLines val="0"/>
        </c:dLbls>
        <c:firstSliceAng val="0"/>
        <c:holeSize val="56"/>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r>
              <a:rPr lang="es-CO" sz="2400" b="1">
                <a:solidFill>
                  <a:schemeClr val="accent3"/>
                </a:solidFill>
                <a:latin typeface="+mn-lt"/>
              </a:rPr>
              <a:t>Avance Financiero</a:t>
            </a:r>
          </a:p>
        </c:rich>
      </c:tx>
      <c:layout>
        <c:manualLayout>
          <c:xMode val="edge"/>
          <c:yMode val="edge"/>
          <c:x val="0.24706654050939028"/>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endParaRPr lang="es-CO"/>
        </a:p>
      </c:txPr>
    </c:title>
    <c:autoTitleDeleted val="0"/>
    <c:plotArea>
      <c:layout>
        <c:manualLayout>
          <c:layoutTarget val="inner"/>
          <c:xMode val="edge"/>
          <c:yMode val="edge"/>
          <c:x val="6.3253309196018404E-2"/>
          <c:y val="9.4176087670922254E-2"/>
          <c:w val="0.88673631320273849"/>
          <c:h val="0.8943719630677146"/>
        </c:manualLayout>
      </c:layout>
      <c:doughnutChart>
        <c:varyColors val="1"/>
        <c:ser>
          <c:idx val="0"/>
          <c:order val="0"/>
          <c:dPt>
            <c:idx val="0"/>
            <c:bubble3D val="0"/>
            <c:spPr>
              <a:solidFill>
                <a:schemeClr val="accent3"/>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E83E-4B0B-B778-D339B874215F}"/>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E83E-4B0B-B778-D339B874215F}"/>
              </c:ext>
            </c:extLst>
          </c:dPt>
          <c:dLbls>
            <c:dLbl>
              <c:idx val="0"/>
              <c:layout>
                <c:manualLayout>
                  <c:x val="-0.14825331803420136"/>
                  <c:y val="0.24333871218201175"/>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E83E-4B0B-B778-D339B874215F}"/>
                </c:ext>
              </c:extLst>
            </c:dLbl>
            <c:dLbl>
              <c:idx val="1"/>
              <c:delete val="1"/>
              <c:extLst>
                <c:ext xmlns:c15="http://schemas.microsoft.com/office/drawing/2012/chart" uri="{CE6537A1-D6FC-4f65-9D91-7224C49458BB}"/>
                <c:ext xmlns:c16="http://schemas.microsoft.com/office/drawing/2014/chart" uri="{C3380CC4-5D6E-409C-BE32-E72D297353CC}">
                  <c16:uniqueId val="{00000003-E83E-4B0B-B778-D339B87421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Juridica!$AP$10:$AQ$10</c:f>
              <c:strCache>
                <c:ptCount val="2"/>
                <c:pt idx="0">
                  <c:v>Acumulado 1 Trimestre</c:v>
                </c:pt>
                <c:pt idx="1">
                  <c:v>Año</c:v>
                </c:pt>
              </c:strCache>
            </c:strRef>
          </c:cat>
          <c:val>
            <c:numRef>
              <c:f>Juridica!$AP$11:$AQ$11</c:f>
              <c:numCache>
                <c:formatCode>0.00%</c:formatCode>
                <c:ptCount val="2"/>
                <c:pt idx="0">
                  <c:v>0.18288599999999999</c:v>
                </c:pt>
                <c:pt idx="1">
                  <c:v>-0.81711400000000001</c:v>
                </c:pt>
              </c:numCache>
            </c:numRef>
          </c:val>
          <c:extLst>
            <c:ext xmlns:c16="http://schemas.microsoft.com/office/drawing/2014/chart" uri="{C3380CC4-5D6E-409C-BE32-E72D297353CC}">
              <c16:uniqueId val="{00000004-E83E-4B0B-B778-D339B874215F}"/>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r>
              <a:rPr lang="es-CO" sz="2400" b="1">
                <a:solidFill>
                  <a:schemeClr val="accent3"/>
                </a:solidFill>
                <a:latin typeface="+mn-lt"/>
              </a:rPr>
              <a:t>Avance Financiero</a:t>
            </a:r>
          </a:p>
        </c:rich>
      </c:tx>
      <c:layout>
        <c:manualLayout>
          <c:xMode val="edge"/>
          <c:yMode val="edge"/>
          <c:x val="0.24706654050939028"/>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endParaRPr lang="es-CO"/>
        </a:p>
      </c:txPr>
    </c:title>
    <c:autoTitleDeleted val="0"/>
    <c:plotArea>
      <c:layout>
        <c:manualLayout>
          <c:layoutTarget val="inner"/>
          <c:xMode val="edge"/>
          <c:yMode val="edge"/>
          <c:x val="6.3253309196018404E-2"/>
          <c:y val="9.4176087670922254E-2"/>
          <c:w val="0.88673631320273849"/>
          <c:h val="0.8943719630677146"/>
        </c:manualLayout>
      </c:layout>
      <c:doughnutChart>
        <c:varyColors val="1"/>
        <c:ser>
          <c:idx val="0"/>
          <c:order val="0"/>
          <c:dPt>
            <c:idx val="0"/>
            <c:bubble3D val="0"/>
            <c:spPr>
              <a:solidFill>
                <a:schemeClr val="accent3"/>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97A5-4B95-A916-1C7D55440EC9}"/>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97A5-4B95-A916-1C7D55440EC9}"/>
              </c:ext>
            </c:extLst>
          </c:dPt>
          <c:dLbls>
            <c:dLbl>
              <c:idx val="0"/>
              <c:layout>
                <c:manualLayout>
                  <c:x val="-0.23404306118674498"/>
                  <c:y val="0.23974906223340581"/>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97A5-4B95-A916-1C7D55440EC9}"/>
                </c:ext>
              </c:extLst>
            </c:dLbl>
            <c:dLbl>
              <c:idx val="1"/>
              <c:delete val="1"/>
              <c:extLst>
                <c:ext xmlns:c15="http://schemas.microsoft.com/office/drawing/2012/chart" uri="{CE6537A1-D6FC-4f65-9D91-7224C49458BB}"/>
                <c:ext xmlns:c16="http://schemas.microsoft.com/office/drawing/2014/chart" uri="{C3380CC4-5D6E-409C-BE32-E72D297353CC}">
                  <c16:uniqueId val="{00000003-97A5-4B95-A916-1C7D55440EC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PoliticaAgua!$AP$10:$AQ$10</c:f>
              <c:strCache>
                <c:ptCount val="2"/>
                <c:pt idx="0">
                  <c:v>Acumulado 1 Trimestre</c:v>
                </c:pt>
                <c:pt idx="1">
                  <c:v>Año</c:v>
                </c:pt>
              </c:strCache>
            </c:strRef>
          </c:cat>
          <c:val>
            <c:numRef>
              <c:f>PoliticaAgua!$AP$11:$AQ$11</c:f>
              <c:numCache>
                <c:formatCode>0.00%</c:formatCode>
                <c:ptCount val="2"/>
                <c:pt idx="0">
                  <c:v>0.23528199999999999</c:v>
                </c:pt>
                <c:pt idx="1">
                  <c:v>-0.76471800000000001</c:v>
                </c:pt>
              </c:numCache>
            </c:numRef>
          </c:val>
          <c:extLst>
            <c:ext xmlns:c16="http://schemas.microsoft.com/office/drawing/2014/chart" uri="{C3380CC4-5D6E-409C-BE32-E72D297353CC}">
              <c16:uniqueId val="{00000004-97A5-4B95-A916-1C7D55440EC9}"/>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dLbls>
          <c:showLegendKey val="0"/>
          <c:showVal val="1"/>
          <c:showCatName val="0"/>
          <c:showSerName val="0"/>
          <c:showPercent val="0"/>
          <c:showBubbleSize val="0"/>
          <c:showLeaderLines val="0"/>
        </c:dLbls>
        <c:firstSliceAng val="0"/>
        <c:holeSize val="2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r>
              <a:rPr lang="es-CO" sz="2400" b="1">
                <a:solidFill>
                  <a:schemeClr val="tx2"/>
                </a:solidFill>
                <a:latin typeface="+mn-lt"/>
              </a:rPr>
              <a:t>Avance de Producto</a:t>
            </a:r>
          </a:p>
        </c:rich>
      </c:tx>
      <c:layout>
        <c:manualLayout>
          <c:xMode val="edge"/>
          <c:yMode val="edge"/>
          <c:x val="0.20860910576693112"/>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endParaRPr lang="es-CO"/>
        </a:p>
      </c:txPr>
    </c:title>
    <c:autoTitleDeleted val="0"/>
    <c:plotArea>
      <c:layout>
        <c:manualLayout>
          <c:layoutTarget val="inner"/>
          <c:xMode val="edge"/>
          <c:yMode val="edge"/>
          <c:x val="0.11158453529570016"/>
          <c:y val="0.15089439056138815"/>
          <c:w val="0.88673631320273849"/>
          <c:h val="0.8943719630677146"/>
        </c:manualLayout>
      </c:layout>
      <c:doughnutChart>
        <c:varyColors val="1"/>
        <c:ser>
          <c:idx val="0"/>
          <c:order val="0"/>
          <c:dPt>
            <c:idx val="0"/>
            <c:bubble3D val="0"/>
            <c:spPr>
              <a:solidFill>
                <a:schemeClr val="accent1">
                  <a:lumMod val="75000"/>
                </a:schemeClr>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C706-405F-AEA7-E1A9997110EC}"/>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C706-405F-AEA7-E1A9997110EC}"/>
              </c:ext>
            </c:extLst>
          </c:dPt>
          <c:dLbls>
            <c:dLbl>
              <c:idx val="0"/>
              <c:layout>
                <c:manualLayout>
                  <c:x val="-0.27594998282271782"/>
                  <c:y val="-4.9125071000181285E-2"/>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9270361275"/>
                      <c:h val="0.21196962712590048"/>
                    </c:manualLayout>
                  </c15:layout>
                </c:ext>
                <c:ext xmlns:c16="http://schemas.microsoft.com/office/drawing/2014/chart" uri="{C3380CC4-5D6E-409C-BE32-E72D297353CC}">
                  <c16:uniqueId val="{00000001-C706-405F-AEA7-E1A9997110EC}"/>
                </c:ext>
              </c:extLst>
            </c:dLbl>
            <c:dLbl>
              <c:idx val="1"/>
              <c:delete val="1"/>
              <c:extLst>
                <c:ext xmlns:c15="http://schemas.microsoft.com/office/drawing/2012/chart" uri="{CE6537A1-D6FC-4f65-9D91-7224C49458BB}"/>
                <c:ext xmlns:c16="http://schemas.microsoft.com/office/drawing/2014/chart" uri="{C3380CC4-5D6E-409C-BE32-E72D297353CC}">
                  <c16:uniqueId val="{00000003-C706-405F-AEA7-E1A9997110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Juridica!$AP$10:$AQ$10</c:f>
              <c:strCache>
                <c:ptCount val="2"/>
                <c:pt idx="0">
                  <c:v>Acumulado 1 Trimestre</c:v>
                </c:pt>
                <c:pt idx="1">
                  <c:v>Año</c:v>
                </c:pt>
              </c:strCache>
            </c:strRef>
          </c:cat>
          <c:val>
            <c:numRef>
              <c:f>Juridica!$AP$12:$AQ$12</c:f>
              <c:numCache>
                <c:formatCode>0.00%</c:formatCode>
                <c:ptCount val="2"/>
                <c:pt idx="0">
                  <c:v>0.55000000000000004</c:v>
                </c:pt>
                <c:pt idx="1">
                  <c:v>-0.44999999999999996</c:v>
                </c:pt>
              </c:numCache>
            </c:numRef>
          </c:val>
          <c:extLst>
            <c:ext xmlns:c16="http://schemas.microsoft.com/office/drawing/2014/chart" uri="{C3380CC4-5D6E-409C-BE32-E72D297353CC}">
              <c16:uniqueId val="{00000004-C706-405F-AEA7-E1A9997110EC}"/>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r>
              <a:rPr lang="es-CO" sz="2400" b="1">
                <a:solidFill>
                  <a:schemeClr val="accent4"/>
                </a:solidFill>
                <a:latin typeface="+mn-lt"/>
              </a:rPr>
              <a:t>Avance de Gestión</a:t>
            </a:r>
          </a:p>
        </c:rich>
      </c:tx>
      <c:layout>
        <c:manualLayout>
          <c:xMode val="edge"/>
          <c:yMode val="edge"/>
          <c:x val="0.21802746321136499"/>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endParaRPr lang="es-CO"/>
        </a:p>
      </c:txPr>
    </c:title>
    <c:autoTitleDeleted val="0"/>
    <c:plotArea>
      <c:layout>
        <c:manualLayout>
          <c:layoutTarget val="inner"/>
          <c:xMode val="edge"/>
          <c:yMode val="edge"/>
          <c:x val="3.7228802834651291E-2"/>
          <c:y val="9.634205537396881E-2"/>
          <c:w val="0.88673631320273849"/>
          <c:h val="0.8943719630677146"/>
        </c:manualLayout>
      </c:layout>
      <c:doughnutChart>
        <c:varyColors val="1"/>
        <c:ser>
          <c:idx val="0"/>
          <c:order val="0"/>
          <c:dPt>
            <c:idx val="0"/>
            <c:bubble3D val="0"/>
            <c:spPr>
              <a:solidFill>
                <a:schemeClr val="accent4"/>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C651-40FC-A362-D8D5784330C3}"/>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C651-40FC-A362-D8D5784330C3}"/>
              </c:ext>
            </c:extLst>
          </c:dPt>
          <c:dLbls>
            <c:dLbl>
              <c:idx val="0"/>
              <c:layout>
                <c:manualLayout>
                  <c:x val="-0.21490945927777436"/>
                  <c:y val="0.26681254730187814"/>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C651-40FC-A362-D8D5784330C3}"/>
                </c:ext>
              </c:extLst>
            </c:dLbl>
            <c:dLbl>
              <c:idx val="1"/>
              <c:delete val="1"/>
              <c:extLst>
                <c:ext xmlns:c15="http://schemas.microsoft.com/office/drawing/2012/chart" uri="{CE6537A1-D6FC-4f65-9D91-7224C49458BB}"/>
                <c:ext xmlns:c16="http://schemas.microsoft.com/office/drawing/2014/chart" uri="{C3380CC4-5D6E-409C-BE32-E72D297353CC}">
                  <c16:uniqueId val="{00000003-C651-40FC-A362-D8D5784330C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Juridica!$AP$10:$AQ$10</c:f>
              <c:strCache>
                <c:ptCount val="2"/>
                <c:pt idx="0">
                  <c:v>Acumulado 1 Trimestre</c:v>
                </c:pt>
                <c:pt idx="1">
                  <c:v>Año</c:v>
                </c:pt>
              </c:strCache>
            </c:strRef>
          </c:cat>
          <c:val>
            <c:numRef>
              <c:f>Juridica!$AP$13:$AQ$13</c:f>
              <c:numCache>
                <c:formatCode>0.00%</c:formatCode>
                <c:ptCount val="2"/>
                <c:pt idx="0">
                  <c:v>0.21</c:v>
                </c:pt>
                <c:pt idx="1">
                  <c:v>-0.79</c:v>
                </c:pt>
              </c:numCache>
            </c:numRef>
          </c:val>
          <c:extLst>
            <c:ext xmlns:c16="http://schemas.microsoft.com/office/drawing/2014/chart" uri="{C3380CC4-5D6E-409C-BE32-E72D297353CC}">
              <c16:uniqueId val="{00000004-C651-40FC-A362-D8D5784330C3}"/>
            </c:ext>
          </c:extLst>
        </c:ser>
        <c:dLbls>
          <c:showLegendKey val="0"/>
          <c:showVal val="1"/>
          <c:showCatName val="0"/>
          <c:showSerName val="0"/>
          <c:showPercent val="0"/>
          <c:showBubbleSize val="0"/>
          <c:showLeaderLines val="0"/>
        </c:dLbls>
        <c:firstSliceAng val="0"/>
        <c:holeSize val="56"/>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r>
              <a:rPr lang="es-CO" sz="2400" b="1">
                <a:solidFill>
                  <a:schemeClr val="accent3"/>
                </a:solidFill>
                <a:latin typeface="+mn-lt"/>
              </a:rPr>
              <a:t>Avance Financiero</a:t>
            </a:r>
          </a:p>
        </c:rich>
      </c:tx>
      <c:layout>
        <c:manualLayout>
          <c:xMode val="edge"/>
          <c:yMode val="edge"/>
          <c:x val="0.24706654050939028"/>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endParaRPr lang="es-CO"/>
        </a:p>
      </c:txPr>
    </c:title>
    <c:autoTitleDeleted val="0"/>
    <c:plotArea>
      <c:layout>
        <c:manualLayout>
          <c:layoutTarget val="inner"/>
          <c:xMode val="edge"/>
          <c:yMode val="edge"/>
          <c:x val="6.3253309196018404E-2"/>
          <c:y val="9.4176087670922254E-2"/>
          <c:w val="0.88673631320273849"/>
          <c:h val="0.8943719630677146"/>
        </c:manualLayout>
      </c:layout>
      <c:doughnutChart>
        <c:varyColors val="1"/>
        <c:ser>
          <c:idx val="0"/>
          <c:order val="0"/>
          <c:dPt>
            <c:idx val="0"/>
            <c:bubble3D val="0"/>
            <c:spPr>
              <a:solidFill>
                <a:schemeClr val="accent3"/>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8326-4D14-AFC2-2BE2573F1E90}"/>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8326-4D14-AFC2-2BE2573F1E90}"/>
              </c:ext>
            </c:extLst>
          </c:dPt>
          <c:dLbls>
            <c:dLbl>
              <c:idx val="0"/>
              <c:layout>
                <c:manualLayout>
                  <c:x val="-1.217303579223555E-2"/>
                  <c:y val="0.30077890166038318"/>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8326-4D14-AFC2-2BE2573F1E90}"/>
                </c:ext>
              </c:extLst>
            </c:dLbl>
            <c:dLbl>
              <c:idx val="1"/>
              <c:delete val="1"/>
              <c:extLst>
                <c:ext xmlns:c15="http://schemas.microsoft.com/office/drawing/2012/chart" uri="{CE6537A1-D6FC-4f65-9D91-7224C49458BB}"/>
                <c:ext xmlns:c16="http://schemas.microsoft.com/office/drawing/2014/chart" uri="{C3380CC4-5D6E-409C-BE32-E72D297353CC}">
                  <c16:uniqueId val="{00000003-8326-4D14-AFC2-2BE2573F1E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Mocoa!$AP$10:$AQ$10</c:f>
              <c:strCache>
                <c:ptCount val="2"/>
                <c:pt idx="0">
                  <c:v>Acumulado 1 Trimestre</c:v>
                </c:pt>
                <c:pt idx="1">
                  <c:v>Año</c:v>
                </c:pt>
              </c:strCache>
            </c:strRef>
          </c:cat>
          <c:val>
            <c:numRef>
              <c:f>Mocoa!$AP$11:$AQ$11</c:f>
              <c:numCache>
                <c:formatCode>0.00%</c:formatCode>
                <c:ptCount val="2"/>
                <c:pt idx="0">
                  <c:v>1.6472000000000001E-2</c:v>
                </c:pt>
                <c:pt idx="1">
                  <c:v>-0.98352799999999996</c:v>
                </c:pt>
              </c:numCache>
            </c:numRef>
          </c:val>
          <c:extLst>
            <c:ext xmlns:c16="http://schemas.microsoft.com/office/drawing/2014/chart" uri="{C3380CC4-5D6E-409C-BE32-E72D297353CC}">
              <c16:uniqueId val="{00000004-8326-4D14-AFC2-2BE2573F1E90}"/>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dLbls>
          <c:showLegendKey val="0"/>
          <c:showVal val="1"/>
          <c:showCatName val="0"/>
          <c:showSerName val="0"/>
          <c:showPercent val="0"/>
          <c:showBubbleSize val="0"/>
          <c:showLeaderLines val="0"/>
        </c:dLbls>
        <c:firstSliceAng val="0"/>
        <c:holeSize val="2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r>
              <a:rPr lang="es-CO" sz="2400" b="1">
                <a:solidFill>
                  <a:schemeClr val="tx2"/>
                </a:solidFill>
                <a:latin typeface="+mn-lt"/>
              </a:rPr>
              <a:t>Avance de Producto</a:t>
            </a:r>
          </a:p>
        </c:rich>
      </c:tx>
      <c:layout>
        <c:manualLayout>
          <c:xMode val="edge"/>
          <c:yMode val="edge"/>
          <c:x val="0.20860910576693112"/>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endParaRPr lang="es-CO"/>
        </a:p>
      </c:txPr>
    </c:title>
    <c:autoTitleDeleted val="0"/>
    <c:plotArea>
      <c:layout>
        <c:manualLayout>
          <c:layoutTarget val="inner"/>
          <c:xMode val="edge"/>
          <c:yMode val="edge"/>
          <c:x val="0.11158453529570016"/>
          <c:y val="0.15089439056138815"/>
          <c:w val="0.88673631320273849"/>
          <c:h val="0.8943719630677146"/>
        </c:manualLayout>
      </c:layout>
      <c:doughnutChart>
        <c:varyColors val="1"/>
        <c:ser>
          <c:idx val="0"/>
          <c:order val="0"/>
          <c:dPt>
            <c:idx val="0"/>
            <c:bubble3D val="0"/>
            <c:spPr>
              <a:solidFill>
                <a:schemeClr val="accent1">
                  <a:lumMod val="75000"/>
                </a:schemeClr>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11C5-4021-9DA4-9D0A7A1AAE72}"/>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11C5-4021-9DA4-9D0A7A1AAE72}"/>
              </c:ext>
            </c:extLst>
          </c:dPt>
          <c:dLbls>
            <c:dLbl>
              <c:idx val="0"/>
              <c:layout>
                <c:manualLayout>
                  <c:x val="-0.22723506649274419"/>
                  <c:y val="-0.2481401297281256"/>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9270361275"/>
                      <c:h val="0.21196962712590048"/>
                    </c:manualLayout>
                  </c15:layout>
                </c:ext>
                <c:ext xmlns:c16="http://schemas.microsoft.com/office/drawing/2014/chart" uri="{C3380CC4-5D6E-409C-BE32-E72D297353CC}">
                  <c16:uniqueId val="{00000001-11C5-4021-9DA4-9D0A7A1AAE72}"/>
                </c:ext>
              </c:extLst>
            </c:dLbl>
            <c:dLbl>
              <c:idx val="1"/>
              <c:delete val="1"/>
              <c:extLst>
                <c:ext xmlns:c15="http://schemas.microsoft.com/office/drawing/2012/chart" uri="{CE6537A1-D6FC-4f65-9D91-7224C49458BB}"/>
                <c:ext xmlns:c16="http://schemas.microsoft.com/office/drawing/2014/chart" uri="{C3380CC4-5D6E-409C-BE32-E72D297353CC}">
                  <c16:uniqueId val="{00000003-11C5-4021-9DA4-9D0A7A1AAE7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Mocoa!$AP$10:$AQ$10</c:f>
              <c:strCache>
                <c:ptCount val="2"/>
                <c:pt idx="0">
                  <c:v>Acumulado 1 Trimestre</c:v>
                </c:pt>
                <c:pt idx="1">
                  <c:v>Año</c:v>
                </c:pt>
              </c:strCache>
            </c:strRef>
          </c:cat>
          <c:val>
            <c:numRef>
              <c:f>Mocoa!$AP$12:$AQ$12</c:f>
              <c:numCache>
                <c:formatCode>0.00%</c:formatCode>
                <c:ptCount val="2"/>
                <c:pt idx="0">
                  <c:v>0.75</c:v>
                </c:pt>
                <c:pt idx="1">
                  <c:v>-0.25</c:v>
                </c:pt>
              </c:numCache>
            </c:numRef>
          </c:val>
          <c:extLst>
            <c:ext xmlns:c16="http://schemas.microsoft.com/office/drawing/2014/chart" uri="{C3380CC4-5D6E-409C-BE32-E72D297353CC}">
              <c16:uniqueId val="{00000004-11C5-4021-9DA4-9D0A7A1AAE72}"/>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r>
              <a:rPr lang="es-CO" sz="2400" b="1">
                <a:solidFill>
                  <a:schemeClr val="accent4"/>
                </a:solidFill>
                <a:latin typeface="+mn-lt"/>
              </a:rPr>
              <a:t>Avance de Gestión</a:t>
            </a:r>
          </a:p>
        </c:rich>
      </c:tx>
      <c:layout>
        <c:manualLayout>
          <c:xMode val="edge"/>
          <c:yMode val="edge"/>
          <c:x val="0.21802746321136499"/>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endParaRPr lang="es-CO"/>
        </a:p>
      </c:txPr>
    </c:title>
    <c:autoTitleDeleted val="0"/>
    <c:plotArea>
      <c:layout>
        <c:manualLayout>
          <c:layoutTarget val="inner"/>
          <c:xMode val="edge"/>
          <c:yMode val="edge"/>
          <c:x val="3.7228802834651291E-2"/>
          <c:y val="9.634205537396881E-2"/>
          <c:w val="0.88673631320273849"/>
          <c:h val="0.8943719630677146"/>
        </c:manualLayout>
      </c:layout>
      <c:doughnutChart>
        <c:varyColors val="1"/>
        <c:ser>
          <c:idx val="0"/>
          <c:order val="0"/>
          <c:dPt>
            <c:idx val="0"/>
            <c:bubble3D val="0"/>
            <c:spPr>
              <a:solidFill>
                <a:schemeClr val="accent4"/>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DB59-4816-B873-DF0128A2D462}"/>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DB59-4816-B873-DF0128A2D462}"/>
              </c:ext>
            </c:extLst>
          </c:dPt>
          <c:dLbls>
            <c:dLbl>
              <c:idx val="0"/>
              <c:layout>
                <c:manualLayout>
                  <c:x val="-0.35512196402512686"/>
                  <c:y val="-9.2762237567790475E-3"/>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DB59-4816-B873-DF0128A2D462}"/>
                </c:ext>
              </c:extLst>
            </c:dLbl>
            <c:dLbl>
              <c:idx val="1"/>
              <c:delete val="1"/>
              <c:extLst>
                <c:ext xmlns:c15="http://schemas.microsoft.com/office/drawing/2012/chart" uri="{CE6537A1-D6FC-4f65-9D91-7224C49458BB}"/>
                <c:ext xmlns:c16="http://schemas.microsoft.com/office/drawing/2014/chart" uri="{C3380CC4-5D6E-409C-BE32-E72D297353CC}">
                  <c16:uniqueId val="{00000003-DB59-4816-B873-DF0128A2D46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Mocoa!$AP$10:$AQ$10</c:f>
              <c:strCache>
                <c:ptCount val="2"/>
                <c:pt idx="0">
                  <c:v>Acumulado 1 Trimestre</c:v>
                </c:pt>
                <c:pt idx="1">
                  <c:v>Año</c:v>
                </c:pt>
              </c:strCache>
            </c:strRef>
          </c:cat>
          <c:val>
            <c:numRef>
              <c:f>Mocoa!$AP$13:$AQ$13</c:f>
              <c:numCache>
                <c:formatCode>0.00%</c:formatCode>
                <c:ptCount val="2"/>
                <c:pt idx="0">
                  <c:v>0.5</c:v>
                </c:pt>
                <c:pt idx="1">
                  <c:v>-0.5</c:v>
                </c:pt>
              </c:numCache>
            </c:numRef>
          </c:val>
          <c:extLst>
            <c:ext xmlns:c16="http://schemas.microsoft.com/office/drawing/2014/chart" uri="{C3380CC4-5D6E-409C-BE32-E72D297353CC}">
              <c16:uniqueId val="{00000004-DB59-4816-B873-DF0128A2D462}"/>
            </c:ext>
          </c:extLst>
        </c:ser>
        <c:dLbls>
          <c:showLegendKey val="0"/>
          <c:showVal val="1"/>
          <c:showCatName val="0"/>
          <c:showSerName val="0"/>
          <c:showPercent val="0"/>
          <c:showBubbleSize val="0"/>
          <c:showLeaderLines val="0"/>
        </c:dLbls>
        <c:firstSliceAng val="0"/>
        <c:holeSize val="56"/>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r>
              <a:rPr lang="es-CO" sz="2400" b="1">
                <a:solidFill>
                  <a:schemeClr val="accent3"/>
                </a:solidFill>
                <a:latin typeface="+mn-lt"/>
              </a:rPr>
              <a:t>Avance Financiero</a:t>
            </a:r>
          </a:p>
        </c:rich>
      </c:tx>
      <c:layout>
        <c:manualLayout>
          <c:xMode val="edge"/>
          <c:yMode val="edge"/>
          <c:x val="0.24706654050939028"/>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endParaRPr lang="es-CO"/>
        </a:p>
      </c:txPr>
    </c:title>
    <c:autoTitleDeleted val="0"/>
    <c:plotArea>
      <c:layout>
        <c:manualLayout>
          <c:layoutTarget val="inner"/>
          <c:xMode val="edge"/>
          <c:yMode val="edge"/>
          <c:x val="6.3253309196018404E-2"/>
          <c:y val="9.4176087670922254E-2"/>
          <c:w val="0.88673631320273849"/>
          <c:h val="0.8943719630677146"/>
        </c:manualLayout>
      </c:layout>
      <c:doughnutChart>
        <c:varyColors val="1"/>
        <c:ser>
          <c:idx val="0"/>
          <c:order val="0"/>
          <c:dPt>
            <c:idx val="0"/>
            <c:bubble3D val="0"/>
            <c:spPr>
              <a:solidFill>
                <a:schemeClr val="accent3"/>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2A26-45D1-AFDF-DB4CA64548FA}"/>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2A26-45D1-AFDF-DB4CA64548FA}"/>
              </c:ext>
            </c:extLst>
          </c:dPt>
          <c:dLbls>
            <c:dLbl>
              <c:idx val="0"/>
              <c:layout>
                <c:manualLayout>
                  <c:x val="-1.217303579223555E-2"/>
                  <c:y val="0.30077890166038318"/>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2A26-45D1-AFDF-DB4CA64548FA}"/>
                </c:ext>
              </c:extLst>
            </c:dLbl>
            <c:dLbl>
              <c:idx val="1"/>
              <c:delete val="1"/>
              <c:extLst>
                <c:ext xmlns:c15="http://schemas.microsoft.com/office/drawing/2012/chart" uri="{CE6537A1-D6FC-4f65-9D91-7224C49458BB}"/>
                <c:ext xmlns:c16="http://schemas.microsoft.com/office/drawing/2014/chart" uri="{C3380CC4-5D6E-409C-BE32-E72D297353CC}">
                  <c16:uniqueId val="{00000003-2A26-45D1-AFDF-DB4CA64548F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Cali!$AP$10:$AQ$10</c:f>
              <c:strCache>
                <c:ptCount val="2"/>
                <c:pt idx="0">
                  <c:v>Acumulado 1 Trimestre</c:v>
                </c:pt>
                <c:pt idx="1">
                  <c:v>Año</c:v>
                </c:pt>
              </c:strCache>
            </c:strRef>
          </c:cat>
          <c:val>
            <c:numRef>
              <c:f>Cali!$AP$11:$AQ$11</c:f>
              <c:numCache>
                <c:formatCode>0.00%</c:formatCode>
                <c:ptCount val="2"/>
                <c:pt idx="0">
                  <c:v>0</c:v>
                </c:pt>
                <c:pt idx="1">
                  <c:v>-1</c:v>
                </c:pt>
              </c:numCache>
            </c:numRef>
          </c:val>
          <c:extLst>
            <c:ext xmlns:c16="http://schemas.microsoft.com/office/drawing/2014/chart" uri="{C3380CC4-5D6E-409C-BE32-E72D297353CC}">
              <c16:uniqueId val="{00000004-2A26-45D1-AFDF-DB4CA64548FA}"/>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dLbls>
          <c:showLegendKey val="0"/>
          <c:showVal val="1"/>
          <c:showCatName val="0"/>
          <c:showSerName val="0"/>
          <c:showPercent val="0"/>
          <c:showBubbleSize val="0"/>
          <c:showLeaderLines val="0"/>
        </c:dLbls>
        <c:firstSliceAng val="0"/>
        <c:holeSize val="2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r>
              <a:rPr lang="es-CO" sz="2400" b="1">
                <a:solidFill>
                  <a:schemeClr val="tx2"/>
                </a:solidFill>
                <a:latin typeface="+mn-lt"/>
              </a:rPr>
              <a:t>Avance de Producto</a:t>
            </a:r>
          </a:p>
        </c:rich>
      </c:tx>
      <c:layout>
        <c:manualLayout>
          <c:xMode val="edge"/>
          <c:yMode val="edge"/>
          <c:x val="0.20860910576693112"/>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endParaRPr lang="es-CO"/>
        </a:p>
      </c:txPr>
    </c:title>
    <c:autoTitleDeleted val="0"/>
    <c:plotArea>
      <c:layout>
        <c:manualLayout>
          <c:layoutTarget val="inner"/>
          <c:xMode val="edge"/>
          <c:yMode val="edge"/>
          <c:x val="0.11158453529570016"/>
          <c:y val="0.15089439056138815"/>
          <c:w val="0.88673631320273849"/>
          <c:h val="0.8943719630677146"/>
        </c:manualLayout>
      </c:layout>
      <c:doughnutChart>
        <c:varyColors val="1"/>
        <c:ser>
          <c:idx val="0"/>
          <c:order val="0"/>
          <c:dPt>
            <c:idx val="0"/>
            <c:bubble3D val="0"/>
            <c:spPr>
              <a:solidFill>
                <a:schemeClr val="accent1">
                  <a:lumMod val="75000"/>
                </a:schemeClr>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9366-4E87-A42C-929E21DA53F0}"/>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9366-4E87-A42C-929E21DA53F0}"/>
              </c:ext>
            </c:extLst>
          </c:dPt>
          <c:dLbls>
            <c:dLbl>
              <c:idx val="0"/>
              <c:layout>
                <c:manualLayout>
                  <c:x val="-1.4107307549109886E-2"/>
                  <c:y val="-0.34019455570002238"/>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9270361275"/>
                      <c:h val="0.21196962712590048"/>
                    </c:manualLayout>
                  </c15:layout>
                </c:ext>
                <c:ext xmlns:c16="http://schemas.microsoft.com/office/drawing/2014/chart" uri="{C3380CC4-5D6E-409C-BE32-E72D297353CC}">
                  <c16:uniqueId val="{00000001-9366-4E87-A42C-929E21DA53F0}"/>
                </c:ext>
              </c:extLst>
            </c:dLbl>
            <c:dLbl>
              <c:idx val="1"/>
              <c:delete val="1"/>
              <c:extLst>
                <c:ext xmlns:c15="http://schemas.microsoft.com/office/drawing/2012/chart" uri="{CE6537A1-D6FC-4f65-9D91-7224C49458BB}"/>
                <c:ext xmlns:c16="http://schemas.microsoft.com/office/drawing/2014/chart" uri="{C3380CC4-5D6E-409C-BE32-E72D297353CC}">
                  <c16:uniqueId val="{00000003-9366-4E87-A42C-929E21DA53F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Cali!$AP$10:$AQ$10</c:f>
              <c:strCache>
                <c:ptCount val="2"/>
                <c:pt idx="0">
                  <c:v>Acumulado 1 Trimestre</c:v>
                </c:pt>
                <c:pt idx="1">
                  <c:v>Año</c:v>
                </c:pt>
              </c:strCache>
            </c:strRef>
          </c:cat>
          <c:val>
            <c:numRef>
              <c:f>Cali!$AP$12:$AQ$12</c:f>
              <c:numCache>
                <c:formatCode>0.00%</c:formatCode>
                <c:ptCount val="2"/>
                <c:pt idx="0">
                  <c:v>1</c:v>
                </c:pt>
                <c:pt idx="1">
                  <c:v>0</c:v>
                </c:pt>
              </c:numCache>
            </c:numRef>
          </c:val>
          <c:extLst>
            <c:ext xmlns:c16="http://schemas.microsoft.com/office/drawing/2014/chart" uri="{C3380CC4-5D6E-409C-BE32-E72D297353CC}">
              <c16:uniqueId val="{00000004-9366-4E87-A42C-929E21DA53F0}"/>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dLbls>
          <c:showLegendKey val="0"/>
          <c:showVal val="1"/>
          <c:showCatName val="0"/>
          <c:showSerName val="0"/>
          <c:showPercent val="0"/>
          <c:showBubbleSize val="0"/>
          <c:showLeaderLines val="0"/>
        </c:dLbls>
        <c:firstSliceAng val="0"/>
        <c:holeSize val="2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r>
              <a:rPr lang="es-CO" sz="2400" b="1">
                <a:solidFill>
                  <a:schemeClr val="accent4"/>
                </a:solidFill>
                <a:latin typeface="+mn-lt"/>
              </a:rPr>
              <a:t>Avance de Gestión</a:t>
            </a:r>
          </a:p>
        </c:rich>
      </c:tx>
      <c:layout>
        <c:manualLayout>
          <c:xMode val="edge"/>
          <c:yMode val="edge"/>
          <c:x val="0.21802746321136499"/>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endParaRPr lang="es-CO"/>
        </a:p>
      </c:txPr>
    </c:title>
    <c:autoTitleDeleted val="0"/>
    <c:plotArea>
      <c:layout>
        <c:manualLayout>
          <c:layoutTarget val="inner"/>
          <c:xMode val="edge"/>
          <c:yMode val="edge"/>
          <c:x val="3.7228802834651291E-2"/>
          <c:y val="9.634205537396881E-2"/>
          <c:w val="0.88673631320273849"/>
          <c:h val="0.8943719630677146"/>
        </c:manualLayout>
      </c:layout>
      <c:doughnutChart>
        <c:varyColors val="1"/>
        <c:ser>
          <c:idx val="0"/>
          <c:order val="0"/>
          <c:dPt>
            <c:idx val="0"/>
            <c:bubble3D val="0"/>
            <c:spPr>
              <a:solidFill>
                <a:schemeClr val="accent4"/>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BC5F-45E2-A6BB-63331F474D50}"/>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BC5F-45E2-A6BB-63331F474D50}"/>
              </c:ext>
            </c:extLst>
          </c:dPt>
          <c:dLbls>
            <c:dLbl>
              <c:idx val="0"/>
              <c:layout>
                <c:manualLayout>
                  <c:x val="-0.30287086836273786"/>
                  <c:y val="0.17282150597061524"/>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BC5F-45E2-A6BB-63331F474D50}"/>
                </c:ext>
              </c:extLst>
            </c:dLbl>
            <c:dLbl>
              <c:idx val="1"/>
              <c:delete val="1"/>
              <c:extLst>
                <c:ext xmlns:c15="http://schemas.microsoft.com/office/drawing/2012/chart" uri="{CE6537A1-D6FC-4f65-9D91-7224C49458BB}"/>
                <c:ext xmlns:c16="http://schemas.microsoft.com/office/drawing/2014/chart" uri="{C3380CC4-5D6E-409C-BE32-E72D297353CC}">
                  <c16:uniqueId val="{00000003-BC5F-45E2-A6BB-63331F474D5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Cali!$AP$10:$AQ$10</c:f>
              <c:strCache>
                <c:ptCount val="2"/>
                <c:pt idx="0">
                  <c:v>Acumulado 1 Trimestre</c:v>
                </c:pt>
                <c:pt idx="1">
                  <c:v>Año</c:v>
                </c:pt>
              </c:strCache>
            </c:strRef>
          </c:cat>
          <c:val>
            <c:numRef>
              <c:f>Cali!$AP$13:$AQ$13</c:f>
              <c:numCache>
                <c:formatCode>0.00%</c:formatCode>
                <c:ptCount val="2"/>
                <c:pt idx="0">
                  <c:v>0.495</c:v>
                </c:pt>
                <c:pt idx="1">
                  <c:v>-1</c:v>
                </c:pt>
              </c:numCache>
            </c:numRef>
          </c:val>
          <c:extLst>
            <c:ext xmlns:c16="http://schemas.microsoft.com/office/drawing/2014/chart" uri="{C3380CC4-5D6E-409C-BE32-E72D297353CC}">
              <c16:uniqueId val="{00000004-BC5F-45E2-A6BB-63331F474D50}"/>
            </c:ext>
          </c:extLst>
        </c:ser>
        <c:dLbls>
          <c:showLegendKey val="0"/>
          <c:showVal val="1"/>
          <c:showCatName val="0"/>
          <c:showSerName val="0"/>
          <c:showPercent val="0"/>
          <c:showBubbleSize val="0"/>
          <c:showLeaderLines val="0"/>
        </c:dLbls>
        <c:firstSliceAng val="0"/>
        <c:holeSize val="56"/>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r>
              <a:rPr lang="es-CO" sz="2400" b="1">
                <a:solidFill>
                  <a:schemeClr val="accent3"/>
                </a:solidFill>
                <a:latin typeface="+mn-lt"/>
              </a:rPr>
              <a:t>Avance Financiero</a:t>
            </a:r>
          </a:p>
        </c:rich>
      </c:tx>
      <c:layout>
        <c:manualLayout>
          <c:xMode val="edge"/>
          <c:yMode val="edge"/>
          <c:x val="0.24706654050939028"/>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endParaRPr lang="es-CO"/>
        </a:p>
      </c:txPr>
    </c:title>
    <c:autoTitleDeleted val="0"/>
    <c:plotArea>
      <c:layout>
        <c:manualLayout>
          <c:layoutTarget val="inner"/>
          <c:xMode val="edge"/>
          <c:yMode val="edge"/>
          <c:x val="6.3253309196018404E-2"/>
          <c:y val="9.4176087670922254E-2"/>
          <c:w val="0.88673631320273849"/>
          <c:h val="0.8943719630677146"/>
        </c:manualLayout>
      </c:layout>
      <c:doughnutChart>
        <c:varyColors val="1"/>
        <c:ser>
          <c:idx val="0"/>
          <c:order val="0"/>
          <c:dPt>
            <c:idx val="0"/>
            <c:bubble3D val="0"/>
            <c:spPr>
              <a:solidFill>
                <a:schemeClr val="accent3"/>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A23F-441B-89F4-03F3DD553FE6}"/>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A23F-441B-89F4-03F3DD553FE6}"/>
              </c:ext>
            </c:extLst>
          </c:dPt>
          <c:dLbls>
            <c:dLbl>
              <c:idx val="0"/>
              <c:layout>
                <c:manualLayout>
                  <c:x val="-6.2565017817153012E-3"/>
                  <c:y val="0.32005137324539451"/>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A23F-441B-89F4-03F3DD553FE6}"/>
                </c:ext>
              </c:extLst>
            </c:dLbl>
            <c:dLbl>
              <c:idx val="1"/>
              <c:delete val="1"/>
              <c:extLst>
                <c:ext xmlns:c15="http://schemas.microsoft.com/office/drawing/2012/chart" uri="{CE6537A1-D6FC-4f65-9D91-7224C49458BB}"/>
                <c:ext xmlns:c16="http://schemas.microsoft.com/office/drawing/2014/chart" uri="{C3380CC4-5D6E-409C-BE32-E72D297353CC}">
                  <c16:uniqueId val="{00000003-A23F-441B-89F4-03F3DD553FE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Cucuta!$AP$10:$AQ$10</c:f>
              <c:strCache>
                <c:ptCount val="2"/>
                <c:pt idx="0">
                  <c:v>Acumulado 1 Trimestre</c:v>
                </c:pt>
                <c:pt idx="1">
                  <c:v>Año</c:v>
                </c:pt>
              </c:strCache>
            </c:strRef>
          </c:cat>
          <c:val>
            <c:numRef>
              <c:f>Cucuta!$AP$11:$AQ$11</c:f>
              <c:numCache>
                <c:formatCode>0.00%</c:formatCode>
                <c:ptCount val="2"/>
                <c:pt idx="0">
                  <c:v>0</c:v>
                </c:pt>
                <c:pt idx="1">
                  <c:v>-1</c:v>
                </c:pt>
              </c:numCache>
            </c:numRef>
          </c:val>
          <c:extLst>
            <c:ext xmlns:c16="http://schemas.microsoft.com/office/drawing/2014/chart" uri="{C3380CC4-5D6E-409C-BE32-E72D297353CC}">
              <c16:uniqueId val="{00000004-A23F-441B-89F4-03F3DD553FE6}"/>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dLbls>
          <c:showLegendKey val="0"/>
          <c:showVal val="1"/>
          <c:showCatName val="0"/>
          <c:showSerName val="0"/>
          <c:showPercent val="0"/>
          <c:showBubbleSize val="0"/>
          <c:showLeaderLines val="0"/>
        </c:dLbls>
        <c:firstSliceAng val="0"/>
        <c:holeSize val="2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r>
              <a:rPr lang="es-CO" sz="2400" b="1">
                <a:solidFill>
                  <a:schemeClr val="tx2"/>
                </a:solidFill>
                <a:latin typeface="+mn-lt"/>
              </a:rPr>
              <a:t>Avance de Producto</a:t>
            </a:r>
          </a:p>
        </c:rich>
      </c:tx>
      <c:layout>
        <c:manualLayout>
          <c:xMode val="edge"/>
          <c:yMode val="edge"/>
          <c:x val="0.20860910576693112"/>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endParaRPr lang="es-CO"/>
        </a:p>
      </c:txPr>
    </c:title>
    <c:autoTitleDeleted val="0"/>
    <c:plotArea>
      <c:layout>
        <c:manualLayout>
          <c:layoutTarget val="inner"/>
          <c:xMode val="edge"/>
          <c:yMode val="edge"/>
          <c:x val="0.11158453529570016"/>
          <c:y val="0.15089439056138815"/>
          <c:w val="0.88673631320273849"/>
          <c:h val="0.8943719630677146"/>
        </c:manualLayout>
      </c:layout>
      <c:doughnutChart>
        <c:varyColors val="1"/>
        <c:ser>
          <c:idx val="0"/>
          <c:order val="0"/>
          <c:dPt>
            <c:idx val="0"/>
            <c:bubble3D val="0"/>
            <c:spPr>
              <a:solidFill>
                <a:schemeClr val="accent1">
                  <a:lumMod val="75000"/>
                </a:schemeClr>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B12B-4815-8F1C-9C4622DB277C}"/>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B12B-4815-8F1C-9C4622DB277C}"/>
              </c:ext>
            </c:extLst>
          </c:dPt>
          <c:dLbls>
            <c:dLbl>
              <c:idx val="0"/>
              <c:layout>
                <c:manualLayout>
                  <c:x val="-3.2375401172849969E-2"/>
                  <c:y val="-0.33401586755227869"/>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9270361275"/>
                      <c:h val="0.21196962712590048"/>
                    </c:manualLayout>
                  </c15:layout>
                </c:ext>
                <c:ext xmlns:c16="http://schemas.microsoft.com/office/drawing/2014/chart" uri="{C3380CC4-5D6E-409C-BE32-E72D297353CC}">
                  <c16:uniqueId val="{00000001-B12B-4815-8F1C-9C4622DB277C}"/>
                </c:ext>
              </c:extLst>
            </c:dLbl>
            <c:dLbl>
              <c:idx val="1"/>
              <c:delete val="1"/>
              <c:extLst>
                <c:ext xmlns:c15="http://schemas.microsoft.com/office/drawing/2012/chart" uri="{CE6537A1-D6FC-4f65-9D91-7224C49458BB}"/>
                <c:ext xmlns:c16="http://schemas.microsoft.com/office/drawing/2014/chart" uri="{C3380CC4-5D6E-409C-BE32-E72D297353CC}">
                  <c16:uniqueId val="{00000003-B12B-4815-8F1C-9C4622DB277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Cucuta!$AP$10:$AQ$10</c:f>
              <c:strCache>
                <c:ptCount val="2"/>
                <c:pt idx="0">
                  <c:v>Acumulado 1 Trimestre</c:v>
                </c:pt>
                <c:pt idx="1">
                  <c:v>Año</c:v>
                </c:pt>
              </c:strCache>
            </c:strRef>
          </c:cat>
          <c:val>
            <c:numRef>
              <c:f>Cucuta!$AP$12:$AQ$12</c:f>
              <c:numCache>
                <c:formatCode>0.00%</c:formatCode>
                <c:ptCount val="2"/>
                <c:pt idx="0">
                  <c:v>1</c:v>
                </c:pt>
                <c:pt idx="1">
                  <c:v>0</c:v>
                </c:pt>
              </c:numCache>
            </c:numRef>
          </c:val>
          <c:extLst>
            <c:ext xmlns:c16="http://schemas.microsoft.com/office/drawing/2014/chart" uri="{C3380CC4-5D6E-409C-BE32-E72D297353CC}">
              <c16:uniqueId val="{00000004-B12B-4815-8F1C-9C4622DB277C}"/>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r>
              <a:rPr lang="es-CO" sz="2400" b="1">
                <a:solidFill>
                  <a:schemeClr val="accent4"/>
                </a:solidFill>
                <a:latin typeface="+mn-lt"/>
              </a:rPr>
              <a:t>Avance de Gestión</a:t>
            </a:r>
          </a:p>
        </c:rich>
      </c:tx>
      <c:layout>
        <c:manualLayout>
          <c:xMode val="edge"/>
          <c:yMode val="edge"/>
          <c:x val="0.21802746321136499"/>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endParaRPr lang="es-CO"/>
        </a:p>
      </c:txPr>
    </c:title>
    <c:autoTitleDeleted val="0"/>
    <c:plotArea>
      <c:layout>
        <c:manualLayout>
          <c:layoutTarget val="inner"/>
          <c:xMode val="edge"/>
          <c:yMode val="edge"/>
          <c:x val="3.7228802834651291E-2"/>
          <c:y val="9.634205537396881E-2"/>
          <c:w val="0.88673631320273849"/>
          <c:h val="0.8943719630677146"/>
        </c:manualLayout>
      </c:layout>
      <c:doughnutChart>
        <c:varyColors val="1"/>
        <c:ser>
          <c:idx val="0"/>
          <c:order val="0"/>
          <c:dPt>
            <c:idx val="0"/>
            <c:bubble3D val="0"/>
            <c:spPr>
              <a:solidFill>
                <a:schemeClr val="accent4"/>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0ECB-46CF-B26A-BF4E818A6AB2}"/>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0ECB-46CF-B26A-BF4E818A6AB2}"/>
              </c:ext>
            </c:extLst>
          </c:dPt>
          <c:dLbls>
            <c:dLbl>
              <c:idx val="0"/>
              <c:layout>
                <c:manualLayout>
                  <c:x val="-3.0327854373305304E-3"/>
                  <c:y val="0.32459856915136442"/>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0ECB-46CF-B26A-BF4E818A6AB2}"/>
                </c:ext>
              </c:extLst>
            </c:dLbl>
            <c:dLbl>
              <c:idx val="1"/>
              <c:delete val="1"/>
              <c:extLst>
                <c:ext xmlns:c15="http://schemas.microsoft.com/office/drawing/2012/chart" uri="{CE6537A1-D6FC-4f65-9D91-7224C49458BB}"/>
                <c:ext xmlns:c16="http://schemas.microsoft.com/office/drawing/2014/chart" uri="{C3380CC4-5D6E-409C-BE32-E72D297353CC}">
                  <c16:uniqueId val="{00000003-0ECB-46CF-B26A-BF4E818A6A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Cucuta!$AP$10:$AQ$10</c:f>
              <c:strCache>
                <c:ptCount val="2"/>
                <c:pt idx="0">
                  <c:v>Acumulado 1 Trimestre</c:v>
                </c:pt>
                <c:pt idx="1">
                  <c:v>Año</c:v>
                </c:pt>
              </c:strCache>
            </c:strRef>
          </c:cat>
          <c:val>
            <c:numRef>
              <c:f>Cucuta!$AP$13:$AQ$13</c:f>
              <c:numCache>
                <c:formatCode>0.00%</c:formatCode>
                <c:ptCount val="2"/>
                <c:pt idx="0">
                  <c:v>0</c:v>
                </c:pt>
                <c:pt idx="1">
                  <c:v>-1</c:v>
                </c:pt>
              </c:numCache>
            </c:numRef>
          </c:val>
          <c:extLst>
            <c:ext xmlns:c16="http://schemas.microsoft.com/office/drawing/2014/chart" uri="{C3380CC4-5D6E-409C-BE32-E72D297353CC}">
              <c16:uniqueId val="{00000004-0ECB-46CF-B26A-BF4E818A6AB2}"/>
            </c:ext>
          </c:extLst>
        </c:ser>
        <c:dLbls>
          <c:showLegendKey val="0"/>
          <c:showVal val="1"/>
          <c:showCatName val="0"/>
          <c:showSerName val="0"/>
          <c:showPercent val="0"/>
          <c:showBubbleSize val="0"/>
          <c:showLeaderLines val="0"/>
        </c:dLbls>
        <c:firstSliceAng val="0"/>
        <c:holeSize val="56"/>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r>
              <a:rPr lang="es-CO" sz="2400" b="1">
                <a:solidFill>
                  <a:schemeClr val="accent3"/>
                </a:solidFill>
                <a:latin typeface="+mn-lt"/>
              </a:rPr>
              <a:t>Avance Financiero</a:t>
            </a:r>
          </a:p>
        </c:rich>
      </c:tx>
      <c:layout>
        <c:manualLayout>
          <c:xMode val="edge"/>
          <c:yMode val="edge"/>
          <c:x val="0.24706654050939028"/>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endParaRPr lang="es-CO"/>
        </a:p>
      </c:txPr>
    </c:title>
    <c:autoTitleDeleted val="0"/>
    <c:plotArea>
      <c:layout>
        <c:manualLayout>
          <c:layoutTarget val="inner"/>
          <c:xMode val="edge"/>
          <c:yMode val="edge"/>
          <c:x val="6.3253309196018404E-2"/>
          <c:y val="9.4176087670922254E-2"/>
          <c:w val="0.88673631320273849"/>
          <c:h val="0.8943719630677146"/>
        </c:manualLayout>
      </c:layout>
      <c:doughnutChart>
        <c:varyColors val="1"/>
        <c:ser>
          <c:idx val="0"/>
          <c:order val="0"/>
          <c:dPt>
            <c:idx val="0"/>
            <c:bubble3D val="0"/>
            <c:spPr>
              <a:solidFill>
                <a:schemeClr val="accent3"/>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0758-4DBF-A749-4569AE59FE36}"/>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0758-4DBF-A749-4569AE59FE36}"/>
              </c:ext>
            </c:extLst>
          </c:dPt>
          <c:dLbls>
            <c:dLbl>
              <c:idx val="0"/>
              <c:layout>
                <c:manualLayout>
                  <c:x val="-0.28137533327090691"/>
                  <c:y val="0.16356055325587851"/>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0758-4DBF-A749-4569AE59FE36}"/>
                </c:ext>
              </c:extLst>
            </c:dLbl>
            <c:dLbl>
              <c:idx val="1"/>
              <c:delete val="1"/>
              <c:extLst>
                <c:ext xmlns:c15="http://schemas.microsoft.com/office/drawing/2012/chart" uri="{CE6537A1-D6FC-4f65-9D91-7224C49458BB}"/>
                <c:ext xmlns:c16="http://schemas.microsoft.com/office/drawing/2014/chart" uri="{C3380CC4-5D6E-409C-BE32-E72D297353CC}">
                  <c16:uniqueId val="{00000003-0758-4DBF-A749-4569AE59FE3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Coberturas!$AP$10:$AQ$10</c:f>
              <c:strCache>
                <c:ptCount val="2"/>
                <c:pt idx="0">
                  <c:v>Acumulado 1 Trimestre</c:v>
                </c:pt>
                <c:pt idx="1">
                  <c:v>Año</c:v>
                </c:pt>
              </c:strCache>
            </c:strRef>
          </c:cat>
          <c:val>
            <c:numRef>
              <c:f>Coberturas!$AP$11:$AQ$11</c:f>
              <c:numCache>
                <c:formatCode>0.00%</c:formatCode>
                <c:ptCount val="2"/>
                <c:pt idx="0">
                  <c:v>0.34059499999999998</c:v>
                </c:pt>
                <c:pt idx="1">
                  <c:v>-0.65940500000000002</c:v>
                </c:pt>
              </c:numCache>
            </c:numRef>
          </c:val>
          <c:extLst>
            <c:ext xmlns:c16="http://schemas.microsoft.com/office/drawing/2014/chart" uri="{C3380CC4-5D6E-409C-BE32-E72D297353CC}">
              <c16:uniqueId val="{00000004-0758-4DBF-A749-4569AE59FE36}"/>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dLbls>
          <c:showLegendKey val="0"/>
          <c:showVal val="1"/>
          <c:showCatName val="0"/>
          <c:showSerName val="0"/>
          <c:showPercent val="0"/>
          <c:showBubbleSize val="0"/>
          <c:showLeaderLines val="0"/>
        </c:dLbls>
        <c:firstSliceAng val="0"/>
        <c:holeSize val="2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r>
              <a:rPr lang="es-CO" sz="2400" b="1">
                <a:solidFill>
                  <a:schemeClr val="tx2"/>
                </a:solidFill>
                <a:latin typeface="+mn-lt"/>
              </a:rPr>
              <a:t>Avance de Producto</a:t>
            </a:r>
          </a:p>
        </c:rich>
      </c:tx>
      <c:layout>
        <c:manualLayout>
          <c:xMode val="edge"/>
          <c:yMode val="edge"/>
          <c:x val="0.20860910576693112"/>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endParaRPr lang="es-CO"/>
        </a:p>
      </c:txPr>
    </c:title>
    <c:autoTitleDeleted val="0"/>
    <c:plotArea>
      <c:layout>
        <c:manualLayout>
          <c:layoutTarget val="inner"/>
          <c:xMode val="edge"/>
          <c:yMode val="edge"/>
          <c:x val="0.11158453529570016"/>
          <c:y val="0.15089439056138815"/>
          <c:w val="0.88673631320273849"/>
          <c:h val="0.8943719630677146"/>
        </c:manualLayout>
      </c:layout>
      <c:doughnutChart>
        <c:varyColors val="1"/>
        <c:ser>
          <c:idx val="0"/>
          <c:order val="0"/>
          <c:dPt>
            <c:idx val="0"/>
            <c:bubble3D val="0"/>
            <c:spPr>
              <a:solidFill>
                <a:schemeClr val="accent1">
                  <a:lumMod val="75000"/>
                </a:schemeClr>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4D24-4D35-9F3A-DB11500BFAF9}"/>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4D24-4D35-9F3A-DB11500BFAF9}"/>
              </c:ext>
            </c:extLst>
          </c:dPt>
          <c:dLbls>
            <c:dLbl>
              <c:idx val="0"/>
              <c:layout>
                <c:manualLayout>
                  <c:x val="-0.28812871190521117"/>
                  <c:y val="0.13005688528438375"/>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9270361275"/>
                      <c:h val="0.21196962712590048"/>
                    </c:manualLayout>
                  </c15:layout>
                </c:ext>
                <c:ext xmlns:c16="http://schemas.microsoft.com/office/drawing/2014/chart" uri="{C3380CC4-5D6E-409C-BE32-E72D297353CC}">
                  <c16:uniqueId val="{00000001-4D24-4D35-9F3A-DB11500BFAF9}"/>
                </c:ext>
              </c:extLst>
            </c:dLbl>
            <c:dLbl>
              <c:idx val="1"/>
              <c:delete val="1"/>
              <c:extLst>
                <c:ext xmlns:c15="http://schemas.microsoft.com/office/drawing/2012/chart" uri="{CE6537A1-D6FC-4f65-9D91-7224C49458BB}"/>
                <c:ext xmlns:c16="http://schemas.microsoft.com/office/drawing/2014/chart" uri="{C3380CC4-5D6E-409C-BE32-E72D297353CC}">
                  <c16:uniqueId val="{00000003-4D24-4D35-9F3A-DB11500BFA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Coberturas!$AP$10:$AQ$10</c:f>
              <c:strCache>
                <c:ptCount val="2"/>
                <c:pt idx="0">
                  <c:v>Acumulado 1 Trimestre</c:v>
                </c:pt>
                <c:pt idx="1">
                  <c:v>Año</c:v>
                </c:pt>
              </c:strCache>
            </c:strRef>
          </c:cat>
          <c:val>
            <c:numRef>
              <c:f>Coberturas!$AP$12:$AQ$12</c:f>
              <c:numCache>
                <c:formatCode>0.00%</c:formatCode>
                <c:ptCount val="2"/>
                <c:pt idx="0">
                  <c:v>0.38</c:v>
                </c:pt>
                <c:pt idx="1">
                  <c:v>-0.62</c:v>
                </c:pt>
              </c:numCache>
            </c:numRef>
          </c:val>
          <c:extLst>
            <c:ext xmlns:c16="http://schemas.microsoft.com/office/drawing/2014/chart" uri="{C3380CC4-5D6E-409C-BE32-E72D297353CC}">
              <c16:uniqueId val="{00000004-4D24-4D35-9F3A-DB11500BFAF9}"/>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r>
              <a:rPr lang="es-CO" sz="2400" b="1">
                <a:solidFill>
                  <a:schemeClr val="accent4"/>
                </a:solidFill>
                <a:latin typeface="+mn-lt"/>
              </a:rPr>
              <a:t>Avance de Gestión</a:t>
            </a:r>
          </a:p>
        </c:rich>
      </c:tx>
      <c:layout>
        <c:manualLayout>
          <c:xMode val="edge"/>
          <c:yMode val="edge"/>
          <c:x val="0.21802746321136499"/>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endParaRPr lang="es-CO"/>
        </a:p>
      </c:txPr>
    </c:title>
    <c:autoTitleDeleted val="0"/>
    <c:plotArea>
      <c:layout>
        <c:manualLayout>
          <c:layoutTarget val="inner"/>
          <c:xMode val="edge"/>
          <c:yMode val="edge"/>
          <c:x val="3.7228802834651291E-2"/>
          <c:y val="9.634205537396881E-2"/>
          <c:w val="0.88673631320273849"/>
          <c:h val="0.8943719630677146"/>
        </c:manualLayout>
      </c:layout>
      <c:doughnutChart>
        <c:varyColors val="1"/>
        <c:ser>
          <c:idx val="0"/>
          <c:order val="0"/>
          <c:dPt>
            <c:idx val="0"/>
            <c:bubble3D val="0"/>
            <c:spPr>
              <a:solidFill>
                <a:schemeClr val="accent4"/>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8156-48E8-BF3C-4D7394E1885B}"/>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8156-48E8-BF3C-4D7394E1885B}"/>
              </c:ext>
            </c:extLst>
          </c:dPt>
          <c:dLbls>
            <c:dLbl>
              <c:idx val="0"/>
              <c:layout>
                <c:manualLayout>
                  <c:x val="-1.7968323212880551E-2"/>
                  <c:y val="-0.35899111373367465"/>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8156-48E8-BF3C-4D7394E1885B}"/>
                </c:ext>
              </c:extLst>
            </c:dLbl>
            <c:dLbl>
              <c:idx val="1"/>
              <c:delete val="1"/>
              <c:extLst>
                <c:ext xmlns:c15="http://schemas.microsoft.com/office/drawing/2012/chart" uri="{CE6537A1-D6FC-4f65-9D91-7224C49458BB}"/>
                <c:ext xmlns:c16="http://schemas.microsoft.com/office/drawing/2014/chart" uri="{C3380CC4-5D6E-409C-BE32-E72D297353CC}">
                  <c16:uniqueId val="{00000003-8156-48E8-BF3C-4D7394E1885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Coberturas!$AP$10:$AQ$10</c:f>
              <c:strCache>
                <c:ptCount val="2"/>
                <c:pt idx="0">
                  <c:v>Acumulado 1 Trimestre</c:v>
                </c:pt>
                <c:pt idx="1">
                  <c:v>Año</c:v>
                </c:pt>
              </c:strCache>
            </c:strRef>
          </c:cat>
          <c:val>
            <c:numRef>
              <c:f>Coberturas!$AP$13:$AQ$13</c:f>
              <c:numCache>
                <c:formatCode>0.00%</c:formatCode>
                <c:ptCount val="2"/>
                <c:pt idx="0">
                  <c:v>1</c:v>
                </c:pt>
                <c:pt idx="1">
                  <c:v>0</c:v>
                </c:pt>
              </c:numCache>
            </c:numRef>
          </c:val>
          <c:extLst>
            <c:ext xmlns:c16="http://schemas.microsoft.com/office/drawing/2014/chart" uri="{C3380CC4-5D6E-409C-BE32-E72D297353CC}">
              <c16:uniqueId val="{00000004-8156-48E8-BF3C-4D7394E1885B}"/>
            </c:ext>
          </c:extLst>
        </c:ser>
        <c:dLbls>
          <c:showLegendKey val="0"/>
          <c:showVal val="1"/>
          <c:showCatName val="0"/>
          <c:showSerName val="0"/>
          <c:showPercent val="0"/>
          <c:showBubbleSize val="0"/>
          <c:showLeaderLines val="0"/>
        </c:dLbls>
        <c:firstSliceAng val="0"/>
        <c:holeSize val="56"/>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r>
              <a:rPr lang="es-CO" sz="2400" b="1">
                <a:solidFill>
                  <a:schemeClr val="accent3"/>
                </a:solidFill>
                <a:latin typeface="+mn-lt"/>
              </a:rPr>
              <a:t>Avance Financiero</a:t>
            </a:r>
          </a:p>
        </c:rich>
      </c:tx>
      <c:layout>
        <c:manualLayout>
          <c:xMode val="edge"/>
          <c:yMode val="edge"/>
          <c:x val="0.24706654050939028"/>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endParaRPr lang="es-CO"/>
        </a:p>
      </c:txPr>
    </c:title>
    <c:autoTitleDeleted val="0"/>
    <c:plotArea>
      <c:layout>
        <c:manualLayout>
          <c:layoutTarget val="inner"/>
          <c:xMode val="edge"/>
          <c:yMode val="edge"/>
          <c:x val="6.3253309196018404E-2"/>
          <c:y val="9.4176087670922254E-2"/>
          <c:w val="0.88673631320273849"/>
          <c:h val="0.8943719630677146"/>
        </c:manualLayout>
      </c:layout>
      <c:doughnutChart>
        <c:varyColors val="1"/>
        <c:ser>
          <c:idx val="0"/>
          <c:order val="0"/>
          <c:dPt>
            <c:idx val="0"/>
            <c:bubble3D val="0"/>
            <c:spPr>
              <a:solidFill>
                <a:schemeClr val="accent3"/>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7E89-4B56-9DF2-0AA8238B40CA}"/>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7E89-4B56-9DF2-0AA8238B40CA}"/>
              </c:ext>
            </c:extLst>
          </c:dPt>
          <c:dLbls>
            <c:dLbl>
              <c:idx val="0"/>
              <c:layout>
                <c:manualLayout>
                  <c:x val="-1.217303579223555E-2"/>
                  <c:y val="0.30077890166038318"/>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7E89-4B56-9DF2-0AA8238B40CA}"/>
                </c:ext>
              </c:extLst>
            </c:dLbl>
            <c:dLbl>
              <c:idx val="1"/>
              <c:delete val="1"/>
              <c:extLst>
                <c:ext xmlns:c15="http://schemas.microsoft.com/office/drawing/2012/chart" uri="{CE6537A1-D6FC-4f65-9D91-7224C49458BB}"/>
                <c:ext xmlns:c16="http://schemas.microsoft.com/office/drawing/2014/chart" uri="{C3380CC4-5D6E-409C-BE32-E72D297353CC}">
                  <c16:uniqueId val="{00000003-7E89-4B56-9DF2-0AA8238B40C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SFV!$AP$10:$AQ$10</c:f>
              <c:strCache>
                <c:ptCount val="2"/>
                <c:pt idx="0">
                  <c:v>Acumulado 1 Trimestre</c:v>
                </c:pt>
                <c:pt idx="1">
                  <c:v>Año</c:v>
                </c:pt>
              </c:strCache>
            </c:strRef>
          </c:cat>
          <c:val>
            <c:numRef>
              <c:f>SFV!$AP$11:$AQ$11</c:f>
              <c:numCache>
                <c:formatCode>0.00%</c:formatCode>
                <c:ptCount val="2"/>
                <c:pt idx="0">
                  <c:v>1.0280000000000001E-3</c:v>
                </c:pt>
                <c:pt idx="1">
                  <c:v>-0.99897199999999997</c:v>
                </c:pt>
              </c:numCache>
            </c:numRef>
          </c:val>
          <c:extLst>
            <c:ext xmlns:c16="http://schemas.microsoft.com/office/drawing/2014/chart" uri="{C3380CC4-5D6E-409C-BE32-E72D297353CC}">
              <c16:uniqueId val="{00000004-7E89-4B56-9DF2-0AA8238B40CA}"/>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r>
              <a:rPr lang="es-CO" sz="2400" b="1">
                <a:solidFill>
                  <a:schemeClr val="tx2"/>
                </a:solidFill>
                <a:latin typeface="+mn-lt"/>
              </a:rPr>
              <a:t>Avance de Producto</a:t>
            </a:r>
          </a:p>
        </c:rich>
      </c:tx>
      <c:layout>
        <c:manualLayout>
          <c:xMode val="edge"/>
          <c:yMode val="edge"/>
          <c:x val="0.20860910576693112"/>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endParaRPr lang="es-CO"/>
        </a:p>
      </c:txPr>
    </c:title>
    <c:autoTitleDeleted val="0"/>
    <c:plotArea>
      <c:layout>
        <c:manualLayout>
          <c:layoutTarget val="inner"/>
          <c:xMode val="edge"/>
          <c:yMode val="edge"/>
          <c:x val="0.11158453529570016"/>
          <c:y val="0.15089439056138815"/>
          <c:w val="0.88673631320273849"/>
          <c:h val="0.8943719630677146"/>
        </c:manualLayout>
      </c:layout>
      <c:doughnutChart>
        <c:varyColors val="1"/>
        <c:ser>
          <c:idx val="0"/>
          <c:order val="0"/>
          <c:dPt>
            <c:idx val="0"/>
            <c:bubble3D val="0"/>
            <c:spPr>
              <a:solidFill>
                <a:schemeClr val="accent1">
                  <a:lumMod val="75000"/>
                </a:schemeClr>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E651-4283-83E1-532F2E7D3096}"/>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E651-4283-83E1-532F2E7D3096}"/>
              </c:ext>
            </c:extLst>
          </c:dPt>
          <c:dLbls>
            <c:dLbl>
              <c:idx val="0"/>
              <c:layout>
                <c:manualLayout>
                  <c:x val="-0.26673936290129113"/>
                  <c:y val="0.14613537864070064"/>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E651-4283-83E1-532F2E7D3096}"/>
                </c:ext>
              </c:extLst>
            </c:dLbl>
            <c:dLbl>
              <c:idx val="1"/>
              <c:delete val="1"/>
              <c:extLst>
                <c:ext xmlns:c15="http://schemas.microsoft.com/office/drawing/2012/chart" uri="{CE6537A1-D6FC-4f65-9D91-7224C49458BB}"/>
                <c:ext xmlns:c16="http://schemas.microsoft.com/office/drawing/2014/chart" uri="{C3380CC4-5D6E-409C-BE32-E72D297353CC}">
                  <c16:uniqueId val="{00000003-E651-4283-83E1-532F2E7D30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PoliticaAgua!$AP$10:$AQ$10</c:f>
              <c:strCache>
                <c:ptCount val="2"/>
                <c:pt idx="0">
                  <c:v>Acumulado 1 Trimestre</c:v>
                </c:pt>
                <c:pt idx="1">
                  <c:v>Año</c:v>
                </c:pt>
              </c:strCache>
            </c:strRef>
          </c:cat>
          <c:val>
            <c:numRef>
              <c:f>PoliticaAgua!$AP$12:$AQ$12</c:f>
              <c:numCache>
                <c:formatCode>0.00%</c:formatCode>
                <c:ptCount val="2"/>
                <c:pt idx="0">
                  <c:v>0.37</c:v>
                </c:pt>
                <c:pt idx="1">
                  <c:v>-0.63</c:v>
                </c:pt>
              </c:numCache>
            </c:numRef>
          </c:val>
          <c:extLst>
            <c:ext xmlns:c16="http://schemas.microsoft.com/office/drawing/2014/chart" uri="{C3380CC4-5D6E-409C-BE32-E72D297353CC}">
              <c16:uniqueId val="{00000004-E651-4283-83E1-532F2E7D3096}"/>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dLbls>
          <c:showLegendKey val="0"/>
          <c:showVal val="1"/>
          <c:showCatName val="0"/>
          <c:showSerName val="0"/>
          <c:showPercent val="0"/>
          <c:showBubbleSize val="0"/>
          <c:showLeaderLines val="0"/>
        </c:dLbls>
        <c:firstSliceAng val="0"/>
        <c:holeSize val="2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r>
              <a:rPr lang="es-CO" sz="2400" b="1">
                <a:solidFill>
                  <a:schemeClr val="tx2"/>
                </a:solidFill>
                <a:latin typeface="+mn-lt"/>
              </a:rPr>
              <a:t>Avance de Producto</a:t>
            </a:r>
          </a:p>
        </c:rich>
      </c:tx>
      <c:layout>
        <c:manualLayout>
          <c:xMode val="edge"/>
          <c:yMode val="edge"/>
          <c:x val="0.20860910576693112"/>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2"/>
              </a:solidFill>
              <a:latin typeface="+mn-lt"/>
              <a:ea typeface="+mn-ea"/>
              <a:cs typeface="+mn-cs"/>
            </a:defRPr>
          </a:pPr>
          <a:endParaRPr lang="es-CO"/>
        </a:p>
      </c:txPr>
    </c:title>
    <c:autoTitleDeleted val="0"/>
    <c:plotArea>
      <c:layout>
        <c:manualLayout>
          <c:layoutTarget val="inner"/>
          <c:xMode val="edge"/>
          <c:yMode val="edge"/>
          <c:x val="0.11158453529570016"/>
          <c:y val="0.15089439056138815"/>
          <c:w val="0.88673631320273849"/>
          <c:h val="0.8943719630677146"/>
        </c:manualLayout>
      </c:layout>
      <c:doughnutChart>
        <c:varyColors val="1"/>
        <c:ser>
          <c:idx val="0"/>
          <c:order val="0"/>
          <c:dPt>
            <c:idx val="0"/>
            <c:bubble3D val="0"/>
            <c:spPr>
              <a:solidFill>
                <a:schemeClr val="accent1">
                  <a:lumMod val="75000"/>
                </a:schemeClr>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EB6F-4D71-8F08-3833AABF6B96}"/>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EB6F-4D71-8F08-3833AABF6B96}"/>
              </c:ext>
            </c:extLst>
          </c:dPt>
          <c:dLbls>
            <c:dLbl>
              <c:idx val="0"/>
              <c:layout>
                <c:manualLayout>
                  <c:x val="-0.27920441626611409"/>
                  <c:y val="0.16681456809030662"/>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9270361275"/>
                      <c:h val="0.21196962712590048"/>
                    </c:manualLayout>
                  </c15:layout>
                </c:ext>
                <c:ext xmlns:c16="http://schemas.microsoft.com/office/drawing/2014/chart" uri="{C3380CC4-5D6E-409C-BE32-E72D297353CC}">
                  <c16:uniqueId val="{00000001-EB6F-4D71-8F08-3833AABF6B96}"/>
                </c:ext>
              </c:extLst>
            </c:dLbl>
            <c:dLbl>
              <c:idx val="1"/>
              <c:delete val="1"/>
              <c:extLst>
                <c:ext xmlns:c15="http://schemas.microsoft.com/office/drawing/2012/chart" uri="{CE6537A1-D6FC-4f65-9D91-7224C49458BB}"/>
                <c:ext xmlns:c16="http://schemas.microsoft.com/office/drawing/2014/chart" uri="{C3380CC4-5D6E-409C-BE32-E72D297353CC}">
                  <c16:uniqueId val="{00000003-EB6F-4D71-8F08-3833AABF6B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SFV!$AP$10:$AQ$10</c:f>
              <c:strCache>
                <c:ptCount val="2"/>
                <c:pt idx="0">
                  <c:v>Acumulado 1 Trimestre</c:v>
                </c:pt>
                <c:pt idx="1">
                  <c:v>Año</c:v>
                </c:pt>
              </c:strCache>
            </c:strRef>
          </c:cat>
          <c:val>
            <c:numRef>
              <c:f>SFV!$AP$12:$AQ$12</c:f>
              <c:numCache>
                <c:formatCode>0.00%</c:formatCode>
                <c:ptCount val="2"/>
                <c:pt idx="0">
                  <c:v>0.34</c:v>
                </c:pt>
                <c:pt idx="1">
                  <c:v>-0.65999999999999992</c:v>
                </c:pt>
              </c:numCache>
            </c:numRef>
          </c:val>
          <c:extLst>
            <c:ext xmlns:c16="http://schemas.microsoft.com/office/drawing/2014/chart" uri="{C3380CC4-5D6E-409C-BE32-E72D297353CC}">
              <c16:uniqueId val="{00000004-EB6F-4D71-8F08-3833AABF6B96}"/>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r>
              <a:rPr lang="es-CO" sz="2400" b="1">
                <a:solidFill>
                  <a:schemeClr val="accent4"/>
                </a:solidFill>
                <a:latin typeface="+mn-lt"/>
              </a:rPr>
              <a:t>Avance de Gestión</a:t>
            </a:r>
          </a:p>
        </c:rich>
      </c:tx>
      <c:layout>
        <c:manualLayout>
          <c:xMode val="edge"/>
          <c:yMode val="edge"/>
          <c:x val="0.21802746321136499"/>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endParaRPr lang="es-CO"/>
        </a:p>
      </c:txPr>
    </c:title>
    <c:autoTitleDeleted val="0"/>
    <c:plotArea>
      <c:layout>
        <c:manualLayout>
          <c:layoutTarget val="inner"/>
          <c:xMode val="edge"/>
          <c:yMode val="edge"/>
          <c:x val="3.7228802834651291E-2"/>
          <c:y val="9.634205537396881E-2"/>
          <c:w val="0.88673631320273849"/>
          <c:h val="0.8943719630677146"/>
        </c:manualLayout>
      </c:layout>
      <c:doughnutChart>
        <c:varyColors val="1"/>
        <c:ser>
          <c:idx val="0"/>
          <c:order val="0"/>
          <c:dPt>
            <c:idx val="0"/>
            <c:bubble3D val="0"/>
            <c:spPr>
              <a:solidFill>
                <a:schemeClr val="accent4"/>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B063-4289-8E06-73010DAB335F}"/>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B063-4289-8E06-73010DAB335F}"/>
              </c:ext>
            </c:extLst>
          </c:dPt>
          <c:dLbls>
            <c:dLbl>
              <c:idx val="0"/>
              <c:layout>
                <c:manualLayout>
                  <c:x val="-9.6223570241114418E-3"/>
                  <c:y val="-0.38038553498077049"/>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B063-4289-8E06-73010DAB335F}"/>
                </c:ext>
              </c:extLst>
            </c:dLbl>
            <c:dLbl>
              <c:idx val="1"/>
              <c:delete val="1"/>
              <c:extLst>
                <c:ext xmlns:c15="http://schemas.microsoft.com/office/drawing/2012/chart" uri="{CE6537A1-D6FC-4f65-9D91-7224C49458BB}"/>
                <c:ext xmlns:c16="http://schemas.microsoft.com/office/drawing/2014/chart" uri="{C3380CC4-5D6E-409C-BE32-E72D297353CC}">
                  <c16:uniqueId val="{00000003-B063-4289-8E06-73010DAB33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SFV!$AP$10:$AQ$10</c:f>
              <c:strCache>
                <c:ptCount val="2"/>
                <c:pt idx="0">
                  <c:v>Acumulado 1 Trimestre</c:v>
                </c:pt>
                <c:pt idx="1">
                  <c:v>Año</c:v>
                </c:pt>
              </c:strCache>
            </c:strRef>
          </c:cat>
          <c:val>
            <c:numRef>
              <c:f>SFV!$AP$13:$AQ$13</c:f>
              <c:numCache>
                <c:formatCode>0.00%</c:formatCode>
                <c:ptCount val="2"/>
                <c:pt idx="0">
                  <c:v>1</c:v>
                </c:pt>
                <c:pt idx="1">
                  <c:v>0</c:v>
                </c:pt>
              </c:numCache>
            </c:numRef>
          </c:val>
          <c:extLst>
            <c:ext xmlns:c16="http://schemas.microsoft.com/office/drawing/2014/chart" uri="{C3380CC4-5D6E-409C-BE32-E72D297353CC}">
              <c16:uniqueId val="{00000004-B063-4289-8E06-73010DAB335F}"/>
            </c:ext>
          </c:extLst>
        </c:ser>
        <c:dLbls>
          <c:showLegendKey val="0"/>
          <c:showVal val="1"/>
          <c:showCatName val="0"/>
          <c:showSerName val="0"/>
          <c:showPercent val="0"/>
          <c:showBubbleSize val="0"/>
          <c:showLeaderLines val="0"/>
        </c:dLbls>
        <c:firstSliceAng val="0"/>
        <c:holeSize val="56"/>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s-CO" sz="2400">
                <a:solidFill>
                  <a:srgbClr val="C00000"/>
                </a:solidFill>
              </a:rPr>
              <a:t>Ejecución Física, de Gestión y Financiera 2015 vs 2016</a:t>
            </a:r>
          </a:p>
        </c:rich>
      </c:tx>
      <c:overlay val="0"/>
    </c:title>
    <c:autoTitleDeleted val="0"/>
    <c:plotArea>
      <c:layout/>
      <c:barChart>
        <c:barDir val="col"/>
        <c:grouping val="clustered"/>
        <c:varyColors val="0"/>
        <c:ser>
          <c:idx val="0"/>
          <c:order val="0"/>
          <c:tx>
            <c:strRef>
              <c:f>'Evolucion Fisica Gestion Finan'!$D$6</c:f>
              <c:strCache>
                <c:ptCount val="1"/>
                <c:pt idx="0">
                  <c:v>Avance Físico del Producto 2016</c:v>
                </c:pt>
              </c:strCache>
            </c:strRef>
          </c:tx>
          <c:spPr>
            <a:solidFill>
              <a:schemeClr val="accent1"/>
            </a:solidFill>
            <a:ln>
              <a:noFill/>
            </a:ln>
            <a:effectLst/>
          </c:spPr>
          <c:invertIfNegative val="0"/>
          <c:cat>
            <c:strRef>
              <c:f>'Evolucion Fisica Gestion Finan'!$E$5:$M$5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'Evolucion Fisica Gestion Finan'!$E$6:$M$6</c:f>
              <c:numCache>
                <c:formatCode>0.00%</c:formatCode>
                <c:ptCount val="9"/>
              </c:numCache>
            </c:numRef>
          </c:val>
          <c:extLst>
            <c:ext xmlns:c16="http://schemas.microsoft.com/office/drawing/2014/chart" uri="{C3380CC4-5D6E-409C-BE32-E72D297353CC}">
              <c16:uniqueId val="{00000000-930A-4C8C-B760-1C5CA483F952}"/>
            </c:ext>
          </c:extLst>
        </c:ser>
        <c:ser>
          <c:idx val="1"/>
          <c:order val="1"/>
          <c:tx>
            <c:strRef>
              <c:f>'Evolucion Fisica Gestion Finan'!$D$7</c:f>
              <c:strCache>
                <c:ptCount val="1"/>
                <c:pt idx="0">
                  <c:v>Avance Físico del Producto 2015</c:v>
                </c:pt>
              </c:strCache>
            </c:strRef>
          </c:tx>
          <c:spPr>
            <a:solidFill>
              <a:schemeClr val="accent2"/>
            </a:solidFill>
            <a:ln>
              <a:noFill/>
            </a:ln>
            <a:effectLst/>
          </c:spPr>
          <c:invertIfNegative val="0"/>
          <c:cat>
            <c:strRef>
              <c:f>'Evolucion Fisica Gestion Finan'!$E$5:$M$5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'Evolucion Fisica Gestion Finan'!$E$7:$M$7</c:f>
              <c:numCache>
                <c:formatCode>0.00%</c:formatCode>
                <c:ptCount val="9"/>
              </c:numCache>
            </c:numRef>
          </c:val>
          <c:extLst>
            <c:ext xmlns:c16="http://schemas.microsoft.com/office/drawing/2014/chart" uri="{C3380CC4-5D6E-409C-BE32-E72D297353CC}">
              <c16:uniqueId val="{00000001-930A-4C8C-B760-1C5CA483F952}"/>
            </c:ext>
          </c:extLst>
        </c:ser>
        <c:ser>
          <c:idx val="2"/>
          <c:order val="2"/>
          <c:tx>
            <c:strRef>
              <c:f>'Evolucion Fisica Gestion Finan'!$D$8</c:f>
              <c:strCache>
                <c:ptCount val="1"/>
                <c:pt idx="0">
                  <c:v>Avance Presupuestal 2016</c:v>
                </c:pt>
              </c:strCache>
            </c:strRef>
          </c:tx>
          <c:spPr>
            <a:solidFill>
              <a:schemeClr val="accent3"/>
            </a:solidFill>
            <a:ln>
              <a:noFill/>
            </a:ln>
            <a:effectLst/>
          </c:spPr>
          <c:invertIfNegative val="0"/>
          <c:val>
            <c:numRef>
              <c:f>'Evolucion Fisica Gestion Finan'!$E$8:$M$8</c:f>
              <c:numCache>
                <c:formatCode>0.00%</c:formatCode>
                <c:ptCount val="9"/>
              </c:numCache>
            </c:numRef>
          </c:val>
          <c:extLst>
            <c:ext xmlns:c16="http://schemas.microsoft.com/office/drawing/2014/chart" uri="{C3380CC4-5D6E-409C-BE32-E72D297353CC}">
              <c16:uniqueId val="{00000002-930A-4C8C-B760-1C5CA483F952}"/>
            </c:ext>
          </c:extLst>
        </c:ser>
        <c:ser>
          <c:idx val="3"/>
          <c:order val="3"/>
          <c:tx>
            <c:strRef>
              <c:f>'Evolucion Fisica Gestion Finan'!$D$9</c:f>
              <c:strCache>
                <c:ptCount val="1"/>
                <c:pt idx="0">
                  <c:v>Avance Presupuestal 2015</c:v>
                </c:pt>
              </c:strCache>
            </c:strRef>
          </c:tx>
          <c:spPr>
            <a:solidFill>
              <a:schemeClr val="accent4"/>
            </a:solidFill>
            <a:ln>
              <a:noFill/>
            </a:ln>
            <a:effectLst/>
          </c:spPr>
          <c:invertIfNegative val="0"/>
          <c:val>
            <c:numRef>
              <c:f>'Evolucion Fisica Gestion Finan'!$E$9:$M$9</c:f>
              <c:numCache>
                <c:formatCode>0.00%</c:formatCode>
                <c:ptCount val="9"/>
              </c:numCache>
            </c:numRef>
          </c:val>
          <c:extLst>
            <c:ext xmlns:c16="http://schemas.microsoft.com/office/drawing/2014/chart" uri="{C3380CC4-5D6E-409C-BE32-E72D297353CC}">
              <c16:uniqueId val="{00000003-930A-4C8C-B760-1C5CA483F952}"/>
            </c:ext>
          </c:extLst>
        </c:ser>
        <c:ser>
          <c:idx val="4"/>
          <c:order val="4"/>
          <c:tx>
            <c:strRef>
              <c:f>'Evolucion Fisica Gestion Finan'!$D$10</c:f>
              <c:strCache>
                <c:ptCount val="1"/>
                <c:pt idx="0">
                  <c:v>Avance Financiero 2016</c:v>
                </c:pt>
              </c:strCache>
            </c:strRef>
          </c:tx>
          <c:spPr>
            <a:solidFill>
              <a:schemeClr val="accent5"/>
            </a:solidFill>
            <a:ln>
              <a:noFill/>
            </a:ln>
            <a:effectLst/>
          </c:spPr>
          <c:invertIfNegative val="0"/>
          <c:val>
            <c:numRef>
              <c:f>'Evolucion Fisica Gestion Finan'!$E$10:$M$10</c:f>
              <c:numCache>
                <c:formatCode>0.00%</c:formatCode>
                <c:ptCount val="9"/>
              </c:numCache>
            </c:numRef>
          </c:val>
          <c:extLst>
            <c:ext xmlns:c16="http://schemas.microsoft.com/office/drawing/2014/chart" uri="{C3380CC4-5D6E-409C-BE32-E72D297353CC}">
              <c16:uniqueId val="{00000004-930A-4C8C-B760-1C5CA483F952}"/>
            </c:ext>
          </c:extLst>
        </c:ser>
        <c:ser>
          <c:idx val="5"/>
          <c:order val="5"/>
          <c:tx>
            <c:strRef>
              <c:f>'Evolucion Fisica Gestion Finan'!$D$11</c:f>
              <c:strCache>
                <c:ptCount val="1"/>
                <c:pt idx="0">
                  <c:v>Avance Financiero 2015</c:v>
                </c:pt>
              </c:strCache>
            </c:strRef>
          </c:tx>
          <c:spPr>
            <a:solidFill>
              <a:schemeClr val="accent6"/>
            </a:solidFill>
            <a:ln>
              <a:noFill/>
            </a:ln>
            <a:effectLst/>
          </c:spPr>
          <c:invertIfNegative val="0"/>
          <c:val>
            <c:numRef>
              <c:f>'Evolucion Fisica Gestion Finan'!$E$11:$M$11</c:f>
              <c:numCache>
                <c:formatCode>0.00%</c:formatCode>
                <c:ptCount val="9"/>
              </c:numCache>
            </c:numRef>
          </c:val>
          <c:extLst>
            <c:ext xmlns:c16="http://schemas.microsoft.com/office/drawing/2014/chart" uri="{C3380CC4-5D6E-409C-BE32-E72D297353CC}">
              <c16:uniqueId val="{00000005-930A-4C8C-B760-1C5CA483F952}"/>
            </c:ext>
          </c:extLst>
        </c:ser>
        <c:ser>
          <c:idx val="6"/>
          <c:order val="6"/>
          <c:tx>
            <c:strRef>
              <c:f>'Evolucion Fisica Gestion Finan'!$D$12</c:f>
              <c:strCache>
                <c:ptCount val="1"/>
                <c:pt idx="0">
                  <c:v>Avance de Gestión 2016</c:v>
                </c:pt>
              </c:strCache>
            </c:strRef>
          </c:tx>
          <c:spPr>
            <a:solidFill>
              <a:schemeClr val="accent1">
                <a:lumMod val="60000"/>
              </a:schemeClr>
            </a:solidFill>
            <a:ln>
              <a:noFill/>
            </a:ln>
            <a:effectLst/>
          </c:spPr>
          <c:invertIfNegative val="0"/>
          <c:val>
            <c:numRef>
              <c:f>'Evolucion Fisica Gestion Finan'!$E$12:$M$12</c:f>
              <c:numCache>
                <c:formatCode>0.00%</c:formatCode>
                <c:ptCount val="9"/>
              </c:numCache>
            </c:numRef>
          </c:val>
          <c:extLst>
            <c:ext xmlns:c16="http://schemas.microsoft.com/office/drawing/2014/chart" uri="{C3380CC4-5D6E-409C-BE32-E72D297353CC}">
              <c16:uniqueId val="{00000006-930A-4C8C-B760-1C5CA483F952}"/>
            </c:ext>
          </c:extLst>
        </c:ser>
        <c:ser>
          <c:idx val="7"/>
          <c:order val="7"/>
          <c:tx>
            <c:strRef>
              <c:f>'Evolucion Fisica Gestion Finan'!$D$13</c:f>
              <c:strCache>
                <c:ptCount val="1"/>
                <c:pt idx="0">
                  <c:v>Avance de Gestión 2015</c:v>
                </c:pt>
              </c:strCache>
            </c:strRef>
          </c:tx>
          <c:spPr>
            <a:solidFill>
              <a:schemeClr val="accent2">
                <a:lumMod val="60000"/>
              </a:schemeClr>
            </a:solidFill>
            <a:ln>
              <a:noFill/>
            </a:ln>
            <a:effectLst/>
          </c:spPr>
          <c:invertIfNegative val="0"/>
          <c:val>
            <c:numRef>
              <c:f>'Evolucion Fisica Gestion Finan'!$E$13:$M$13</c:f>
              <c:numCache>
                <c:formatCode>0.00%</c:formatCode>
                <c:ptCount val="9"/>
              </c:numCache>
            </c:numRef>
          </c:val>
          <c:extLst>
            <c:ext xmlns:c16="http://schemas.microsoft.com/office/drawing/2014/chart" uri="{C3380CC4-5D6E-409C-BE32-E72D297353CC}">
              <c16:uniqueId val="{00000007-930A-4C8C-B760-1C5CA483F952}"/>
            </c:ext>
          </c:extLst>
        </c:ser>
        <c:dLbls>
          <c:showLegendKey val="0"/>
          <c:showVal val="0"/>
          <c:showCatName val="0"/>
          <c:showSerName val="0"/>
          <c:showPercent val="0"/>
          <c:showBubbleSize val="0"/>
        </c:dLbls>
        <c:gapWidth val="150"/>
        <c:axId val="93025024"/>
        <c:axId val="93026560"/>
      </c:barChart>
      <c:catAx>
        <c:axId val="93025024"/>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s-CO"/>
          </a:p>
        </c:txPr>
        <c:crossAx val="93026560"/>
        <c:crosses val="autoZero"/>
        <c:auto val="1"/>
        <c:lblAlgn val="ctr"/>
        <c:lblOffset val="100"/>
        <c:noMultiLvlLbl val="0"/>
      </c:catAx>
      <c:valAx>
        <c:axId val="93026560"/>
        <c:scaling>
          <c:orientation val="minMax"/>
          <c:max val="1"/>
        </c:scaling>
        <c:delete val="0"/>
        <c:axPos val="l"/>
        <c:majorGridlines>
          <c:spPr>
            <a:ln w="9525" cap="flat" cmpd="sng" algn="ctr">
              <a:solidFill>
                <a:schemeClr val="dk1">
                  <a:lumMod val="15000"/>
                  <a:lumOff val="85000"/>
                </a:schemeClr>
              </a:solidFill>
              <a:round/>
            </a:ln>
            <a:effectLst/>
          </c:spPr>
        </c:majorGridlines>
        <c:title>
          <c:tx>
            <c:rich>
              <a:bodyPr/>
              <a:lstStyle/>
              <a:p>
                <a:pPr>
                  <a:defRPr/>
                </a:pPr>
                <a:r>
                  <a:rPr lang="es-CO" sz="1800">
                    <a:solidFill>
                      <a:srgbClr val="C00000"/>
                    </a:solidFill>
                  </a:rPr>
                  <a:t>Porcentjaes</a:t>
                </a:r>
              </a:p>
            </c:rich>
          </c:tx>
          <c:layout>
            <c:manualLayout>
              <c:xMode val="edge"/>
              <c:yMode val="edge"/>
              <c:x val="9.2449275856002738E-2"/>
              <c:y val="0.21199603835506436"/>
            </c:manualLayout>
          </c:layout>
          <c:overlay val="0"/>
        </c:title>
        <c:numFmt formatCode="0.00%" sourceLinked="1"/>
        <c:majorTickMark val="none"/>
        <c:minorTickMark val="none"/>
        <c:tickLblPos val="nextTo"/>
        <c:spPr>
          <a:noFill/>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crossAx val="93025024"/>
        <c:crosses val="autoZero"/>
        <c:crossBetween val="between"/>
      </c:valAx>
      <c:dTable>
        <c:showHorzBorder val="1"/>
        <c:showVertBorder val="1"/>
        <c:showOutline val="1"/>
        <c:showKeys val="1"/>
      </c:dTable>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r>
              <a:rPr lang="es-CO" sz="2400" b="1">
                <a:solidFill>
                  <a:schemeClr val="accent4"/>
                </a:solidFill>
                <a:latin typeface="+mn-lt"/>
              </a:rPr>
              <a:t>Avance de Gestión</a:t>
            </a:r>
          </a:p>
        </c:rich>
      </c:tx>
      <c:layout>
        <c:manualLayout>
          <c:xMode val="edge"/>
          <c:yMode val="edge"/>
          <c:x val="0.21802746321136499"/>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4"/>
              </a:solidFill>
              <a:latin typeface="+mn-lt"/>
              <a:ea typeface="+mn-ea"/>
              <a:cs typeface="+mn-cs"/>
            </a:defRPr>
          </a:pPr>
          <a:endParaRPr lang="es-CO"/>
        </a:p>
      </c:txPr>
    </c:title>
    <c:autoTitleDeleted val="0"/>
    <c:plotArea>
      <c:layout>
        <c:manualLayout>
          <c:layoutTarget val="inner"/>
          <c:xMode val="edge"/>
          <c:yMode val="edge"/>
          <c:x val="3.7228802834651291E-2"/>
          <c:y val="9.634205537396881E-2"/>
          <c:w val="0.88673631320273849"/>
          <c:h val="0.8943719630677146"/>
        </c:manualLayout>
      </c:layout>
      <c:doughnutChart>
        <c:varyColors val="1"/>
        <c:ser>
          <c:idx val="0"/>
          <c:order val="0"/>
          <c:dPt>
            <c:idx val="0"/>
            <c:bubble3D val="0"/>
            <c:spPr>
              <a:solidFill>
                <a:schemeClr val="accent4"/>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0752-43B0-98DB-417945DE6EDF}"/>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0752-43B0-98DB-417945DE6EDF}"/>
              </c:ext>
            </c:extLst>
          </c:dPt>
          <c:dLbls>
            <c:dLbl>
              <c:idx val="0"/>
              <c:layout>
                <c:manualLayout>
                  <c:x val="-5.0402450820561636E-3"/>
                  <c:y val="0.34415633166446497"/>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0752-43B0-98DB-417945DE6EDF}"/>
                </c:ext>
              </c:extLst>
            </c:dLbl>
            <c:dLbl>
              <c:idx val="1"/>
              <c:delete val="1"/>
              <c:extLst>
                <c:ext xmlns:c15="http://schemas.microsoft.com/office/drawing/2012/chart" uri="{CE6537A1-D6FC-4f65-9D91-7224C49458BB}"/>
                <c:ext xmlns:c16="http://schemas.microsoft.com/office/drawing/2014/chart" uri="{C3380CC4-5D6E-409C-BE32-E72D297353CC}">
                  <c16:uniqueId val="{00000003-0752-43B0-98DB-417945DE6ED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PoliticaAgua!$AP$10:$AQ$10</c:f>
              <c:strCache>
                <c:ptCount val="2"/>
                <c:pt idx="0">
                  <c:v>Acumulado 1 Trimestre</c:v>
                </c:pt>
                <c:pt idx="1">
                  <c:v>Año</c:v>
                </c:pt>
              </c:strCache>
            </c:strRef>
          </c:cat>
          <c:val>
            <c:numRef>
              <c:f>PoliticaAgua!$AP$13:$AQ$13</c:f>
              <c:numCache>
                <c:formatCode>0.00%</c:formatCode>
                <c:ptCount val="2"/>
                <c:pt idx="0">
                  <c:v>0</c:v>
                </c:pt>
                <c:pt idx="1">
                  <c:v>-1</c:v>
                </c:pt>
              </c:numCache>
            </c:numRef>
          </c:val>
          <c:extLst>
            <c:ext xmlns:c16="http://schemas.microsoft.com/office/drawing/2014/chart" uri="{C3380CC4-5D6E-409C-BE32-E72D297353CC}">
              <c16:uniqueId val="{00000004-0752-43B0-98DB-417945DE6EDF}"/>
            </c:ext>
          </c:extLst>
        </c:ser>
        <c:dLbls>
          <c:showLegendKey val="0"/>
          <c:showVal val="1"/>
          <c:showCatName val="0"/>
          <c:showSerName val="0"/>
          <c:showPercent val="0"/>
          <c:showBubbleSize val="0"/>
          <c:showLeaderLines val="0"/>
        </c:dLbls>
        <c:firstSliceAng val="0"/>
        <c:holeSize val="56"/>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r>
              <a:rPr lang="es-CO" sz="2400" b="1">
                <a:solidFill>
                  <a:schemeClr val="accent3"/>
                </a:solidFill>
                <a:latin typeface="+mn-lt"/>
              </a:rPr>
              <a:t>Avance Financiero</a:t>
            </a:r>
          </a:p>
        </c:rich>
      </c:tx>
      <c:layout>
        <c:manualLayout>
          <c:xMode val="edge"/>
          <c:yMode val="edge"/>
          <c:x val="0.24706654050939028"/>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3"/>
              </a:solidFill>
              <a:latin typeface="+mn-lt"/>
              <a:ea typeface="+mn-ea"/>
              <a:cs typeface="+mn-cs"/>
            </a:defRPr>
          </a:pPr>
          <a:endParaRPr lang="es-CO"/>
        </a:p>
      </c:txPr>
    </c:title>
    <c:autoTitleDeleted val="0"/>
    <c:plotArea>
      <c:layout>
        <c:manualLayout>
          <c:layoutTarget val="inner"/>
          <c:xMode val="edge"/>
          <c:yMode val="edge"/>
          <c:x val="6.3253309196018404E-2"/>
          <c:y val="9.4176087670922254E-2"/>
          <c:w val="0.88673631320273849"/>
          <c:h val="0.8943719630677146"/>
        </c:manualLayout>
      </c:layout>
      <c:doughnutChart>
        <c:varyColors val="1"/>
        <c:ser>
          <c:idx val="0"/>
          <c:order val="0"/>
          <c:dPt>
            <c:idx val="0"/>
            <c:bubble3D val="0"/>
            <c:spPr>
              <a:solidFill>
                <a:schemeClr val="accent3"/>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112B-4777-99F0-BD62D102A0F3}"/>
              </c:ext>
            </c:extLst>
          </c:dPt>
          <c:dPt>
            <c:idx val="1"/>
            <c:bubble3D val="0"/>
            <c:spPr>
              <a:solidFill>
                <a:schemeClr val="bg1">
                  <a:lumMod val="95000"/>
                  <a:alpha val="53000"/>
                </a:schemeClr>
              </a:solidFill>
              <a:ln w="19050" cmpd="dbl">
                <a:solidFill>
                  <a:schemeClr val="bg1">
                    <a:alpha val="60000"/>
                  </a:schemeClr>
                </a:solidFill>
              </a:ln>
              <a:effectLst/>
            </c:spPr>
            <c:extLst>
              <c:ext xmlns:c16="http://schemas.microsoft.com/office/drawing/2014/chart" uri="{C3380CC4-5D6E-409C-BE32-E72D297353CC}">
                <c16:uniqueId val="{00000003-112B-4777-99F0-BD62D102A0F3}"/>
              </c:ext>
            </c:extLst>
          </c:dPt>
          <c:dLbls>
            <c:dLbl>
              <c:idx val="0"/>
              <c:layout>
                <c:manualLayout>
                  <c:x val="-1.217303579223555E-2"/>
                  <c:y val="0.30077890166038318"/>
                </c:manualLayout>
              </c:layout>
              <c:spPr>
                <a:noFill/>
                <a:ln>
                  <a:noFill/>
                </a:ln>
                <a:effectLst/>
              </c:spPr>
              <c:txPr>
                <a:bodyPr rot="0" spcFirstLastPara="1" vertOverflow="ellipsis" vert="horz" wrap="square" lIns="38100" tIns="19050" rIns="38100" bIns="19050" anchor="ctr" anchorCtr="1">
                  <a:noAutofit/>
                </a:bodyPr>
                <a:lstStyle/>
                <a:p>
                  <a:pPr>
                    <a:defRPr sz="28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6581176114479724"/>
                      <c:h val="0.19652292099305127"/>
                    </c:manualLayout>
                  </c15:layout>
                </c:ext>
                <c:ext xmlns:c16="http://schemas.microsoft.com/office/drawing/2014/chart" uri="{C3380CC4-5D6E-409C-BE32-E72D297353CC}">
                  <c16:uniqueId val="{00000001-112B-4777-99F0-BD62D102A0F3}"/>
                </c:ext>
              </c:extLst>
            </c:dLbl>
            <c:dLbl>
              <c:idx val="1"/>
              <c:delete val="1"/>
              <c:extLst>
                <c:ext xmlns:c15="http://schemas.microsoft.com/office/drawing/2012/chart" uri="{CE6537A1-D6FC-4f65-9D91-7224C49458BB}"/>
                <c:ext xmlns:c16="http://schemas.microsoft.com/office/drawing/2014/chart" uri="{C3380CC4-5D6E-409C-BE32-E72D297353CC}">
                  <c16:uniqueId val="{00000003-112B-4777-99F0-BD62D102A0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3"/>
                    </a:solidFill>
                    <a:latin typeface="Tw Cen MT" panose="020B06020201040206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Titulacion!$AP$10:$AQ$10</c:f>
              <c:strCache>
                <c:ptCount val="2"/>
                <c:pt idx="0">
                  <c:v>Acumulado 1 Trimestre</c:v>
                </c:pt>
                <c:pt idx="1">
                  <c:v>Año</c:v>
                </c:pt>
              </c:strCache>
            </c:strRef>
          </c:cat>
          <c:val>
            <c:numRef>
              <c:f>Titulacion!$AP$11:$AQ$11</c:f>
              <c:numCache>
                <c:formatCode>0.00%</c:formatCode>
                <c:ptCount val="2"/>
                <c:pt idx="0">
                  <c:v>6.0857000000000001E-2</c:v>
                </c:pt>
                <c:pt idx="1">
                  <c:v>-0.93914299999999995</c:v>
                </c:pt>
              </c:numCache>
            </c:numRef>
          </c:val>
          <c:extLst>
            <c:ext xmlns:c16="http://schemas.microsoft.com/office/drawing/2014/chart" uri="{C3380CC4-5D6E-409C-BE32-E72D297353CC}">
              <c16:uniqueId val="{00000004-112B-4777-99F0-BD62D102A0F3}"/>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4" Type="http://schemas.openxmlformats.org/officeDocument/2006/relationships/chart" Target="../charts/chart36.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4" Type="http://schemas.openxmlformats.org/officeDocument/2006/relationships/chart" Target="../charts/chart40.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4" Type="http://schemas.openxmlformats.org/officeDocument/2006/relationships/chart" Target="../charts/chart44.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chart" Target="../charts/chart46.xml"/><Relationship Id="rId1" Type="http://schemas.openxmlformats.org/officeDocument/2006/relationships/chart" Target="../charts/chart45.xml"/><Relationship Id="rId4" Type="http://schemas.openxmlformats.org/officeDocument/2006/relationships/chart" Target="../charts/chart48.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chart" Target="../charts/chart49.xml"/><Relationship Id="rId4" Type="http://schemas.openxmlformats.org/officeDocument/2006/relationships/chart" Target="../charts/chart5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55.xml"/><Relationship Id="rId2" Type="http://schemas.openxmlformats.org/officeDocument/2006/relationships/chart" Target="../charts/chart54.xml"/><Relationship Id="rId1" Type="http://schemas.openxmlformats.org/officeDocument/2006/relationships/chart" Target="../charts/chart53.xml"/><Relationship Id="rId4" Type="http://schemas.openxmlformats.org/officeDocument/2006/relationships/chart" Target="../charts/chart56.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59.xml"/><Relationship Id="rId2" Type="http://schemas.openxmlformats.org/officeDocument/2006/relationships/chart" Target="../charts/chart58.xml"/><Relationship Id="rId1" Type="http://schemas.openxmlformats.org/officeDocument/2006/relationships/chart" Target="../charts/chart57.xml"/><Relationship Id="rId4" Type="http://schemas.openxmlformats.org/officeDocument/2006/relationships/chart" Target="../charts/chart60.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63.xml"/><Relationship Id="rId2" Type="http://schemas.openxmlformats.org/officeDocument/2006/relationships/chart" Target="../charts/chart62.xml"/><Relationship Id="rId1" Type="http://schemas.openxmlformats.org/officeDocument/2006/relationships/chart" Target="../charts/chart61.xml"/><Relationship Id="rId4" Type="http://schemas.openxmlformats.org/officeDocument/2006/relationships/chart" Target="../charts/chart64.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67.xml"/><Relationship Id="rId2" Type="http://schemas.openxmlformats.org/officeDocument/2006/relationships/chart" Target="../charts/chart66.xml"/><Relationship Id="rId1" Type="http://schemas.openxmlformats.org/officeDocument/2006/relationships/chart" Target="../charts/chart65.xml"/><Relationship Id="rId4" Type="http://schemas.openxmlformats.org/officeDocument/2006/relationships/chart" Target="../charts/chart68.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71.xml"/><Relationship Id="rId2" Type="http://schemas.openxmlformats.org/officeDocument/2006/relationships/chart" Target="../charts/chart70.xml"/><Relationship Id="rId1" Type="http://schemas.openxmlformats.org/officeDocument/2006/relationships/chart" Target="../charts/chart69.xml"/><Relationship Id="rId4" Type="http://schemas.openxmlformats.org/officeDocument/2006/relationships/chart" Target="../charts/chart7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chart" Target="../charts/chart2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chart" Target="../charts/chart2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4" Type="http://schemas.openxmlformats.org/officeDocument/2006/relationships/chart" Target="../charts/chart32.xml"/></Relationships>
</file>

<file path=xl/drawings/drawing1.xml><?xml version="1.0" encoding="utf-8"?>
<xdr:wsDr xmlns:xdr="http://schemas.openxmlformats.org/drawingml/2006/spreadsheetDrawing" xmlns:a="http://schemas.openxmlformats.org/drawingml/2006/main">
  <xdr:twoCellAnchor editAs="oneCell">
    <xdr:from>
      <xdr:col>10</xdr:col>
      <xdr:colOff>869673</xdr:colOff>
      <xdr:row>8</xdr:row>
      <xdr:rowOff>99392</xdr:rowOff>
    </xdr:from>
    <xdr:to>
      <xdr:col>16</xdr:col>
      <xdr:colOff>660538</xdr:colOff>
      <xdr:row>16</xdr:row>
      <xdr:rowOff>72059</xdr:rowOff>
    </xdr:to>
    <xdr:pic>
      <xdr:nvPicPr>
        <xdr:cNvPr id="2" name="1 Imagen">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83695" y="2617305"/>
          <a:ext cx="4942647" cy="1496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88445</xdr:colOff>
      <xdr:row>4</xdr:row>
      <xdr:rowOff>113798</xdr:rowOff>
    </xdr:from>
    <xdr:to>
      <xdr:col>1</xdr:col>
      <xdr:colOff>4381499</xdr:colOff>
      <xdr:row>12</xdr:row>
      <xdr:rowOff>188334</xdr:rowOff>
    </xdr:to>
    <xdr:graphicFrame macro="">
      <xdr:nvGraphicFramePr>
        <xdr:cNvPr id="2" name="Gráfico 1">
          <a:extLst>
            <a:ext uri="{FF2B5EF4-FFF2-40B4-BE49-F238E27FC236}">
              <a16:creationId xmlns:a16="http://schemas.microsoft.com/office/drawing/2014/main" id="{0911CDD9-F005-4E1B-B076-6FCEA65025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1059810</xdr:colOff>
      <xdr:row>4</xdr:row>
      <xdr:rowOff>361203</xdr:rowOff>
    </xdr:from>
    <xdr:to>
      <xdr:col>6</xdr:col>
      <xdr:colOff>994866</xdr:colOff>
      <xdr:row>12</xdr:row>
      <xdr:rowOff>230080</xdr:rowOff>
    </xdr:to>
    <xdr:graphicFrame macro="">
      <xdr:nvGraphicFramePr>
        <xdr:cNvPr id="3" name="Gráfico 2">
          <a:extLst>
            <a:ext uri="{FF2B5EF4-FFF2-40B4-BE49-F238E27FC236}">
              <a16:creationId xmlns:a16="http://schemas.microsoft.com/office/drawing/2014/main" id="{C2B7A0E1-C4F3-470D-81C1-C68F41EB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4405312</xdr:colOff>
      <xdr:row>4</xdr:row>
      <xdr:rowOff>54117</xdr:rowOff>
    </xdr:from>
    <xdr:to>
      <xdr:col>4</xdr:col>
      <xdr:colOff>170707</xdr:colOff>
      <xdr:row>12</xdr:row>
      <xdr:rowOff>259772</xdr:rowOff>
    </xdr:to>
    <xdr:graphicFrame macro="">
      <xdr:nvGraphicFramePr>
        <xdr:cNvPr id="4" name="Gráfico 3">
          <a:extLst>
            <a:ext uri="{FF2B5EF4-FFF2-40B4-BE49-F238E27FC236}">
              <a16:creationId xmlns:a16="http://schemas.microsoft.com/office/drawing/2014/main" id="{B5362B37-5183-4F39-A7EA-56935BE9B6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571501</xdr:colOff>
      <xdr:row>4</xdr:row>
      <xdr:rowOff>89985</xdr:rowOff>
    </xdr:from>
    <xdr:to>
      <xdr:col>7</xdr:col>
      <xdr:colOff>1147019</xdr:colOff>
      <xdr:row>12</xdr:row>
      <xdr:rowOff>140709</xdr:rowOff>
    </xdr:to>
    <xdr:graphicFrame macro="">
      <xdr:nvGraphicFramePr>
        <xdr:cNvPr id="5" name="Gráfico 4">
          <a:extLst>
            <a:ext uri="{FF2B5EF4-FFF2-40B4-BE49-F238E27FC236}">
              <a16:creationId xmlns:a16="http://schemas.microsoft.com/office/drawing/2014/main" id="{AAFCF5C9-97B0-43A7-A185-C3F39B4AB1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88445</xdr:colOff>
      <xdr:row>4</xdr:row>
      <xdr:rowOff>113798</xdr:rowOff>
    </xdr:from>
    <xdr:to>
      <xdr:col>1</xdr:col>
      <xdr:colOff>4381499</xdr:colOff>
      <xdr:row>12</xdr:row>
      <xdr:rowOff>188334</xdr:rowOff>
    </xdr:to>
    <xdr:graphicFrame macro="">
      <xdr:nvGraphicFramePr>
        <xdr:cNvPr id="2" name="Gráfico 1">
          <a:extLst>
            <a:ext uri="{FF2B5EF4-FFF2-40B4-BE49-F238E27FC236}">
              <a16:creationId xmlns:a16="http://schemas.microsoft.com/office/drawing/2014/main" id="{9510A80D-C45C-422F-8775-0D5224FBC3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1059810</xdr:colOff>
      <xdr:row>4</xdr:row>
      <xdr:rowOff>361203</xdr:rowOff>
    </xdr:from>
    <xdr:to>
      <xdr:col>6</xdr:col>
      <xdr:colOff>994866</xdr:colOff>
      <xdr:row>12</xdr:row>
      <xdr:rowOff>230080</xdr:rowOff>
    </xdr:to>
    <xdr:graphicFrame macro="">
      <xdr:nvGraphicFramePr>
        <xdr:cNvPr id="3" name="Gráfico 2">
          <a:extLst>
            <a:ext uri="{FF2B5EF4-FFF2-40B4-BE49-F238E27FC236}">
              <a16:creationId xmlns:a16="http://schemas.microsoft.com/office/drawing/2014/main" id="{5ADE8C53-8938-48B8-B4AF-AC361495DF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4405312</xdr:colOff>
      <xdr:row>4</xdr:row>
      <xdr:rowOff>54117</xdr:rowOff>
    </xdr:from>
    <xdr:to>
      <xdr:col>4</xdr:col>
      <xdr:colOff>170707</xdr:colOff>
      <xdr:row>12</xdr:row>
      <xdr:rowOff>259772</xdr:rowOff>
    </xdr:to>
    <xdr:graphicFrame macro="">
      <xdr:nvGraphicFramePr>
        <xdr:cNvPr id="4" name="Gráfico 3">
          <a:extLst>
            <a:ext uri="{FF2B5EF4-FFF2-40B4-BE49-F238E27FC236}">
              <a16:creationId xmlns:a16="http://schemas.microsoft.com/office/drawing/2014/main" id="{D9BFE766-A9DA-4A33-AF57-E84C9374A5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571501</xdr:colOff>
      <xdr:row>4</xdr:row>
      <xdr:rowOff>89985</xdr:rowOff>
    </xdr:from>
    <xdr:to>
      <xdr:col>7</xdr:col>
      <xdr:colOff>1147019</xdr:colOff>
      <xdr:row>12</xdr:row>
      <xdr:rowOff>140709</xdr:rowOff>
    </xdr:to>
    <xdr:graphicFrame macro="">
      <xdr:nvGraphicFramePr>
        <xdr:cNvPr id="5" name="Gráfico 4">
          <a:extLst>
            <a:ext uri="{FF2B5EF4-FFF2-40B4-BE49-F238E27FC236}">
              <a16:creationId xmlns:a16="http://schemas.microsoft.com/office/drawing/2014/main" id="{FE088BE3-6140-4BDF-A1A3-84A06513A3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88445</xdr:colOff>
      <xdr:row>4</xdr:row>
      <xdr:rowOff>113798</xdr:rowOff>
    </xdr:from>
    <xdr:to>
      <xdr:col>1</xdr:col>
      <xdr:colOff>4381499</xdr:colOff>
      <xdr:row>12</xdr:row>
      <xdr:rowOff>188334</xdr:rowOff>
    </xdr:to>
    <xdr:graphicFrame macro="">
      <xdr:nvGraphicFramePr>
        <xdr:cNvPr id="2" name="Gráfico 1">
          <a:extLst>
            <a:ext uri="{FF2B5EF4-FFF2-40B4-BE49-F238E27FC236}">
              <a16:creationId xmlns:a16="http://schemas.microsoft.com/office/drawing/2014/main" id="{E201DFB6-2475-490E-A5ED-E388E71A13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1059810</xdr:colOff>
      <xdr:row>4</xdr:row>
      <xdr:rowOff>361203</xdr:rowOff>
    </xdr:from>
    <xdr:to>
      <xdr:col>6</xdr:col>
      <xdr:colOff>994866</xdr:colOff>
      <xdr:row>12</xdr:row>
      <xdr:rowOff>230080</xdr:rowOff>
    </xdr:to>
    <xdr:graphicFrame macro="">
      <xdr:nvGraphicFramePr>
        <xdr:cNvPr id="3" name="Gráfico 2">
          <a:extLst>
            <a:ext uri="{FF2B5EF4-FFF2-40B4-BE49-F238E27FC236}">
              <a16:creationId xmlns:a16="http://schemas.microsoft.com/office/drawing/2014/main" id="{7EE1F169-C04F-4C53-9009-8EBB8648B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4405312</xdr:colOff>
      <xdr:row>4</xdr:row>
      <xdr:rowOff>54117</xdr:rowOff>
    </xdr:from>
    <xdr:to>
      <xdr:col>4</xdr:col>
      <xdr:colOff>170707</xdr:colOff>
      <xdr:row>12</xdr:row>
      <xdr:rowOff>259772</xdr:rowOff>
    </xdr:to>
    <xdr:graphicFrame macro="">
      <xdr:nvGraphicFramePr>
        <xdr:cNvPr id="4" name="Gráfico 3">
          <a:extLst>
            <a:ext uri="{FF2B5EF4-FFF2-40B4-BE49-F238E27FC236}">
              <a16:creationId xmlns:a16="http://schemas.microsoft.com/office/drawing/2014/main" id="{3349DB2F-668E-4F53-B734-FC769DAED2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571501</xdr:colOff>
      <xdr:row>4</xdr:row>
      <xdr:rowOff>89985</xdr:rowOff>
    </xdr:from>
    <xdr:to>
      <xdr:col>7</xdr:col>
      <xdr:colOff>1147019</xdr:colOff>
      <xdr:row>12</xdr:row>
      <xdr:rowOff>140709</xdr:rowOff>
    </xdr:to>
    <xdr:graphicFrame macro="">
      <xdr:nvGraphicFramePr>
        <xdr:cNvPr id="5" name="Gráfico 4">
          <a:extLst>
            <a:ext uri="{FF2B5EF4-FFF2-40B4-BE49-F238E27FC236}">
              <a16:creationId xmlns:a16="http://schemas.microsoft.com/office/drawing/2014/main" id="{53A44776-407C-4B55-9628-67D394364D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88445</xdr:colOff>
      <xdr:row>4</xdr:row>
      <xdr:rowOff>113798</xdr:rowOff>
    </xdr:from>
    <xdr:to>
      <xdr:col>1</xdr:col>
      <xdr:colOff>4381499</xdr:colOff>
      <xdr:row>12</xdr:row>
      <xdr:rowOff>188334</xdr:rowOff>
    </xdr:to>
    <xdr:graphicFrame macro="">
      <xdr:nvGraphicFramePr>
        <xdr:cNvPr id="2" name="Gráfico 1">
          <a:extLst>
            <a:ext uri="{FF2B5EF4-FFF2-40B4-BE49-F238E27FC236}">
              <a16:creationId xmlns:a16="http://schemas.microsoft.com/office/drawing/2014/main" id="{B116E052-F3FA-498B-BA13-9803AA5B07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1059810</xdr:colOff>
      <xdr:row>4</xdr:row>
      <xdr:rowOff>361203</xdr:rowOff>
    </xdr:from>
    <xdr:to>
      <xdr:col>6</xdr:col>
      <xdr:colOff>994866</xdr:colOff>
      <xdr:row>12</xdr:row>
      <xdr:rowOff>230080</xdr:rowOff>
    </xdr:to>
    <xdr:graphicFrame macro="">
      <xdr:nvGraphicFramePr>
        <xdr:cNvPr id="3" name="Gráfico 2">
          <a:extLst>
            <a:ext uri="{FF2B5EF4-FFF2-40B4-BE49-F238E27FC236}">
              <a16:creationId xmlns:a16="http://schemas.microsoft.com/office/drawing/2014/main" id="{9CBAA066-BF2C-4732-B357-34A04C54D3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4405312</xdr:colOff>
      <xdr:row>4</xdr:row>
      <xdr:rowOff>54117</xdr:rowOff>
    </xdr:from>
    <xdr:to>
      <xdr:col>4</xdr:col>
      <xdr:colOff>170707</xdr:colOff>
      <xdr:row>12</xdr:row>
      <xdr:rowOff>259772</xdr:rowOff>
    </xdr:to>
    <xdr:graphicFrame macro="">
      <xdr:nvGraphicFramePr>
        <xdr:cNvPr id="4" name="Gráfico 3">
          <a:extLst>
            <a:ext uri="{FF2B5EF4-FFF2-40B4-BE49-F238E27FC236}">
              <a16:creationId xmlns:a16="http://schemas.microsoft.com/office/drawing/2014/main" id="{B9F272DC-35F4-4CA5-AD1A-91D794EE28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571501</xdr:colOff>
      <xdr:row>4</xdr:row>
      <xdr:rowOff>89985</xdr:rowOff>
    </xdr:from>
    <xdr:to>
      <xdr:col>7</xdr:col>
      <xdr:colOff>1147019</xdr:colOff>
      <xdr:row>12</xdr:row>
      <xdr:rowOff>140709</xdr:rowOff>
    </xdr:to>
    <xdr:graphicFrame macro="">
      <xdr:nvGraphicFramePr>
        <xdr:cNvPr id="5" name="Gráfico 4">
          <a:extLst>
            <a:ext uri="{FF2B5EF4-FFF2-40B4-BE49-F238E27FC236}">
              <a16:creationId xmlns:a16="http://schemas.microsoft.com/office/drawing/2014/main" id="{593933AF-3A35-4F07-9981-10A197745C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88445</xdr:colOff>
      <xdr:row>4</xdr:row>
      <xdr:rowOff>113798</xdr:rowOff>
    </xdr:from>
    <xdr:to>
      <xdr:col>1</xdr:col>
      <xdr:colOff>4381499</xdr:colOff>
      <xdr:row>12</xdr:row>
      <xdr:rowOff>188334</xdr:rowOff>
    </xdr:to>
    <xdr:graphicFrame macro="">
      <xdr:nvGraphicFramePr>
        <xdr:cNvPr id="2" name="Gráfico 1">
          <a:extLst>
            <a:ext uri="{FF2B5EF4-FFF2-40B4-BE49-F238E27FC236}">
              <a16:creationId xmlns:a16="http://schemas.microsoft.com/office/drawing/2014/main" id="{07594057-DB47-409C-8141-1091E78FF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1059810</xdr:colOff>
      <xdr:row>4</xdr:row>
      <xdr:rowOff>361203</xdr:rowOff>
    </xdr:from>
    <xdr:to>
      <xdr:col>6</xdr:col>
      <xdr:colOff>994866</xdr:colOff>
      <xdr:row>12</xdr:row>
      <xdr:rowOff>230080</xdr:rowOff>
    </xdr:to>
    <xdr:graphicFrame macro="">
      <xdr:nvGraphicFramePr>
        <xdr:cNvPr id="3" name="Gráfico 2">
          <a:extLst>
            <a:ext uri="{FF2B5EF4-FFF2-40B4-BE49-F238E27FC236}">
              <a16:creationId xmlns:a16="http://schemas.microsoft.com/office/drawing/2014/main" id="{E464BCA1-883C-481C-8EE4-BE9CFC3219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4405312</xdr:colOff>
      <xdr:row>4</xdr:row>
      <xdr:rowOff>54117</xdr:rowOff>
    </xdr:from>
    <xdr:to>
      <xdr:col>4</xdr:col>
      <xdr:colOff>170707</xdr:colOff>
      <xdr:row>12</xdr:row>
      <xdr:rowOff>259772</xdr:rowOff>
    </xdr:to>
    <xdr:graphicFrame macro="">
      <xdr:nvGraphicFramePr>
        <xdr:cNvPr id="4" name="Gráfico 3">
          <a:extLst>
            <a:ext uri="{FF2B5EF4-FFF2-40B4-BE49-F238E27FC236}">
              <a16:creationId xmlns:a16="http://schemas.microsoft.com/office/drawing/2014/main" id="{762820C2-34FC-41F0-8459-0B6720F3BB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571501</xdr:colOff>
      <xdr:row>4</xdr:row>
      <xdr:rowOff>89985</xdr:rowOff>
    </xdr:from>
    <xdr:to>
      <xdr:col>7</xdr:col>
      <xdr:colOff>1147019</xdr:colOff>
      <xdr:row>12</xdr:row>
      <xdr:rowOff>140709</xdr:rowOff>
    </xdr:to>
    <xdr:graphicFrame macro="">
      <xdr:nvGraphicFramePr>
        <xdr:cNvPr id="5" name="Gráfico 4">
          <a:extLst>
            <a:ext uri="{FF2B5EF4-FFF2-40B4-BE49-F238E27FC236}">
              <a16:creationId xmlns:a16="http://schemas.microsoft.com/office/drawing/2014/main" id="{7C06C588-74A0-444F-B9B6-7F5F30BF5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88445</xdr:colOff>
      <xdr:row>4</xdr:row>
      <xdr:rowOff>113798</xdr:rowOff>
    </xdr:from>
    <xdr:to>
      <xdr:col>1</xdr:col>
      <xdr:colOff>4381499</xdr:colOff>
      <xdr:row>12</xdr:row>
      <xdr:rowOff>188334</xdr:rowOff>
    </xdr:to>
    <xdr:graphicFrame macro="">
      <xdr:nvGraphicFramePr>
        <xdr:cNvPr id="2" name="Gráfico 1">
          <a:extLst>
            <a:ext uri="{FF2B5EF4-FFF2-40B4-BE49-F238E27FC236}">
              <a16:creationId xmlns:a16="http://schemas.microsoft.com/office/drawing/2014/main" id="{5C5A4CB0-81D6-46C9-A67F-8331BB161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1059810</xdr:colOff>
      <xdr:row>4</xdr:row>
      <xdr:rowOff>361203</xdr:rowOff>
    </xdr:from>
    <xdr:to>
      <xdr:col>6</xdr:col>
      <xdr:colOff>994866</xdr:colOff>
      <xdr:row>12</xdr:row>
      <xdr:rowOff>230080</xdr:rowOff>
    </xdr:to>
    <xdr:graphicFrame macro="">
      <xdr:nvGraphicFramePr>
        <xdr:cNvPr id="3" name="Gráfico 2">
          <a:extLst>
            <a:ext uri="{FF2B5EF4-FFF2-40B4-BE49-F238E27FC236}">
              <a16:creationId xmlns:a16="http://schemas.microsoft.com/office/drawing/2014/main" id="{5FBB3F52-2BB0-479A-B7C7-EC5FFBA020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4405312</xdr:colOff>
      <xdr:row>4</xdr:row>
      <xdr:rowOff>54117</xdr:rowOff>
    </xdr:from>
    <xdr:to>
      <xdr:col>4</xdr:col>
      <xdr:colOff>170707</xdr:colOff>
      <xdr:row>12</xdr:row>
      <xdr:rowOff>259772</xdr:rowOff>
    </xdr:to>
    <xdr:graphicFrame macro="">
      <xdr:nvGraphicFramePr>
        <xdr:cNvPr id="4" name="Gráfico 3">
          <a:extLst>
            <a:ext uri="{FF2B5EF4-FFF2-40B4-BE49-F238E27FC236}">
              <a16:creationId xmlns:a16="http://schemas.microsoft.com/office/drawing/2014/main" id="{2D9BDD27-84AC-4BC1-97C0-2F3F0ADF09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571501</xdr:colOff>
      <xdr:row>4</xdr:row>
      <xdr:rowOff>89985</xdr:rowOff>
    </xdr:from>
    <xdr:to>
      <xdr:col>7</xdr:col>
      <xdr:colOff>1147019</xdr:colOff>
      <xdr:row>12</xdr:row>
      <xdr:rowOff>140709</xdr:rowOff>
    </xdr:to>
    <xdr:graphicFrame macro="">
      <xdr:nvGraphicFramePr>
        <xdr:cNvPr id="5" name="Gráfico 4">
          <a:extLst>
            <a:ext uri="{FF2B5EF4-FFF2-40B4-BE49-F238E27FC236}">
              <a16:creationId xmlns:a16="http://schemas.microsoft.com/office/drawing/2014/main" id="{60853226-7040-49FC-B56A-32363C7DA2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88445</xdr:colOff>
      <xdr:row>4</xdr:row>
      <xdr:rowOff>113798</xdr:rowOff>
    </xdr:from>
    <xdr:to>
      <xdr:col>1</xdr:col>
      <xdr:colOff>4381499</xdr:colOff>
      <xdr:row>12</xdr:row>
      <xdr:rowOff>188334</xdr:rowOff>
    </xdr:to>
    <xdr:graphicFrame macro="">
      <xdr:nvGraphicFramePr>
        <xdr:cNvPr id="2" name="Gráfico 1">
          <a:extLst>
            <a:ext uri="{FF2B5EF4-FFF2-40B4-BE49-F238E27FC236}">
              <a16:creationId xmlns:a16="http://schemas.microsoft.com/office/drawing/2014/main" id="{5EC23F26-8C3F-4BB1-BFB1-FE762DA7BB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1059810</xdr:colOff>
      <xdr:row>4</xdr:row>
      <xdr:rowOff>361203</xdr:rowOff>
    </xdr:from>
    <xdr:to>
      <xdr:col>6</xdr:col>
      <xdr:colOff>994866</xdr:colOff>
      <xdr:row>12</xdr:row>
      <xdr:rowOff>230080</xdr:rowOff>
    </xdr:to>
    <xdr:graphicFrame macro="">
      <xdr:nvGraphicFramePr>
        <xdr:cNvPr id="3" name="Gráfico 2">
          <a:extLst>
            <a:ext uri="{FF2B5EF4-FFF2-40B4-BE49-F238E27FC236}">
              <a16:creationId xmlns:a16="http://schemas.microsoft.com/office/drawing/2014/main" id="{A03352EB-DBF1-4EB9-81AB-9A99B71AFB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4405312</xdr:colOff>
      <xdr:row>4</xdr:row>
      <xdr:rowOff>54117</xdr:rowOff>
    </xdr:from>
    <xdr:to>
      <xdr:col>4</xdr:col>
      <xdr:colOff>170707</xdr:colOff>
      <xdr:row>12</xdr:row>
      <xdr:rowOff>259772</xdr:rowOff>
    </xdr:to>
    <xdr:graphicFrame macro="">
      <xdr:nvGraphicFramePr>
        <xdr:cNvPr id="4" name="Gráfico 3">
          <a:extLst>
            <a:ext uri="{FF2B5EF4-FFF2-40B4-BE49-F238E27FC236}">
              <a16:creationId xmlns:a16="http://schemas.microsoft.com/office/drawing/2014/main" id="{8C861368-6B3B-41DF-8C1B-48F8F77011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571501</xdr:colOff>
      <xdr:row>4</xdr:row>
      <xdr:rowOff>89985</xdr:rowOff>
    </xdr:from>
    <xdr:to>
      <xdr:col>7</xdr:col>
      <xdr:colOff>1147019</xdr:colOff>
      <xdr:row>12</xdr:row>
      <xdr:rowOff>140709</xdr:rowOff>
    </xdr:to>
    <xdr:graphicFrame macro="">
      <xdr:nvGraphicFramePr>
        <xdr:cNvPr id="5" name="Gráfico 4">
          <a:extLst>
            <a:ext uri="{FF2B5EF4-FFF2-40B4-BE49-F238E27FC236}">
              <a16:creationId xmlns:a16="http://schemas.microsoft.com/office/drawing/2014/main" id="{9E0A9F0E-4D08-482B-9A58-97A53A5742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88445</xdr:colOff>
      <xdr:row>4</xdr:row>
      <xdr:rowOff>113798</xdr:rowOff>
    </xdr:from>
    <xdr:to>
      <xdr:col>1</xdr:col>
      <xdr:colOff>4381499</xdr:colOff>
      <xdr:row>12</xdr:row>
      <xdr:rowOff>188334</xdr:rowOff>
    </xdr:to>
    <xdr:graphicFrame macro="">
      <xdr:nvGraphicFramePr>
        <xdr:cNvPr id="2" name="Gráfico 1">
          <a:extLst>
            <a:ext uri="{FF2B5EF4-FFF2-40B4-BE49-F238E27FC236}">
              <a16:creationId xmlns:a16="http://schemas.microsoft.com/office/drawing/2014/main" id="{F14DA2FD-DC7F-4A6B-9A46-E7B30505DA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1059810</xdr:colOff>
      <xdr:row>4</xdr:row>
      <xdr:rowOff>361203</xdr:rowOff>
    </xdr:from>
    <xdr:to>
      <xdr:col>6</xdr:col>
      <xdr:colOff>994866</xdr:colOff>
      <xdr:row>12</xdr:row>
      <xdr:rowOff>230080</xdr:rowOff>
    </xdr:to>
    <xdr:graphicFrame macro="">
      <xdr:nvGraphicFramePr>
        <xdr:cNvPr id="3" name="Gráfico 2">
          <a:extLst>
            <a:ext uri="{FF2B5EF4-FFF2-40B4-BE49-F238E27FC236}">
              <a16:creationId xmlns:a16="http://schemas.microsoft.com/office/drawing/2014/main" id="{71D859BA-57DA-440C-824C-ED06066FBE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4405312</xdr:colOff>
      <xdr:row>4</xdr:row>
      <xdr:rowOff>54117</xdr:rowOff>
    </xdr:from>
    <xdr:to>
      <xdr:col>4</xdr:col>
      <xdr:colOff>170707</xdr:colOff>
      <xdr:row>12</xdr:row>
      <xdr:rowOff>259772</xdr:rowOff>
    </xdr:to>
    <xdr:graphicFrame macro="">
      <xdr:nvGraphicFramePr>
        <xdr:cNvPr id="4" name="Gráfico 3">
          <a:extLst>
            <a:ext uri="{FF2B5EF4-FFF2-40B4-BE49-F238E27FC236}">
              <a16:creationId xmlns:a16="http://schemas.microsoft.com/office/drawing/2014/main" id="{4235B5B1-718C-401C-8DD5-E01B9B5BFC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571501</xdr:colOff>
      <xdr:row>4</xdr:row>
      <xdr:rowOff>89985</xdr:rowOff>
    </xdr:from>
    <xdr:to>
      <xdr:col>7</xdr:col>
      <xdr:colOff>1147019</xdr:colOff>
      <xdr:row>12</xdr:row>
      <xdr:rowOff>140709</xdr:rowOff>
    </xdr:to>
    <xdr:graphicFrame macro="">
      <xdr:nvGraphicFramePr>
        <xdr:cNvPr id="5" name="Gráfico 4">
          <a:extLst>
            <a:ext uri="{FF2B5EF4-FFF2-40B4-BE49-F238E27FC236}">
              <a16:creationId xmlns:a16="http://schemas.microsoft.com/office/drawing/2014/main" id="{5337476E-8560-4B5D-B1DA-4179D79457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88445</xdr:colOff>
      <xdr:row>4</xdr:row>
      <xdr:rowOff>113798</xdr:rowOff>
    </xdr:from>
    <xdr:to>
      <xdr:col>1</xdr:col>
      <xdr:colOff>4381499</xdr:colOff>
      <xdr:row>12</xdr:row>
      <xdr:rowOff>188334</xdr:rowOff>
    </xdr:to>
    <xdr:graphicFrame macro="">
      <xdr:nvGraphicFramePr>
        <xdr:cNvPr id="2" name="Gráfico 1">
          <a:extLst>
            <a:ext uri="{FF2B5EF4-FFF2-40B4-BE49-F238E27FC236}">
              <a16:creationId xmlns:a16="http://schemas.microsoft.com/office/drawing/2014/main" id="{2BC12EAF-5B2C-4065-9C4A-348AF5699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1059810</xdr:colOff>
      <xdr:row>4</xdr:row>
      <xdr:rowOff>361203</xdr:rowOff>
    </xdr:from>
    <xdr:to>
      <xdr:col>6</xdr:col>
      <xdr:colOff>994866</xdr:colOff>
      <xdr:row>12</xdr:row>
      <xdr:rowOff>230080</xdr:rowOff>
    </xdr:to>
    <xdr:graphicFrame macro="">
      <xdr:nvGraphicFramePr>
        <xdr:cNvPr id="3" name="Gráfico 2">
          <a:extLst>
            <a:ext uri="{FF2B5EF4-FFF2-40B4-BE49-F238E27FC236}">
              <a16:creationId xmlns:a16="http://schemas.microsoft.com/office/drawing/2014/main" id="{E7A0BDC4-D584-497D-A837-5CBC16DDB8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4405312</xdr:colOff>
      <xdr:row>4</xdr:row>
      <xdr:rowOff>54117</xdr:rowOff>
    </xdr:from>
    <xdr:to>
      <xdr:col>4</xdr:col>
      <xdr:colOff>170707</xdr:colOff>
      <xdr:row>12</xdr:row>
      <xdr:rowOff>259772</xdr:rowOff>
    </xdr:to>
    <xdr:graphicFrame macro="">
      <xdr:nvGraphicFramePr>
        <xdr:cNvPr id="4" name="Gráfico 3">
          <a:extLst>
            <a:ext uri="{FF2B5EF4-FFF2-40B4-BE49-F238E27FC236}">
              <a16:creationId xmlns:a16="http://schemas.microsoft.com/office/drawing/2014/main" id="{9EDA084F-7011-4BDE-A4D3-3750C0F44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571501</xdr:colOff>
      <xdr:row>4</xdr:row>
      <xdr:rowOff>89985</xdr:rowOff>
    </xdr:from>
    <xdr:to>
      <xdr:col>7</xdr:col>
      <xdr:colOff>1147019</xdr:colOff>
      <xdr:row>12</xdr:row>
      <xdr:rowOff>140709</xdr:rowOff>
    </xdr:to>
    <xdr:graphicFrame macro="">
      <xdr:nvGraphicFramePr>
        <xdr:cNvPr id="5" name="Gráfico 4">
          <a:extLst>
            <a:ext uri="{FF2B5EF4-FFF2-40B4-BE49-F238E27FC236}">
              <a16:creationId xmlns:a16="http://schemas.microsoft.com/office/drawing/2014/main" id="{08E66933-6D16-4FC7-A412-CCAD08111E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88445</xdr:colOff>
      <xdr:row>4</xdr:row>
      <xdr:rowOff>113798</xdr:rowOff>
    </xdr:from>
    <xdr:to>
      <xdr:col>1</xdr:col>
      <xdr:colOff>4381499</xdr:colOff>
      <xdr:row>12</xdr:row>
      <xdr:rowOff>188334</xdr:rowOff>
    </xdr:to>
    <xdr:graphicFrame macro="">
      <xdr:nvGraphicFramePr>
        <xdr:cNvPr id="2" name="Gráfico 1">
          <a:extLst>
            <a:ext uri="{FF2B5EF4-FFF2-40B4-BE49-F238E27FC236}">
              <a16:creationId xmlns:a16="http://schemas.microsoft.com/office/drawing/2014/main" id="{D51D6775-BCEF-4F61-9E80-52D3FA20B6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1059810</xdr:colOff>
      <xdr:row>4</xdr:row>
      <xdr:rowOff>361203</xdr:rowOff>
    </xdr:from>
    <xdr:to>
      <xdr:col>6</xdr:col>
      <xdr:colOff>994866</xdr:colOff>
      <xdr:row>12</xdr:row>
      <xdr:rowOff>230080</xdr:rowOff>
    </xdr:to>
    <xdr:graphicFrame macro="">
      <xdr:nvGraphicFramePr>
        <xdr:cNvPr id="3" name="Gráfico 2">
          <a:extLst>
            <a:ext uri="{FF2B5EF4-FFF2-40B4-BE49-F238E27FC236}">
              <a16:creationId xmlns:a16="http://schemas.microsoft.com/office/drawing/2014/main" id="{B6364484-AE6F-464D-B513-A42CFEEEFA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4405312</xdr:colOff>
      <xdr:row>4</xdr:row>
      <xdr:rowOff>54117</xdr:rowOff>
    </xdr:from>
    <xdr:to>
      <xdr:col>4</xdr:col>
      <xdr:colOff>170707</xdr:colOff>
      <xdr:row>12</xdr:row>
      <xdr:rowOff>259772</xdr:rowOff>
    </xdr:to>
    <xdr:graphicFrame macro="">
      <xdr:nvGraphicFramePr>
        <xdr:cNvPr id="4" name="Gráfico 3">
          <a:extLst>
            <a:ext uri="{FF2B5EF4-FFF2-40B4-BE49-F238E27FC236}">
              <a16:creationId xmlns:a16="http://schemas.microsoft.com/office/drawing/2014/main" id="{34C579DB-E588-49BB-AC07-98A01962E7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571501</xdr:colOff>
      <xdr:row>4</xdr:row>
      <xdr:rowOff>89985</xdr:rowOff>
    </xdr:from>
    <xdr:to>
      <xdr:col>7</xdr:col>
      <xdr:colOff>1147019</xdr:colOff>
      <xdr:row>12</xdr:row>
      <xdr:rowOff>140709</xdr:rowOff>
    </xdr:to>
    <xdr:graphicFrame macro="">
      <xdr:nvGraphicFramePr>
        <xdr:cNvPr id="5" name="Gráfico 4">
          <a:extLst>
            <a:ext uri="{FF2B5EF4-FFF2-40B4-BE49-F238E27FC236}">
              <a16:creationId xmlns:a16="http://schemas.microsoft.com/office/drawing/2014/main" id="{352713CD-81B6-4B33-B7D3-90E9410B6A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88445</xdr:colOff>
      <xdr:row>4</xdr:row>
      <xdr:rowOff>113798</xdr:rowOff>
    </xdr:from>
    <xdr:to>
      <xdr:col>1</xdr:col>
      <xdr:colOff>4381499</xdr:colOff>
      <xdr:row>12</xdr:row>
      <xdr:rowOff>188334</xdr:rowOff>
    </xdr:to>
    <xdr:graphicFrame macro="">
      <xdr:nvGraphicFramePr>
        <xdr:cNvPr id="2" name="Gráfico 1">
          <a:extLst>
            <a:ext uri="{FF2B5EF4-FFF2-40B4-BE49-F238E27FC236}">
              <a16:creationId xmlns:a16="http://schemas.microsoft.com/office/drawing/2014/main" id="{D4C1D732-15BB-4B89-94CD-AD687B5580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1059810</xdr:colOff>
      <xdr:row>4</xdr:row>
      <xdr:rowOff>361203</xdr:rowOff>
    </xdr:from>
    <xdr:to>
      <xdr:col>6</xdr:col>
      <xdr:colOff>994866</xdr:colOff>
      <xdr:row>12</xdr:row>
      <xdr:rowOff>230080</xdr:rowOff>
    </xdr:to>
    <xdr:graphicFrame macro="">
      <xdr:nvGraphicFramePr>
        <xdr:cNvPr id="4" name="Gráfico 3">
          <a:extLst>
            <a:ext uri="{FF2B5EF4-FFF2-40B4-BE49-F238E27FC236}">
              <a16:creationId xmlns:a16="http://schemas.microsoft.com/office/drawing/2014/main" id="{9FB02AD6-167C-439E-97A8-989D843E18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4405312</xdr:colOff>
      <xdr:row>4</xdr:row>
      <xdr:rowOff>54117</xdr:rowOff>
    </xdr:from>
    <xdr:to>
      <xdr:col>4</xdr:col>
      <xdr:colOff>170707</xdr:colOff>
      <xdr:row>12</xdr:row>
      <xdr:rowOff>259772</xdr:rowOff>
    </xdr:to>
    <xdr:graphicFrame macro="">
      <xdr:nvGraphicFramePr>
        <xdr:cNvPr id="7" name="Gráfico 6">
          <a:extLst>
            <a:ext uri="{FF2B5EF4-FFF2-40B4-BE49-F238E27FC236}">
              <a16:creationId xmlns:a16="http://schemas.microsoft.com/office/drawing/2014/main" id="{B96E3748-52FE-4FC4-8143-06E2043A3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571501</xdr:colOff>
      <xdr:row>4</xdr:row>
      <xdr:rowOff>89985</xdr:rowOff>
    </xdr:from>
    <xdr:to>
      <xdr:col>7</xdr:col>
      <xdr:colOff>1147019</xdr:colOff>
      <xdr:row>12</xdr:row>
      <xdr:rowOff>140709</xdr:rowOff>
    </xdr:to>
    <xdr:graphicFrame macro="">
      <xdr:nvGraphicFramePr>
        <xdr:cNvPr id="8" name="Gráfico 7">
          <a:extLst>
            <a:ext uri="{FF2B5EF4-FFF2-40B4-BE49-F238E27FC236}">
              <a16:creationId xmlns:a16="http://schemas.microsoft.com/office/drawing/2014/main" id="{F33ED69A-968C-49FE-AB60-A9B0F1B38D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615042</xdr:colOff>
      <xdr:row>13</xdr:row>
      <xdr:rowOff>104774</xdr:rowOff>
    </xdr:from>
    <xdr:to>
      <xdr:col>19</xdr:col>
      <xdr:colOff>729342</xdr:colOff>
      <xdr:row>43</xdr:row>
      <xdr:rowOff>40820</xdr:rowOff>
    </xdr:to>
    <xdr:graphicFrame macro="">
      <xdr:nvGraphicFramePr>
        <xdr:cNvPr id="2" name="Gráfico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0</xdr:colOff>
      <xdr:row>20</xdr:row>
      <xdr:rowOff>0</xdr:rowOff>
    </xdr:to>
    <xdr:sp macro="" textlink="">
      <xdr:nvSpPr>
        <xdr:cNvPr id="7169" name="AutoShape 1" descr="Resultado de imagen para logo minvivienda">
          <a:extLst>
            <a:ext uri="{FF2B5EF4-FFF2-40B4-BE49-F238E27FC236}">
              <a16:creationId xmlns:a16="http://schemas.microsoft.com/office/drawing/2014/main" id="{00000000-0008-0000-1F00-0000011C0000}"/>
            </a:ext>
          </a:extLst>
        </xdr:cNvPr>
        <xdr:cNvSpPr>
          <a:spLocks noChangeAspect="1" noChangeArrowheads="1"/>
        </xdr:cNvSpPr>
      </xdr:nvSpPr>
      <xdr:spPr bwMode="auto">
        <a:xfrm>
          <a:off x="0" y="0"/>
          <a:ext cx="3810000" cy="3810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88445</xdr:colOff>
      <xdr:row>4</xdr:row>
      <xdr:rowOff>113798</xdr:rowOff>
    </xdr:from>
    <xdr:to>
      <xdr:col>1</xdr:col>
      <xdr:colOff>4381499</xdr:colOff>
      <xdr:row>12</xdr:row>
      <xdr:rowOff>188334</xdr:rowOff>
    </xdr:to>
    <xdr:graphicFrame macro="">
      <xdr:nvGraphicFramePr>
        <xdr:cNvPr id="2" name="Gráfico 1">
          <a:extLst>
            <a:ext uri="{FF2B5EF4-FFF2-40B4-BE49-F238E27FC236}">
              <a16:creationId xmlns:a16="http://schemas.microsoft.com/office/drawing/2014/main" id="{7FBD89BC-EC75-4E8C-BC8B-B6F5CCDF80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1059810</xdr:colOff>
      <xdr:row>4</xdr:row>
      <xdr:rowOff>361203</xdr:rowOff>
    </xdr:from>
    <xdr:to>
      <xdr:col>6</xdr:col>
      <xdr:colOff>994866</xdr:colOff>
      <xdr:row>12</xdr:row>
      <xdr:rowOff>230080</xdr:rowOff>
    </xdr:to>
    <xdr:graphicFrame macro="">
      <xdr:nvGraphicFramePr>
        <xdr:cNvPr id="3" name="Gráfico 2">
          <a:extLst>
            <a:ext uri="{FF2B5EF4-FFF2-40B4-BE49-F238E27FC236}">
              <a16:creationId xmlns:a16="http://schemas.microsoft.com/office/drawing/2014/main" id="{DB4E82E6-C486-43A4-9F33-A7649A650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4405312</xdr:colOff>
      <xdr:row>4</xdr:row>
      <xdr:rowOff>54117</xdr:rowOff>
    </xdr:from>
    <xdr:to>
      <xdr:col>4</xdr:col>
      <xdr:colOff>170707</xdr:colOff>
      <xdr:row>12</xdr:row>
      <xdr:rowOff>259772</xdr:rowOff>
    </xdr:to>
    <xdr:graphicFrame macro="">
      <xdr:nvGraphicFramePr>
        <xdr:cNvPr id="4" name="Gráfico 3">
          <a:extLst>
            <a:ext uri="{FF2B5EF4-FFF2-40B4-BE49-F238E27FC236}">
              <a16:creationId xmlns:a16="http://schemas.microsoft.com/office/drawing/2014/main" id="{39B073B4-5D6C-46F5-8FF8-9FE6716297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571501</xdr:colOff>
      <xdr:row>4</xdr:row>
      <xdr:rowOff>89985</xdr:rowOff>
    </xdr:from>
    <xdr:to>
      <xdr:col>7</xdr:col>
      <xdr:colOff>1147019</xdr:colOff>
      <xdr:row>12</xdr:row>
      <xdr:rowOff>140709</xdr:rowOff>
    </xdr:to>
    <xdr:graphicFrame macro="">
      <xdr:nvGraphicFramePr>
        <xdr:cNvPr id="5" name="Gráfico 4">
          <a:extLst>
            <a:ext uri="{FF2B5EF4-FFF2-40B4-BE49-F238E27FC236}">
              <a16:creationId xmlns:a16="http://schemas.microsoft.com/office/drawing/2014/main" id="{C4E90B7A-9E10-4E48-AD7A-3934463F0C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88445</xdr:colOff>
      <xdr:row>4</xdr:row>
      <xdr:rowOff>113798</xdr:rowOff>
    </xdr:from>
    <xdr:to>
      <xdr:col>1</xdr:col>
      <xdr:colOff>4381499</xdr:colOff>
      <xdr:row>12</xdr:row>
      <xdr:rowOff>188334</xdr:rowOff>
    </xdr:to>
    <xdr:graphicFrame macro="">
      <xdr:nvGraphicFramePr>
        <xdr:cNvPr id="2" name="Gráfico 1">
          <a:extLst>
            <a:ext uri="{FF2B5EF4-FFF2-40B4-BE49-F238E27FC236}">
              <a16:creationId xmlns:a16="http://schemas.microsoft.com/office/drawing/2014/main" id="{D9952788-CEFD-4E29-A3A7-4D09702A9F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1059810</xdr:colOff>
      <xdr:row>4</xdr:row>
      <xdr:rowOff>361203</xdr:rowOff>
    </xdr:from>
    <xdr:to>
      <xdr:col>6</xdr:col>
      <xdr:colOff>994866</xdr:colOff>
      <xdr:row>12</xdr:row>
      <xdr:rowOff>230080</xdr:rowOff>
    </xdr:to>
    <xdr:graphicFrame macro="">
      <xdr:nvGraphicFramePr>
        <xdr:cNvPr id="3" name="Gráfico 2">
          <a:extLst>
            <a:ext uri="{FF2B5EF4-FFF2-40B4-BE49-F238E27FC236}">
              <a16:creationId xmlns:a16="http://schemas.microsoft.com/office/drawing/2014/main" id="{FCE802AB-3C46-4C8A-9312-8350DEA11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4405312</xdr:colOff>
      <xdr:row>4</xdr:row>
      <xdr:rowOff>54117</xdr:rowOff>
    </xdr:from>
    <xdr:to>
      <xdr:col>4</xdr:col>
      <xdr:colOff>170707</xdr:colOff>
      <xdr:row>12</xdr:row>
      <xdr:rowOff>259772</xdr:rowOff>
    </xdr:to>
    <xdr:graphicFrame macro="">
      <xdr:nvGraphicFramePr>
        <xdr:cNvPr id="4" name="Gráfico 3">
          <a:extLst>
            <a:ext uri="{FF2B5EF4-FFF2-40B4-BE49-F238E27FC236}">
              <a16:creationId xmlns:a16="http://schemas.microsoft.com/office/drawing/2014/main" id="{C3C2E17E-4F6E-40A6-989A-9359CE1BD7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571501</xdr:colOff>
      <xdr:row>4</xdr:row>
      <xdr:rowOff>89985</xdr:rowOff>
    </xdr:from>
    <xdr:to>
      <xdr:col>7</xdr:col>
      <xdr:colOff>1147019</xdr:colOff>
      <xdr:row>12</xdr:row>
      <xdr:rowOff>140709</xdr:rowOff>
    </xdr:to>
    <xdr:graphicFrame macro="">
      <xdr:nvGraphicFramePr>
        <xdr:cNvPr id="5" name="Gráfico 4">
          <a:extLst>
            <a:ext uri="{FF2B5EF4-FFF2-40B4-BE49-F238E27FC236}">
              <a16:creationId xmlns:a16="http://schemas.microsoft.com/office/drawing/2014/main" id="{3B51D832-FFB3-407B-B21D-469D38C3C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88445</xdr:colOff>
      <xdr:row>4</xdr:row>
      <xdr:rowOff>113798</xdr:rowOff>
    </xdr:from>
    <xdr:to>
      <xdr:col>1</xdr:col>
      <xdr:colOff>4381499</xdr:colOff>
      <xdr:row>12</xdr:row>
      <xdr:rowOff>188334</xdr:rowOff>
    </xdr:to>
    <xdr:graphicFrame macro="">
      <xdr:nvGraphicFramePr>
        <xdr:cNvPr id="2" name="Gráfico 1">
          <a:extLst>
            <a:ext uri="{FF2B5EF4-FFF2-40B4-BE49-F238E27FC236}">
              <a16:creationId xmlns:a16="http://schemas.microsoft.com/office/drawing/2014/main" id="{722D291B-7C3B-402E-887A-21C7C3EF75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1059810</xdr:colOff>
      <xdr:row>4</xdr:row>
      <xdr:rowOff>361203</xdr:rowOff>
    </xdr:from>
    <xdr:to>
      <xdr:col>6</xdr:col>
      <xdr:colOff>994866</xdr:colOff>
      <xdr:row>12</xdr:row>
      <xdr:rowOff>230080</xdr:rowOff>
    </xdr:to>
    <xdr:graphicFrame macro="">
      <xdr:nvGraphicFramePr>
        <xdr:cNvPr id="3" name="Gráfico 2">
          <a:extLst>
            <a:ext uri="{FF2B5EF4-FFF2-40B4-BE49-F238E27FC236}">
              <a16:creationId xmlns:a16="http://schemas.microsoft.com/office/drawing/2014/main" id="{F8E08FC0-0CB8-424F-A0A4-52E68D9905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4405312</xdr:colOff>
      <xdr:row>4</xdr:row>
      <xdr:rowOff>54117</xdr:rowOff>
    </xdr:from>
    <xdr:to>
      <xdr:col>4</xdr:col>
      <xdr:colOff>170707</xdr:colOff>
      <xdr:row>12</xdr:row>
      <xdr:rowOff>259772</xdr:rowOff>
    </xdr:to>
    <xdr:graphicFrame macro="">
      <xdr:nvGraphicFramePr>
        <xdr:cNvPr id="4" name="Gráfico 3">
          <a:extLst>
            <a:ext uri="{FF2B5EF4-FFF2-40B4-BE49-F238E27FC236}">
              <a16:creationId xmlns:a16="http://schemas.microsoft.com/office/drawing/2014/main" id="{052EB855-7643-4BE6-B258-61C6AB8E99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571501</xdr:colOff>
      <xdr:row>4</xdr:row>
      <xdr:rowOff>89985</xdr:rowOff>
    </xdr:from>
    <xdr:to>
      <xdr:col>7</xdr:col>
      <xdr:colOff>1147019</xdr:colOff>
      <xdr:row>12</xdr:row>
      <xdr:rowOff>140709</xdr:rowOff>
    </xdr:to>
    <xdr:graphicFrame macro="">
      <xdr:nvGraphicFramePr>
        <xdr:cNvPr id="5" name="Gráfico 4">
          <a:extLst>
            <a:ext uri="{FF2B5EF4-FFF2-40B4-BE49-F238E27FC236}">
              <a16:creationId xmlns:a16="http://schemas.microsoft.com/office/drawing/2014/main" id="{185D160A-4813-4D1B-AE97-D8F8A17320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88445</xdr:colOff>
      <xdr:row>4</xdr:row>
      <xdr:rowOff>113798</xdr:rowOff>
    </xdr:from>
    <xdr:to>
      <xdr:col>1</xdr:col>
      <xdr:colOff>4381499</xdr:colOff>
      <xdr:row>12</xdr:row>
      <xdr:rowOff>188334</xdr:rowOff>
    </xdr:to>
    <xdr:graphicFrame macro="">
      <xdr:nvGraphicFramePr>
        <xdr:cNvPr id="2" name="Gráfico 1">
          <a:extLst>
            <a:ext uri="{FF2B5EF4-FFF2-40B4-BE49-F238E27FC236}">
              <a16:creationId xmlns:a16="http://schemas.microsoft.com/office/drawing/2014/main" id="{735F9E8A-DB6E-4476-A6AB-4561FA99A5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1059810</xdr:colOff>
      <xdr:row>4</xdr:row>
      <xdr:rowOff>361203</xdr:rowOff>
    </xdr:from>
    <xdr:to>
      <xdr:col>6</xdr:col>
      <xdr:colOff>994866</xdr:colOff>
      <xdr:row>12</xdr:row>
      <xdr:rowOff>230080</xdr:rowOff>
    </xdr:to>
    <xdr:graphicFrame macro="">
      <xdr:nvGraphicFramePr>
        <xdr:cNvPr id="3" name="Gráfico 2">
          <a:extLst>
            <a:ext uri="{FF2B5EF4-FFF2-40B4-BE49-F238E27FC236}">
              <a16:creationId xmlns:a16="http://schemas.microsoft.com/office/drawing/2014/main" id="{BB7789A6-40D6-4C0B-8CC6-AC07DFEB7D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4405312</xdr:colOff>
      <xdr:row>4</xdr:row>
      <xdr:rowOff>54117</xdr:rowOff>
    </xdr:from>
    <xdr:to>
      <xdr:col>4</xdr:col>
      <xdr:colOff>170707</xdr:colOff>
      <xdr:row>12</xdr:row>
      <xdr:rowOff>259772</xdr:rowOff>
    </xdr:to>
    <xdr:graphicFrame macro="">
      <xdr:nvGraphicFramePr>
        <xdr:cNvPr id="4" name="Gráfico 3">
          <a:extLst>
            <a:ext uri="{FF2B5EF4-FFF2-40B4-BE49-F238E27FC236}">
              <a16:creationId xmlns:a16="http://schemas.microsoft.com/office/drawing/2014/main" id="{08D0639E-0565-499A-B7DF-8FE9610870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571501</xdr:colOff>
      <xdr:row>4</xdr:row>
      <xdr:rowOff>89985</xdr:rowOff>
    </xdr:from>
    <xdr:to>
      <xdr:col>7</xdr:col>
      <xdr:colOff>1147019</xdr:colOff>
      <xdr:row>12</xdr:row>
      <xdr:rowOff>140709</xdr:rowOff>
    </xdr:to>
    <xdr:graphicFrame macro="">
      <xdr:nvGraphicFramePr>
        <xdr:cNvPr id="5" name="Gráfico 4">
          <a:extLst>
            <a:ext uri="{FF2B5EF4-FFF2-40B4-BE49-F238E27FC236}">
              <a16:creationId xmlns:a16="http://schemas.microsoft.com/office/drawing/2014/main" id="{24A8A3F3-8202-4164-8855-92B94C9B17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88445</xdr:colOff>
      <xdr:row>4</xdr:row>
      <xdr:rowOff>113798</xdr:rowOff>
    </xdr:from>
    <xdr:to>
      <xdr:col>1</xdr:col>
      <xdr:colOff>4381499</xdr:colOff>
      <xdr:row>12</xdr:row>
      <xdr:rowOff>188334</xdr:rowOff>
    </xdr:to>
    <xdr:graphicFrame macro="">
      <xdr:nvGraphicFramePr>
        <xdr:cNvPr id="2" name="Gráfico 1">
          <a:extLst>
            <a:ext uri="{FF2B5EF4-FFF2-40B4-BE49-F238E27FC236}">
              <a16:creationId xmlns:a16="http://schemas.microsoft.com/office/drawing/2014/main" id="{47F113B6-FBAE-44EC-A491-59BCEB67A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1059810</xdr:colOff>
      <xdr:row>4</xdr:row>
      <xdr:rowOff>361203</xdr:rowOff>
    </xdr:from>
    <xdr:to>
      <xdr:col>6</xdr:col>
      <xdr:colOff>994866</xdr:colOff>
      <xdr:row>12</xdr:row>
      <xdr:rowOff>230080</xdr:rowOff>
    </xdr:to>
    <xdr:graphicFrame macro="">
      <xdr:nvGraphicFramePr>
        <xdr:cNvPr id="3" name="Gráfico 2">
          <a:extLst>
            <a:ext uri="{FF2B5EF4-FFF2-40B4-BE49-F238E27FC236}">
              <a16:creationId xmlns:a16="http://schemas.microsoft.com/office/drawing/2014/main" id="{7DB09954-B623-420B-9365-3C751797C3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4405312</xdr:colOff>
      <xdr:row>4</xdr:row>
      <xdr:rowOff>54117</xdr:rowOff>
    </xdr:from>
    <xdr:to>
      <xdr:col>4</xdr:col>
      <xdr:colOff>170707</xdr:colOff>
      <xdr:row>12</xdr:row>
      <xdr:rowOff>259772</xdr:rowOff>
    </xdr:to>
    <xdr:graphicFrame macro="">
      <xdr:nvGraphicFramePr>
        <xdr:cNvPr id="4" name="Gráfico 3">
          <a:extLst>
            <a:ext uri="{FF2B5EF4-FFF2-40B4-BE49-F238E27FC236}">
              <a16:creationId xmlns:a16="http://schemas.microsoft.com/office/drawing/2014/main" id="{9B858E20-F9F8-4B44-AD69-F7FA802A0C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571501</xdr:colOff>
      <xdr:row>4</xdr:row>
      <xdr:rowOff>89985</xdr:rowOff>
    </xdr:from>
    <xdr:to>
      <xdr:col>7</xdr:col>
      <xdr:colOff>1147019</xdr:colOff>
      <xdr:row>12</xdr:row>
      <xdr:rowOff>140709</xdr:rowOff>
    </xdr:to>
    <xdr:graphicFrame macro="">
      <xdr:nvGraphicFramePr>
        <xdr:cNvPr id="5" name="Gráfico 4">
          <a:extLst>
            <a:ext uri="{FF2B5EF4-FFF2-40B4-BE49-F238E27FC236}">
              <a16:creationId xmlns:a16="http://schemas.microsoft.com/office/drawing/2014/main" id="{F91E07EB-80C7-43A5-85EA-1E242AC448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88445</xdr:colOff>
      <xdr:row>4</xdr:row>
      <xdr:rowOff>113798</xdr:rowOff>
    </xdr:from>
    <xdr:to>
      <xdr:col>1</xdr:col>
      <xdr:colOff>4381499</xdr:colOff>
      <xdr:row>12</xdr:row>
      <xdr:rowOff>188334</xdr:rowOff>
    </xdr:to>
    <xdr:graphicFrame macro="">
      <xdr:nvGraphicFramePr>
        <xdr:cNvPr id="2" name="Gráfico 1">
          <a:extLst>
            <a:ext uri="{FF2B5EF4-FFF2-40B4-BE49-F238E27FC236}">
              <a16:creationId xmlns:a16="http://schemas.microsoft.com/office/drawing/2014/main" id="{BCAA3BE3-19A9-4C99-8E96-31FC8AC2BE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1059810</xdr:colOff>
      <xdr:row>4</xdr:row>
      <xdr:rowOff>361203</xdr:rowOff>
    </xdr:from>
    <xdr:to>
      <xdr:col>6</xdr:col>
      <xdr:colOff>994866</xdr:colOff>
      <xdr:row>12</xdr:row>
      <xdr:rowOff>230080</xdr:rowOff>
    </xdr:to>
    <xdr:graphicFrame macro="">
      <xdr:nvGraphicFramePr>
        <xdr:cNvPr id="3" name="Gráfico 2">
          <a:extLst>
            <a:ext uri="{FF2B5EF4-FFF2-40B4-BE49-F238E27FC236}">
              <a16:creationId xmlns:a16="http://schemas.microsoft.com/office/drawing/2014/main" id="{1D6C35B0-49C0-4770-82D0-494C7D5BB3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4405312</xdr:colOff>
      <xdr:row>4</xdr:row>
      <xdr:rowOff>54117</xdr:rowOff>
    </xdr:from>
    <xdr:to>
      <xdr:col>4</xdr:col>
      <xdr:colOff>170707</xdr:colOff>
      <xdr:row>12</xdr:row>
      <xdr:rowOff>259772</xdr:rowOff>
    </xdr:to>
    <xdr:graphicFrame macro="">
      <xdr:nvGraphicFramePr>
        <xdr:cNvPr id="4" name="Gráfico 3">
          <a:extLst>
            <a:ext uri="{FF2B5EF4-FFF2-40B4-BE49-F238E27FC236}">
              <a16:creationId xmlns:a16="http://schemas.microsoft.com/office/drawing/2014/main" id="{0EA41547-27FD-4EB1-9A04-F8B646834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571501</xdr:colOff>
      <xdr:row>4</xdr:row>
      <xdr:rowOff>89985</xdr:rowOff>
    </xdr:from>
    <xdr:to>
      <xdr:col>7</xdr:col>
      <xdr:colOff>1147019</xdr:colOff>
      <xdr:row>12</xdr:row>
      <xdr:rowOff>140709</xdr:rowOff>
    </xdr:to>
    <xdr:graphicFrame macro="">
      <xdr:nvGraphicFramePr>
        <xdr:cNvPr id="5" name="Gráfico 4">
          <a:extLst>
            <a:ext uri="{FF2B5EF4-FFF2-40B4-BE49-F238E27FC236}">
              <a16:creationId xmlns:a16="http://schemas.microsoft.com/office/drawing/2014/main" id="{61CBDCD2-9258-4927-8114-BE8C80FC10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88445</xdr:colOff>
      <xdr:row>4</xdr:row>
      <xdr:rowOff>113798</xdr:rowOff>
    </xdr:from>
    <xdr:to>
      <xdr:col>1</xdr:col>
      <xdr:colOff>4381499</xdr:colOff>
      <xdr:row>12</xdr:row>
      <xdr:rowOff>188334</xdr:rowOff>
    </xdr:to>
    <xdr:graphicFrame macro="">
      <xdr:nvGraphicFramePr>
        <xdr:cNvPr id="2" name="Gráfico 1">
          <a:extLst>
            <a:ext uri="{FF2B5EF4-FFF2-40B4-BE49-F238E27FC236}">
              <a16:creationId xmlns:a16="http://schemas.microsoft.com/office/drawing/2014/main" id="{95555614-937F-4042-9250-1D62F6C377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1059810</xdr:colOff>
      <xdr:row>4</xdr:row>
      <xdr:rowOff>361203</xdr:rowOff>
    </xdr:from>
    <xdr:to>
      <xdr:col>6</xdr:col>
      <xdr:colOff>994866</xdr:colOff>
      <xdr:row>12</xdr:row>
      <xdr:rowOff>230080</xdr:rowOff>
    </xdr:to>
    <xdr:graphicFrame macro="">
      <xdr:nvGraphicFramePr>
        <xdr:cNvPr id="3" name="Gráfico 2">
          <a:extLst>
            <a:ext uri="{FF2B5EF4-FFF2-40B4-BE49-F238E27FC236}">
              <a16:creationId xmlns:a16="http://schemas.microsoft.com/office/drawing/2014/main" id="{B21D9F77-BF74-437B-96F9-60EEC01CE6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4405312</xdr:colOff>
      <xdr:row>4</xdr:row>
      <xdr:rowOff>54117</xdr:rowOff>
    </xdr:from>
    <xdr:to>
      <xdr:col>4</xdr:col>
      <xdr:colOff>170707</xdr:colOff>
      <xdr:row>12</xdr:row>
      <xdr:rowOff>259772</xdr:rowOff>
    </xdr:to>
    <xdr:graphicFrame macro="">
      <xdr:nvGraphicFramePr>
        <xdr:cNvPr id="4" name="Gráfico 3">
          <a:extLst>
            <a:ext uri="{FF2B5EF4-FFF2-40B4-BE49-F238E27FC236}">
              <a16:creationId xmlns:a16="http://schemas.microsoft.com/office/drawing/2014/main" id="{50904595-0AAA-4299-9417-1D7EB143A7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571501</xdr:colOff>
      <xdr:row>4</xdr:row>
      <xdr:rowOff>89985</xdr:rowOff>
    </xdr:from>
    <xdr:to>
      <xdr:col>7</xdr:col>
      <xdr:colOff>1147019</xdr:colOff>
      <xdr:row>12</xdr:row>
      <xdr:rowOff>140709</xdr:rowOff>
    </xdr:to>
    <xdr:graphicFrame macro="">
      <xdr:nvGraphicFramePr>
        <xdr:cNvPr id="5" name="Gráfico 4">
          <a:extLst>
            <a:ext uri="{FF2B5EF4-FFF2-40B4-BE49-F238E27FC236}">
              <a16:creationId xmlns:a16="http://schemas.microsoft.com/office/drawing/2014/main" id="{A08DDF42-1274-404C-9C97-FA6699B985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9"/>
  <sheetViews>
    <sheetView zoomScale="115" zoomScaleNormal="115" workbookViewId="0"/>
  </sheetViews>
  <sheetFormatPr baseColWidth="10" defaultRowHeight="15" x14ac:dyDescent="0.25"/>
  <cols>
    <col min="1" max="5" width="6.7109375" customWidth="1"/>
    <col min="6" max="7" width="6.85546875" customWidth="1"/>
    <col min="8" max="8" width="6.85546875" style="68" customWidth="1"/>
    <col min="9" max="10" width="6.85546875" customWidth="1"/>
    <col min="11" max="11" width="14.42578125" bestFit="1" customWidth="1"/>
    <col min="13" max="13" width="17.140625" bestFit="1" customWidth="1"/>
  </cols>
  <sheetData>
    <row r="1" spans="1:12" x14ac:dyDescent="0.25">
      <c r="F1" s="74"/>
      <c r="G1" s="74"/>
    </row>
    <row r="2" spans="1:12" ht="89.25" customHeight="1" x14ac:dyDescent="0.25">
      <c r="A2" s="72" t="s">
        <v>95</v>
      </c>
      <c r="B2" s="72" t="s">
        <v>100</v>
      </c>
      <c r="C2" s="69" t="s">
        <v>97</v>
      </c>
      <c r="D2" s="72" t="s">
        <v>94</v>
      </c>
      <c r="E2" s="69" t="s">
        <v>98</v>
      </c>
      <c r="F2" s="72" t="s">
        <v>101</v>
      </c>
      <c r="G2" s="69" t="s">
        <v>102</v>
      </c>
      <c r="H2" s="72" t="s">
        <v>99</v>
      </c>
      <c r="I2" s="72" t="s">
        <v>103</v>
      </c>
      <c r="J2" s="72" t="s">
        <v>104</v>
      </c>
    </row>
    <row r="3" spans="1:12" x14ac:dyDescent="0.25">
      <c r="A3" s="70">
        <v>1</v>
      </c>
      <c r="B3" s="70">
        <v>1</v>
      </c>
      <c r="C3" s="70">
        <v>0</v>
      </c>
      <c r="D3" s="70">
        <v>1</v>
      </c>
      <c r="E3" s="70" t="s">
        <v>109</v>
      </c>
      <c r="F3" s="71">
        <v>1</v>
      </c>
      <c r="G3" s="70" t="s">
        <v>109</v>
      </c>
      <c r="H3" s="70">
        <v>1</v>
      </c>
      <c r="I3" s="70">
        <v>1</v>
      </c>
      <c r="J3" s="70">
        <v>1</v>
      </c>
      <c r="L3" t="s">
        <v>107</v>
      </c>
    </row>
    <row r="4" spans="1:12" ht="18.75" x14ac:dyDescent="0.25">
      <c r="A4" s="73">
        <f>+A3</f>
        <v>1</v>
      </c>
      <c r="B4" s="136">
        <v>1</v>
      </c>
      <c r="C4" s="137"/>
      <c r="D4" s="136">
        <v>1</v>
      </c>
      <c r="E4" s="137"/>
      <c r="F4" s="136">
        <v>1</v>
      </c>
      <c r="G4" s="137"/>
      <c r="H4" s="73">
        <v>1</v>
      </c>
      <c r="I4" s="73">
        <v>1</v>
      </c>
      <c r="J4" s="73">
        <v>1</v>
      </c>
      <c r="L4" t="s">
        <v>106</v>
      </c>
    </row>
    <row r="5" spans="1:12" x14ac:dyDescent="0.25">
      <c r="F5" s="68"/>
      <c r="G5" s="68"/>
      <c r="L5" t="s">
        <v>105</v>
      </c>
    </row>
    <row r="6" spans="1:12" x14ac:dyDescent="0.25">
      <c r="B6" s="70">
        <v>1</v>
      </c>
      <c r="C6" s="70">
        <f>COUNTIF(A4:J4,B6)</f>
        <v>7</v>
      </c>
    </row>
    <row r="7" spans="1:12" x14ac:dyDescent="0.25">
      <c r="B7" s="138" t="str">
        <f>IF((C6=1),"1","0")</f>
        <v>0</v>
      </c>
      <c r="C7" s="139"/>
      <c r="L7" t="s">
        <v>108</v>
      </c>
    </row>
    <row r="9" spans="1:12" x14ac:dyDescent="0.25">
      <c r="B9" s="70">
        <v>1</v>
      </c>
      <c r="C9" s="70" t="s">
        <v>96</v>
      </c>
      <c r="D9">
        <v>1</v>
      </c>
    </row>
    <row r="10" spans="1:12" x14ac:dyDescent="0.25">
      <c r="B10" s="70">
        <v>0</v>
      </c>
      <c r="C10" s="70">
        <v>1</v>
      </c>
      <c r="D10">
        <v>1</v>
      </c>
      <c r="E10" s="68"/>
    </row>
    <row r="11" spans="1:12" x14ac:dyDescent="0.25">
      <c r="B11" s="70">
        <v>0</v>
      </c>
      <c r="C11" s="70">
        <v>0</v>
      </c>
      <c r="D11">
        <v>0</v>
      </c>
      <c r="E11" s="68"/>
    </row>
    <row r="12" spans="1:12" x14ac:dyDescent="0.25">
      <c r="B12" s="70">
        <v>1</v>
      </c>
      <c r="C12" s="70">
        <v>0</v>
      </c>
      <c r="D12">
        <v>1</v>
      </c>
      <c r="E12" s="68"/>
    </row>
    <row r="14" spans="1:12" x14ac:dyDescent="0.25">
      <c r="K14" s="1"/>
      <c r="L14" s="75"/>
    </row>
    <row r="15" spans="1:12" x14ac:dyDescent="0.25">
      <c r="K15" s="1"/>
    </row>
    <row r="18" spans="11:13" x14ac:dyDescent="0.25">
      <c r="K18" s="1"/>
      <c r="M18" s="1"/>
    </row>
    <row r="19" spans="11:13" x14ac:dyDescent="0.25">
      <c r="K19" s="76"/>
      <c r="L19" s="1"/>
      <c r="M19" s="75"/>
    </row>
  </sheetData>
  <mergeCells count="4">
    <mergeCell ref="B4:C4"/>
    <mergeCell ref="D4:E4"/>
    <mergeCell ref="F4:G4"/>
    <mergeCell ref="B7:C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Y112"/>
  <sheetViews>
    <sheetView showGridLines="0" zoomScale="50" zoomScaleNormal="50" workbookViewId="0">
      <pane xSplit="26" ySplit="3" topLeftCell="AA4" activePane="bottomRight" state="frozen"/>
      <selection activeCell="B1" sqref="B1:Z1"/>
      <selection pane="topRight" activeCell="B1" sqref="B1:Z1"/>
      <selection pane="bottomLeft" activeCell="B1" sqref="B1:Z1"/>
      <selection pane="bottomRight" activeCell="J6" sqref="J6:Z22"/>
    </sheetView>
  </sheetViews>
  <sheetFormatPr baseColWidth="10" defaultColWidth="11.42578125" defaultRowHeight="14.25" x14ac:dyDescent="0.2"/>
  <cols>
    <col min="1" max="1" width="1.140625" style="77" customWidth="1"/>
    <col min="2" max="2" width="91" style="77" customWidth="1"/>
    <col min="3" max="8" width="17.42578125" style="77" customWidth="1"/>
    <col min="9" max="27" width="4.85546875" style="77" customWidth="1"/>
    <col min="28" max="38" width="4.85546875" style="77" hidden="1" customWidth="1"/>
    <col min="39" max="39" width="5.42578125" style="77" hidden="1" customWidth="1"/>
    <col min="40" max="40" width="4.85546875" style="77" hidden="1" customWidth="1"/>
    <col min="41" max="41" width="255.7109375" style="105" bestFit="1" customWidth="1"/>
    <col min="42" max="42" width="33" style="121" bestFit="1" customWidth="1"/>
    <col min="43" max="43" width="36.28515625" style="121" bestFit="1" customWidth="1"/>
    <col min="44" max="45" width="33.7109375" style="121" bestFit="1" customWidth="1"/>
    <col min="46" max="51" width="11.42578125" style="121"/>
    <col min="52" max="16384" width="11.42578125" style="77"/>
  </cols>
  <sheetData>
    <row r="1" spans="1:51" s="78" customFormat="1" ht="33" x14ac:dyDescent="0.2">
      <c r="A1" s="87"/>
      <c r="B1" s="140" t="str">
        <f>+'Resumen Ejecutivo'!A1</f>
        <v>AVANCES DE LOS PROYECTOS DE INVERSIÓN EN SPI</v>
      </c>
      <c r="C1" s="140"/>
      <c r="D1" s="140"/>
      <c r="E1" s="140"/>
      <c r="F1" s="140"/>
      <c r="G1" s="140"/>
      <c r="H1" s="140"/>
      <c r="I1" s="140"/>
      <c r="J1" s="140"/>
      <c r="K1" s="140"/>
      <c r="L1" s="140"/>
      <c r="M1" s="140"/>
      <c r="N1" s="140"/>
      <c r="O1" s="140"/>
      <c r="P1" s="140"/>
      <c r="Q1" s="140"/>
      <c r="R1" s="140"/>
      <c r="S1" s="140"/>
      <c r="T1" s="140"/>
      <c r="U1" s="140"/>
      <c r="V1" s="140"/>
      <c r="W1" s="140"/>
      <c r="X1" s="140"/>
      <c r="Y1" s="140"/>
      <c r="Z1" s="140"/>
      <c r="AA1" s="83"/>
      <c r="AB1" s="83"/>
      <c r="AC1" s="83"/>
      <c r="AD1" s="83"/>
      <c r="AE1" s="83"/>
      <c r="AF1" s="83"/>
      <c r="AG1" s="83"/>
      <c r="AH1" s="83"/>
      <c r="AI1" s="83"/>
      <c r="AJ1" s="83"/>
      <c r="AK1" s="83"/>
      <c r="AL1" s="83"/>
      <c r="AM1" s="83"/>
      <c r="AN1" s="83"/>
      <c r="AO1" s="110"/>
      <c r="AP1" s="110"/>
      <c r="AQ1" s="110"/>
      <c r="AR1" s="121"/>
      <c r="AS1" s="121"/>
      <c r="AT1" s="121"/>
      <c r="AU1" s="121"/>
      <c r="AV1" s="121"/>
      <c r="AW1" s="121"/>
      <c r="AX1" s="121"/>
      <c r="AY1" s="121"/>
    </row>
    <row r="2" spans="1:51" s="78" customFormat="1" ht="33" x14ac:dyDescent="0.2">
      <c r="A2" s="87"/>
      <c r="B2" s="140" t="str">
        <f>+'Resumen Ejecutivo'!A2</f>
        <v>SEGUNDO TRIMESTRE 2019 - SECTOR VIVIENDA</v>
      </c>
      <c r="C2" s="140"/>
      <c r="D2" s="140"/>
      <c r="E2" s="140"/>
      <c r="F2" s="140"/>
      <c r="G2" s="140"/>
      <c r="H2" s="140"/>
      <c r="I2" s="140"/>
      <c r="J2" s="140"/>
      <c r="K2" s="140"/>
      <c r="L2" s="140"/>
      <c r="M2" s="140"/>
      <c r="N2" s="140"/>
      <c r="O2" s="140"/>
      <c r="P2" s="140"/>
      <c r="Q2" s="140"/>
      <c r="R2" s="140"/>
      <c r="S2" s="140"/>
      <c r="T2" s="140"/>
      <c r="U2" s="140"/>
      <c r="V2" s="140"/>
      <c r="W2" s="140"/>
      <c r="X2" s="140"/>
      <c r="Y2" s="140"/>
      <c r="Z2" s="140"/>
      <c r="AA2" s="83"/>
      <c r="AB2" s="83"/>
      <c r="AC2" s="83"/>
      <c r="AD2" s="83"/>
      <c r="AE2" s="83"/>
      <c r="AF2" s="83"/>
      <c r="AG2" s="83"/>
      <c r="AH2" s="83"/>
      <c r="AI2" s="83"/>
      <c r="AJ2" s="83"/>
      <c r="AK2" s="83"/>
      <c r="AL2" s="83"/>
      <c r="AM2" s="83"/>
      <c r="AN2" s="83"/>
      <c r="AO2" s="110"/>
      <c r="AP2" s="110"/>
      <c r="AQ2" s="110"/>
      <c r="AR2" s="121"/>
      <c r="AS2" s="121"/>
      <c r="AT2" s="121"/>
      <c r="AU2" s="121"/>
      <c r="AV2" s="121"/>
      <c r="AW2" s="121"/>
      <c r="AX2" s="121"/>
      <c r="AY2" s="121"/>
    </row>
    <row r="3" spans="1:51" s="78" customFormat="1" ht="54" customHeight="1" x14ac:dyDescent="0.2">
      <c r="A3" s="87"/>
      <c r="B3" s="144" t="s">
        <v>170</v>
      </c>
      <c r="C3" s="144"/>
      <c r="D3" s="144"/>
      <c r="E3" s="144"/>
      <c r="F3" s="144"/>
      <c r="G3" s="144"/>
      <c r="H3" s="144"/>
      <c r="I3" s="144"/>
      <c r="J3" s="144"/>
      <c r="K3" s="144"/>
      <c r="L3" s="144"/>
      <c r="M3" s="144"/>
      <c r="N3" s="144"/>
      <c r="O3" s="144"/>
      <c r="P3" s="144"/>
      <c r="Q3" s="144"/>
      <c r="R3" s="144"/>
      <c r="S3" s="144"/>
      <c r="T3" s="144"/>
      <c r="U3" s="144"/>
      <c r="V3" s="144"/>
      <c r="W3" s="144"/>
      <c r="X3" s="144"/>
      <c r="Y3" s="144"/>
      <c r="Z3" s="144"/>
      <c r="AA3" s="84"/>
      <c r="AB3" s="84"/>
      <c r="AC3" s="84"/>
      <c r="AD3" s="84"/>
      <c r="AE3" s="84"/>
      <c r="AF3" s="84"/>
      <c r="AG3" s="84"/>
      <c r="AH3" s="84"/>
      <c r="AI3" s="84"/>
      <c r="AJ3" s="84"/>
      <c r="AK3" s="84"/>
      <c r="AL3" s="84"/>
      <c r="AM3" s="84"/>
      <c r="AN3" s="84"/>
      <c r="AO3" s="117"/>
      <c r="AP3" s="117"/>
      <c r="AQ3" s="117"/>
      <c r="AR3" s="121"/>
      <c r="AS3" s="121"/>
      <c r="AT3" s="121"/>
      <c r="AU3" s="121"/>
      <c r="AV3" s="121"/>
      <c r="AW3" s="121"/>
      <c r="AX3" s="121"/>
      <c r="AY3" s="121"/>
    </row>
    <row r="4" spans="1:51" s="78" customFormat="1" ht="6.75" customHeight="1" x14ac:dyDescent="0.2">
      <c r="A4" s="87"/>
      <c r="B4" s="88"/>
      <c r="C4" s="88"/>
      <c r="D4" s="88"/>
      <c r="E4" s="88"/>
      <c r="F4" s="88"/>
      <c r="G4" s="88"/>
      <c r="H4" s="88"/>
      <c r="I4" s="88"/>
      <c r="J4" s="88"/>
      <c r="K4" s="88"/>
      <c r="L4" s="88"/>
      <c r="M4" s="88"/>
      <c r="N4" s="88"/>
      <c r="O4" s="88"/>
      <c r="P4" s="88"/>
      <c r="Q4" s="88"/>
      <c r="R4" s="88"/>
      <c r="S4" s="88"/>
      <c r="T4" s="88"/>
      <c r="U4" s="88"/>
      <c r="V4" s="88"/>
      <c r="W4" s="88"/>
      <c r="X4" s="88"/>
      <c r="Y4" s="88"/>
      <c r="Z4" s="88"/>
      <c r="AA4" s="85"/>
      <c r="AB4" s="85"/>
      <c r="AC4" s="85"/>
      <c r="AD4" s="85"/>
      <c r="AE4" s="85"/>
      <c r="AF4" s="85"/>
      <c r="AG4" s="85"/>
      <c r="AH4" s="85"/>
      <c r="AI4" s="85"/>
      <c r="AJ4" s="85"/>
      <c r="AK4" s="85"/>
      <c r="AL4" s="85"/>
      <c r="AM4" s="85"/>
      <c r="AN4" s="85"/>
      <c r="AO4" s="112"/>
      <c r="AP4" s="112"/>
      <c r="AQ4" s="112"/>
      <c r="AR4" s="121"/>
      <c r="AS4" s="121"/>
      <c r="AT4" s="121"/>
      <c r="AU4" s="121"/>
      <c r="AV4" s="121"/>
      <c r="AW4" s="121"/>
      <c r="AX4" s="121"/>
      <c r="AY4" s="121"/>
    </row>
    <row r="5" spans="1:51" ht="91.5" customHeight="1" x14ac:dyDescent="0.2">
      <c r="A5" s="89"/>
      <c r="B5" s="89"/>
      <c r="C5" s="89"/>
      <c r="D5" s="89"/>
      <c r="E5" s="89"/>
      <c r="F5" s="89"/>
      <c r="G5" s="89"/>
      <c r="H5" s="89"/>
      <c r="I5" s="89"/>
      <c r="J5" s="145" t="s">
        <v>226</v>
      </c>
      <c r="K5" s="145"/>
      <c r="L5" s="145"/>
      <c r="M5" s="145"/>
      <c r="N5" s="145"/>
      <c r="O5" s="145"/>
      <c r="P5" s="145"/>
      <c r="Q5" s="145"/>
      <c r="R5" s="145"/>
      <c r="S5" s="145"/>
      <c r="T5" s="145"/>
      <c r="U5" s="145"/>
      <c r="V5" s="145"/>
      <c r="W5" s="145"/>
      <c r="X5" s="145"/>
      <c r="Y5" s="145"/>
      <c r="Z5" s="145"/>
      <c r="AO5" s="122"/>
      <c r="AP5" s="109"/>
      <c r="AQ5" s="123"/>
      <c r="AR5" s="113"/>
    </row>
    <row r="6" spans="1:51" ht="27.75" customHeight="1" x14ac:dyDescent="0.2">
      <c r="A6" s="89"/>
      <c r="B6" s="89"/>
      <c r="C6" s="89"/>
      <c r="D6" s="89"/>
      <c r="E6" s="89"/>
      <c r="F6" s="89"/>
      <c r="G6" s="89"/>
      <c r="H6" s="89"/>
      <c r="I6" s="89"/>
      <c r="J6" s="150" t="s">
        <v>255</v>
      </c>
      <c r="K6" s="150"/>
      <c r="L6" s="150"/>
      <c r="M6" s="150"/>
      <c r="N6" s="150"/>
      <c r="O6" s="150"/>
      <c r="P6" s="150"/>
      <c r="Q6" s="150"/>
      <c r="R6" s="150"/>
      <c r="S6" s="150"/>
      <c r="T6" s="150"/>
      <c r="U6" s="150"/>
      <c r="V6" s="150"/>
      <c r="W6" s="150"/>
      <c r="X6" s="150"/>
      <c r="Y6" s="150"/>
      <c r="Z6" s="150"/>
      <c r="AO6" s="147" t="s">
        <v>180</v>
      </c>
      <c r="AP6" s="141" t="s">
        <v>170</v>
      </c>
      <c r="AQ6" s="123"/>
      <c r="AR6" s="123"/>
    </row>
    <row r="7" spans="1:51" ht="59.25" customHeight="1" x14ac:dyDescent="0.2">
      <c r="A7" s="89"/>
      <c r="B7" s="89"/>
      <c r="C7" s="89"/>
      <c r="D7" s="89"/>
      <c r="E7" s="89"/>
      <c r="F7" s="89"/>
      <c r="G7" s="89"/>
      <c r="H7" s="89"/>
      <c r="I7" s="89"/>
      <c r="J7" s="150"/>
      <c r="K7" s="150"/>
      <c r="L7" s="150"/>
      <c r="M7" s="150"/>
      <c r="N7" s="150"/>
      <c r="O7" s="150"/>
      <c r="P7" s="150"/>
      <c r="Q7" s="150"/>
      <c r="R7" s="150"/>
      <c r="S7" s="150"/>
      <c r="T7" s="150"/>
      <c r="U7" s="150"/>
      <c r="V7" s="150"/>
      <c r="W7" s="150"/>
      <c r="X7" s="150"/>
      <c r="Y7" s="150"/>
      <c r="Z7" s="150"/>
      <c r="AO7" s="147"/>
      <c r="AP7" s="141"/>
      <c r="AQ7" s="123"/>
      <c r="AR7" s="123"/>
    </row>
    <row r="8" spans="1:51" ht="28.5" customHeight="1" x14ac:dyDescent="0.2">
      <c r="A8" s="89"/>
      <c r="B8" s="89"/>
      <c r="C8" s="89"/>
      <c r="D8" s="89"/>
      <c r="E8" s="89"/>
      <c r="F8" s="89"/>
      <c r="G8" s="89"/>
      <c r="H8" s="89"/>
      <c r="I8" s="89"/>
      <c r="J8" s="150"/>
      <c r="K8" s="150"/>
      <c r="L8" s="150"/>
      <c r="M8" s="150"/>
      <c r="N8" s="150"/>
      <c r="O8" s="150"/>
      <c r="P8" s="150"/>
      <c r="Q8" s="150"/>
      <c r="R8" s="150"/>
      <c r="S8" s="150"/>
      <c r="T8" s="150"/>
      <c r="U8" s="150"/>
      <c r="V8" s="150"/>
      <c r="W8" s="150"/>
      <c r="X8" s="150"/>
      <c r="Y8" s="150"/>
      <c r="Z8" s="150"/>
      <c r="AO8" s="115" t="s">
        <v>182</v>
      </c>
      <c r="AP8" s="124">
        <v>2017011000140</v>
      </c>
      <c r="AQ8" s="123"/>
      <c r="AR8" s="123"/>
    </row>
    <row r="9" spans="1:51" ht="14.25" customHeight="1" x14ac:dyDescent="0.2">
      <c r="A9" s="89"/>
      <c r="B9" s="89"/>
      <c r="C9" s="89"/>
      <c r="D9" s="89"/>
      <c r="E9" s="89"/>
      <c r="F9" s="89"/>
      <c r="G9" s="89"/>
      <c r="H9" s="89"/>
      <c r="I9" s="89"/>
      <c r="J9" s="150"/>
      <c r="K9" s="150"/>
      <c r="L9" s="150"/>
      <c r="M9" s="150"/>
      <c r="N9" s="150"/>
      <c r="O9" s="150"/>
      <c r="P9" s="150"/>
      <c r="Q9" s="150"/>
      <c r="R9" s="150"/>
      <c r="S9" s="150"/>
      <c r="T9" s="150"/>
      <c r="U9" s="150"/>
      <c r="V9" s="150"/>
      <c r="W9" s="150"/>
      <c r="X9" s="150"/>
      <c r="Y9" s="150"/>
      <c r="Z9" s="150"/>
      <c r="AO9" s="108"/>
      <c r="AP9" s="119">
        <v>6</v>
      </c>
      <c r="AQ9" s="123"/>
      <c r="AR9" s="123"/>
    </row>
    <row r="10" spans="1:51" ht="28.5" customHeight="1" x14ac:dyDescent="0.2">
      <c r="A10" s="89"/>
      <c r="B10" s="89"/>
      <c r="C10" s="89"/>
      <c r="D10" s="89"/>
      <c r="E10" s="89"/>
      <c r="F10" s="89"/>
      <c r="G10" s="89"/>
      <c r="H10" s="89"/>
      <c r="I10" s="89"/>
      <c r="J10" s="150"/>
      <c r="K10" s="150"/>
      <c r="L10" s="150"/>
      <c r="M10" s="150"/>
      <c r="N10" s="150"/>
      <c r="O10" s="150"/>
      <c r="P10" s="150"/>
      <c r="Q10" s="150"/>
      <c r="R10" s="150"/>
      <c r="S10" s="150"/>
      <c r="T10" s="150"/>
      <c r="U10" s="150"/>
      <c r="V10" s="150"/>
      <c r="W10" s="150"/>
      <c r="X10" s="150"/>
      <c r="Y10" s="150"/>
      <c r="Z10" s="150"/>
      <c r="AO10" s="114" t="s">
        <v>179</v>
      </c>
      <c r="AP10" s="114" t="s">
        <v>241</v>
      </c>
      <c r="AQ10" s="123" t="s">
        <v>212</v>
      </c>
      <c r="AR10" s="123"/>
    </row>
    <row r="11" spans="1:51" ht="28.5" customHeight="1" x14ac:dyDescent="0.2">
      <c r="A11" s="89"/>
      <c r="B11" s="89"/>
      <c r="C11" s="89"/>
      <c r="D11" s="89"/>
      <c r="E11" s="89"/>
      <c r="F11" s="89"/>
      <c r="G11" s="89"/>
      <c r="H11" s="89"/>
      <c r="I11" s="89"/>
      <c r="J11" s="150"/>
      <c r="K11" s="150"/>
      <c r="L11" s="150"/>
      <c r="M11" s="150"/>
      <c r="N11" s="150"/>
      <c r="O11" s="150"/>
      <c r="P11" s="150"/>
      <c r="Q11" s="150"/>
      <c r="R11" s="150"/>
      <c r="S11" s="150"/>
      <c r="T11" s="150"/>
      <c r="U11" s="150"/>
      <c r="V11" s="150"/>
      <c r="W11" s="150"/>
      <c r="X11" s="150"/>
      <c r="Y11" s="150"/>
      <c r="Z11" s="150"/>
      <c r="AO11" s="116" t="s">
        <v>213</v>
      </c>
      <c r="AP11" s="111">
        <v>0.29210700000000001</v>
      </c>
      <c r="AQ11" s="106">
        <v>-0.70789299999999999</v>
      </c>
      <c r="AR11" s="123"/>
    </row>
    <row r="12" spans="1:51" ht="28.5" customHeight="1" x14ac:dyDescent="0.2">
      <c r="A12" s="89"/>
      <c r="B12" s="89"/>
      <c r="C12" s="89"/>
      <c r="D12" s="89"/>
      <c r="E12" s="89"/>
      <c r="F12" s="89"/>
      <c r="G12" s="89"/>
      <c r="H12" s="89"/>
      <c r="I12" s="89"/>
      <c r="J12" s="150"/>
      <c r="K12" s="150"/>
      <c r="L12" s="150"/>
      <c r="M12" s="150"/>
      <c r="N12" s="150"/>
      <c r="O12" s="150"/>
      <c r="P12" s="150"/>
      <c r="Q12" s="150"/>
      <c r="R12" s="150"/>
      <c r="S12" s="150"/>
      <c r="T12" s="150"/>
      <c r="U12" s="150"/>
      <c r="V12" s="150"/>
      <c r="W12" s="150"/>
      <c r="X12" s="150"/>
      <c r="Y12" s="150"/>
      <c r="Z12" s="150"/>
      <c r="AO12" s="116" t="s">
        <v>181</v>
      </c>
      <c r="AP12" s="111">
        <v>1</v>
      </c>
      <c r="AQ12" s="106">
        <v>0</v>
      </c>
      <c r="AR12" s="123"/>
    </row>
    <row r="13" spans="1:51" ht="28.5" customHeight="1" x14ac:dyDescent="0.2">
      <c r="A13" s="89"/>
      <c r="B13" s="89"/>
      <c r="C13" s="89"/>
      <c r="D13" s="89"/>
      <c r="E13" s="89"/>
      <c r="F13" s="89"/>
      <c r="G13" s="89"/>
      <c r="H13" s="89"/>
      <c r="I13" s="89"/>
      <c r="J13" s="150"/>
      <c r="K13" s="150"/>
      <c r="L13" s="150"/>
      <c r="M13" s="150"/>
      <c r="N13" s="150"/>
      <c r="O13" s="150"/>
      <c r="P13" s="150"/>
      <c r="Q13" s="150"/>
      <c r="R13" s="150"/>
      <c r="S13" s="150"/>
      <c r="T13" s="150"/>
      <c r="U13" s="150"/>
      <c r="V13" s="150"/>
      <c r="W13" s="150"/>
      <c r="X13" s="150"/>
      <c r="Y13" s="150"/>
      <c r="Z13" s="150"/>
      <c r="AO13" s="116" t="s">
        <v>0</v>
      </c>
      <c r="AP13" s="111">
        <v>0.5</v>
      </c>
      <c r="AQ13" s="106">
        <v>-0.5</v>
      </c>
      <c r="AR13" s="123"/>
    </row>
    <row r="14" spans="1:51" ht="33.75" customHeight="1" x14ac:dyDescent="0.2">
      <c r="A14" s="89"/>
      <c r="B14" s="142" t="s">
        <v>215</v>
      </c>
      <c r="C14" s="142"/>
      <c r="D14" s="142"/>
      <c r="E14" s="142"/>
      <c r="F14" s="142"/>
      <c r="G14" s="142"/>
      <c r="H14" s="90"/>
      <c r="I14" s="89"/>
      <c r="J14" s="150"/>
      <c r="K14" s="150"/>
      <c r="L14" s="150"/>
      <c r="M14" s="150"/>
      <c r="N14" s="150"/>
      <c r="O14" s="150"/>
      <c r="P14" s="150"/>
      <c r="Q14" s="150"/>
      <c r="R14" s="150"/>
      <c r="S14" s="150"/>
      <c r="T14" s="150"/>
      <c r="U14" s="150"/>
      <c r="V14" s="150"/>
      <c r="W14" s="150"/>
      <c r="X14" s="150"/>
      <c r="Y14" s="150"/>
      <c r="Z14" s="150"/>
      <c r="AO14" s="143" t="s">
        <v>214</v>
      </c>
      <c r="AP14" s="143"/>
      <c r="AQ14" s="123"/>
      <c r="AR14" s="123"/>
    </row>
    <row r="15" spans="1:51" ht="69.75" x14ac:dyDescent="0.25">
      <c r="A15" s="89"/>
      <c r="B15" s="91" t="s">
        <v>219</v>
      </c>
      <c r="C15" s="92" t="s">
        <v>216</v>
      </c>
      <c r="D15" s="92" t="s">
        <v>30</v>
      </c>
      <c r="E15" s="92" t="s">
        <v>220</v>
      </c>
      <c r="F15" s="92" t="s">
        <v>217</v>
      </c>
      <c r="G15" s="92" t="s">
        <v>218</v>
      </c>
      <c r="H15" s="92" t="s">
        <v>221</v>
      </c>
      <c r="I15" s="89"/>
      <c r="J15" s="150"/>
      <c r="K15" s="150"/>
      <c r="L15" s="150"/>
      <c r="M15" s="150"/>
      <c r="N15" s="150"/>
      <c r="O15" s="150"/>
      <c r="P15" s="150"/>
      <c r="Q15" s="150"/>
      <c r="R15" s="150"/>
      <c r="S15" s="150"/>
      <c r="T15" s="150"/>
      <c r="U15" s="150"/>
      <c r="V15" s="150"/>
      <c r="W15" s="150"/>
      <c r="X15" s="150"/>
      <c r="Y15" s="150"/>
      <c r="Z15" s="150"/>
      <c r="AO15" s="118" t="s">
        <v>2</v>
      </c>
      <c r="AP15" s="107">
        <v>2017011000140</v>
      </c>
      <c r="AQ15" s="120" t="s">
        <v>242</v>
      </c>
      <c r="AR15" s="120" t="s">
        <v>217</v>
      </c>
      <c r="AS15" s="120" t="s">
        <v>243</v>
      </c>
      <c r="AT15" s="118"/>
      <c r="AU15" s="123"/>
      <c r="AV15" s="123"/>
      <c r="AW15" s="123"/>
      <c r="AX15" s="123"/>
      <c r="AY15" s="80"/>
    </row>
    <row r="16" spans="1:51" ht="45.75" customHeight="1" x14ac:dyDescent="0.35">
      <c r="A16" s="89"/>
      <c r="B16" s="93" t="s">
        <v>185</v>
      </c>
      <c r="C16" s="94"/>
      <c r="D16" s="94"/>
      <c r="E16" s="94"/>
      <c r="F16" s="94"/>
      <c r="G16" s="94"/>
      <c r="H16" s="94"/>
      <c r="I16" s="89"/>
      <c r="J16" s="150"/>
      <c r="K16" s="150"/>
      <c r="L16" s="150"/>
      <c r="M16" s="150"/>
      <c r="N16" s="150"/>
      <c r="O16" s="150"/>
      <c r="P16" s="150"/>
      <c r="Q16" s="150"/>
      <c r="R16" s="150"/>
      <c r="S16" s="150"/>
      <c r="T16" s="150"/>
      <c r="U16" s="150"/>
      <c r="V16" s="150"/>
      <c r="W16" s="150"/>
      <c r="X16" s="150"/>
      <c r="Y16" s="150"/>
      <c r="Z16" s="150"/>
      <c r="AO16" s="118" t="s">
        <v>1</v>
      </c>
      <c r="AP16" s="107">
        <v>6</v>
      </c>
      <c r="AT16" s="118"/>
      <c r="AU16" s="123"/>
      <c r="AV16" s="123"/>
      <c r="AW16" s="123"/>
      <c r="AY16" s="105"/>
    </row>
    <row r="17" spans="1:51" ht="30.75" customHeight="1" x14ac:dyDescent="0.35">
      <c r="A17" s="89"/>
      <c r="B17" s="95" t="s">
        <v>111</v>
      </c>
      <c r="C17" s="96">
        <v>4</v>
      </c>
      <c r="D17" s="96">
        <v>2</v>
      </c>
      <c r="E17" s="97">
        <v>0.5</v>
      </c>
      <c r="F17" s="96">
        <v>0</v>
      </c>
      <c r="G17" s="96">
        <v>0</v>
      </c>
      <c r="H17" s="97">
        <v>0</v>
      </c>
      <c r="I17" s="89"/>
      <c r="J17" s="150"/>
      <c r="K17" s="150"/>
      <c r="L17" s="150"/>
      <c r="M17" s="150"/>
      <c r="N17" s="150"/>
      <c r="O17" s="150"/>
      <c r="P17" s="150"/>
      <c r="Q17" s="150"/>
      <c r="R17" s="150"/>
      <c r="S17" s="150"/>
      <c r="T17" s="150"/>
      <c r="U17" s="150"/>
      <c r="V17" s="150"/>
      <c r="W17" s="150"/>
      <c r="X17" s="150"/>
      <c r="Y17" s="150"/>
      <c r="Z17" s="150"/>
      <c r="AT17" s="118"/>
      <c r="AU17" s="123"/>
      <c r="AV17" s="123"/>
      <c r="AW17" s="123"/>
      <c r="AX17" s="118"/>
      <c r="AY17" s="105"/>
    </row>
    <row r="18" spans="1:51" ht="42" customHeight="1" x14ac:dyDescent="0.35">
      <c r="A18" s="89"/>
      <c r="B18" s="93" t="s">
        <v>184</v>
      </c>
      <c r="C18" s="94"/>
      <c r="D18" s="94"/>
      <c r="E18" s="94"/>
      <c r="F18" s="94"/>
      <c r="G18" s="94"/>
      <c r="H18" s="94"/>
      <c r="I18" s="89"/>
      <c r="J18" s="150"/>
      <c r="K18" s="150"/>
      <c r="L18" s="150"/>
      <c r="M18" s="150"/>
      <c r="N18" s="150"/>
      <c r="O18" s="150"/>
      <c r="P18" s="150"/>
      <c r="Q18" s="150"/>
      <c r="R18" s="150"/>
      <c r="S18" s="150"/>
      <c r="T18" s="150"/>
      <c r="U18" s="150"/>
      <c r="V18" s="150"/>
      <c r="W18" s="150"/>
      <c r="X18" s="150"/>
      <c r="Y18" s="150"/>
      <c r="Z18" s="150"/>
      <c r="AO18" s="118" t="s">
        <v>183</v>
      </c>
      <c r="AP18" s="118" t="s">
        <v>237</v>
      </c>
      <c r="AQ18" s="118" t="s">
        <v>238</v>
      </c>
      <c r="AR18" s="118" t="s">
        <v>239</v>
      </c>
      <c r="AS18" s="118" t="s">
        <v>240</v>
      </c>
      <c r="AT18" s="118"/>
      <c r="AU18" s="123"/>
      <c r="AV18" s="123"/>
      <c r="AW18" s="123"/>
      <c r="AX18" s="118"/>
      <c r="AY18" s="105"/>
    </row>
    <row r="19" spans="1:51" ht="25.5" x14ac:dyDescent="0.35">
      <c r="A19" s="89"/>
      <c r="B19" s="95" t="s">
        <v>134</v>
      </c>
      <c r="C19" s="96">
        <v>24</v>
      </c>
      <c r="D19" s="96">
        <v>4</v>
      </c>
      <c r="E19" s="97">
        <v>0.16666666666666666</v>
      </c>
      <c r="F19" s="96">
        <v>0</v>
      </c>
      <c r="G19" s="96">
        <v>0</v>
      </c>
      <c r="H19" s="97">
        <v>0</v>
      </c>
      <c r="I19" s="89"/>
      <c r="J19" s="150"/>
      <c r="K19" s="150"/>
      <c r="L19" s="150"/>
      <c r="M19" s="150"/>
      <c r="N19" s="150"/>
      <c r="O19" s="150"/>
      <c r="P19" s="150"/>
      <c r="Q19" s="150"/>
      <c r="R19" s="150"/>
      <c r="S19" s="150"/>
      <c r="T19" s="150"/>
      <c r="U19" s="150"/>
      <c r="V19" s="150"/>
      <c r="W19" s="150"/>
      <c r="X19" s="150"/>
      <c r="Y19" s="150"/>
      <c r="Z19" s="150"/>
      <c r="AO19" s="118" t="s">
        <v>92</v>
      </c>
      <c r="AP19" s="118"/>
      <c r="AQ19" s="118"/>
      <c r="AR19" s="118"/>
      <c r="AS19" s="118"/>
      <c r="AT19" s="118"/>
      <c r="AU19" s="123"/>
      <c r="AV19" s="123"/>
      <c r="AW19" s="123"/>
      <c r="AX19" s="118"/>
      <c r="AY19" s="105"/>
    </row>
    <row r="20" spans="1:51" s="78" customFormat="1" ht="25.5" x14ac:dyDescent="0.35">
      <c r="A20" s="87"/>
      <c r="B20" s="95" t="s">
        <v>153</v>
      </c>
      <c r="C20" s="96">
        <v>15</v>
      </c>
      <c r="D20" s="96">
        <v>15</v>
      </c>
      <c r="E20" s="97">
        <v>1</v>
      </c>
      <c r="F20" s="96">
        <v>0</v>
      </c>
      <c r="G20" s="96">
        <v>0</v>
      </c>
      <c r="H20" s="97">
        <v>0</v>
      </c>
      <c r="I20" s="89"/>
      <c r="J20" s="150"/>
      <c r="K20" s="150"/>
      <c r="L20" s="150"/>
      <c r="M20" s="150"/>
      <c r="N20" s="150"/>
      <c r="O20" s="150"/>
      <c r="P20" s="150"/>
      <c r="Q20" s="150"/>
      <c r="R20" s="150"/>
      <c r="S20" s="150"/>
      <c r="T20" s="150"/>
      <c r="U20" s="150"/>
      <c r="V20" s="150"/>
      <c r="W20" s="150"/>
      <c r="X20" s="150"/>
      <c r="Y20" s="150"/>
      <c r="Z20" s="150"/>
      <c r="AO20" s="118" t="s">
        <v>170</v>
      </c>
      <c r="AP20" s="118"/>
      <c r="AQ20" s="118"/>
      <c r="AR20" s="118"/>
      <c r="AS20" s="118"/>
      <c r="AT20" s="118"/>
      <c r="AU20" s="123"/>
      <c r="AV20" s="123"/>
      <c r="AW20" s="123"/>
      <c r="AX20" s="118"/>
      <c r="AY20" s="121"/>
    </row>
    <row r="21" spans="1:51" ht="25.5" x14ac:dyDescent="0.35">
      <c r="A21" s="89"/>
      <c r="B21" s="95" t="s">
        <v>152</v>
      </c>
      <c r="C21" s="96">
        <v>0</v>
      </c>
      <c r="D21" s="96">
        <v>0</v>
      </c>
      <c r="E21" s="97">
        <v>0</v>
      </c>
      <c r="F21" s="96">
        <v>0</v>
      </c>
      <c r="G21" s="96">
        <v>0</v>
      </c>
      <c r="H21" s="97">
        <v>0</v>
      </c>
      <c r="I21" s="89"/>
      <c r="J21" s="150"/>
      <c r="K21" s="150"/>
      <c r="L21" s="150"/>
      <c r="M21" s="150"/>
      <c r="N21" s="150"/>
      <c r="O21" s="150"/>
      <c r="P21" s="150"/>
      <c r="Q21" s="150"/>
      <c r="R21" s="150"/>
      <c r="S21" s="150"/>
      <c r="T21" s="150"/>
      <c r="U21" s="150"/>
      <c r="V21" s="150"/>
      <c r="W21" s="150"/>
      <c r="X21" s="150"/>
      <c r="Y21" s="150"/>
      <c r="Z21" s="150"/>
      <c r="AO21" s="118" t="s">
        <v>185</v>
      </c>
      <c r="AP21" s="118"/>
      <c r="AQ21" s="118"/>
      <c r="AR21" s="118"/>
      <c r="AS21" s="118"/>
      <c r="AT21" s="118"/>
      <c r="AX21" s="118"/>
      <c r="AY21" s="105"/>
    </row>
    <row r="22" spans="1:51" ht="25.5" x14ac:dyDescent="0.35">
      <c r="A22" s="89"/>
      <c r="B22" s="95"/>
      <c r="C22" s="96"/>
      <c r="D22" s="96"/>
      <c r="E22" s="97"/>
      <c r="F22" s="96"/>
      <c r="G22" s="96"/>
      <c r="H22" s="97"/>
      <c r="I22" s="89"/>
      <c r="J22" s="150"/>
      <c r="K22" s="150"/>
      <c r="L22" s="150"/>
      <c r="M22" s="150"/>
      <c r="N22" s="150"/>
      <c r="O22" s="150"/>
      <c r="P22" s="150"/>
      <c r="Q22" s="150"/>
      <c r="R22" s="150"/>
      <c r="S22" s="150"/>
      <c r="T22" s="150"/>
      <c r="U22" s="150"/>
      <c r="V22" s="150"/>
      <c r="W22" s="150"/>
      <c r="X22" s="150"/>
      <c r="Y22" s="150"/>
      <c r="Z22" s="150"/>
      <c r="AO22" s="118" t="s">
        <v>111</v>
      </c>
      <c r="AP22" s="118">
        <v>4</v>
      </c>
      <c r="AQ22" s="118">
        <v>2</v>
      </c>
      <c r="AR22" s="118"/>
      <c r="AS22" s="118"/>
      <c r="AT22" s="118"/>
      <c r="AX22" s="118"/>
      <c r="AY22" s="105"/>
    </row>
    <row r="23" spans="1:51" ht="25.5" x14ac:dyDescent="0.35">
      <c r="A23" s="89"/>
      <c r="B23" s="95"/>
      <c r="C23" s="96"/>
      <c r="D23" s="96"/>
      <c r="E23" s="97"/>
      <c r="F23" s="96"/>
      <c r="G23" s="96"/>
      <c r="H23" s="97"/>
      <c r="I23" s="89"/>
      <c r="J23"/>
      <c r="K23"/>
      <c r="L23"/>
      <c r="M23"/>
      <c r="N23"/>
      <c r="O23"/>
      <c r="P23"/>
      <c r="Q23"/>
      <c r="R23"/>
      <c r="S23"/>
      <c r="T23"/>
      <c r="U23"/>
      <c r="V23"/>
      <c r="W23"/>
      <c r="X23"/>
      <c r="Y23"/>
      <c r="Z23"/>
      <c r="AA23"/>
      <c r="AO23" s="118" t="s">
        <v>184</v>
      </c>
      <c r="AP23" s="118"/>
      <c r="AQ23" s="118"/>
      <c r="AR23" s="118"/>
      <c r="AS23" s="118"/>
      <c r="AT23" s="118"/>
      <c r="AX23" s="118"/>
      <c r="AY23" s="105"/>
    </row>
    <row r="24" spans="1:51" ht="25.5" x14ac:dyDescent="0.35">
      <c r="A24" s="89"/>
      <c r="B24" s="95"/>
      <c r="C24" s="96"/>
      <c r="D24" s="96"/>
      <c r="E24" s="97"/>
      <c r="F24" s="96"/>
      <c r="G24" s="96"/>
      <c r="H24" s="97"/>
      <c r="I24" s="89"/>
      <c r="J24"/>
      <c r="K24"/>
      <c r="L24"/>
      <c r="M24"/>
      <c r="N24"/>
      <c r="O24"/>
      <c r="P24"/>
      <c r="Q24"/>
      <c r="R24"/>
      <c r="S24"/>
      <c r="T24"/>
      <c r="U24"/>
      <c r="V24"/>
      <c r="W24"/>
      <c r="X24"/>
      <c r="Y24"/>
      <c r="Z24"/>
      <c r="AA24"/>
      <c r="AO24" s="118" t="s">
        <v>134</v>
      </c>
      <c r="AP24" s="118">
        <v>24</v>
      </c>
      <c r="AQ24" s="118">
        <v>4</v>
      </c>
      <c r="AR24" s="118">
        <v>0</v>
      </c>
      <c r="AS24" s="118">
        <v>0</v>
      </c>
      <c r="AT24" s="118"/>
      <c r="AX24" s="118"/>
      <c r="AY24" s="105"/>
    </row>
    <row r="25" spans="1:51" ht="25.5" x14ac:dyDescent="0.35">
      <c r="A25" s="89"/>
      <c r="B25" s="95"/>
      <c r="C25" s="96"/>
      <c r="D25" s="96"/>
      <c r="E25" s="97"/>
      <c r="F25" s="96"/>
      <c r="G25" s="96"/>
      <c r="H25" s="97"/>
      <c r="I25" s="89"/>
      <c r="J25"/>
      <c r="K25"/>
      <c r="L25"/>
      <c r="M25"/>
      <c r="N25"/>
      <c r="O25"/>
      <c r="P25"/>
      <c r="Q25"/>
      <c r="R25"/>
      <c r="S25"/>
      <c r="T25"/>
      <c r="U25"/>
      <c r="V25"/>
      <c r="W25"/>
      <c r="X25"/>
      <c r="Y25"/>
      <c r="Z25"/>
      <c r="AA25"/>
      <c r="AO25" s="118" t="s">
        <v>153</v>
      </c>
      <c r="AP25" s="118">
        <v>15</v>
      </c>
      <c r="AQ25" s="118">
        <v>15</v>
      </c>
      <c r="AR25" s="118">
        <v>0</v>
      </c>
      <c r="AS25" s="118">
        <v>0</v>
      </c>
      <c r="AT25" s="118"/>
      <c r="AX25" s="118"/>
      <c r="AY25" s="105"/>
    </row>
    <row r="26" spans="1:51" ht="25.5" x14ac:dyDescent="0.35">
      <c r="A26" s="89"/>
      <c r="B26" s="95"/>
      <c r="C26" s="96"/>
      <c r="D26" s="96"/>
      <c r="E26" s="97"/>
      <c r="F26" s="96"/>
      <c r="G26" s="96"/>
      <c r="H26" s="97"/>
      <c r="I26" s="89"/>
      <c r="J26"/>
      <c r="K26"/>
      <c r="L26"/>
      <c r="M26"/>
      <c r="N26"/>
      <c r="O26"/>
      <c r="P26"/>
      <c r="Q26"/>
      <c r="R26"/>
      <c r="S26"/>
      <c r="T26"/>
      <c r="U26"/>
      <c r="V26"/>
      <c r="W26"/>
      <c r="X26"/>
      <c r="Y26"/>
      <c r="Z26"/>
      <c r="AA26"/>
      <c r="AO26" s="118" t="s">
        <v>152</v>
      </c>
      <c r="AP26" s="118">
        <v>0</v>
      </c>
      <c r="AQ26" s="118">
        <v>0</v>
      </c>
      <c r="AR26" s="118">
        <v>0</v>
      </c>
      <c r="AS26" s="118">
        <v>0</v>
      </c>
      <c r="AT26" s="118"/>
      <c r="AY26" s="105"/>
    </row>
    <row r="27" spans="1:51" ht="25.5" x14ac:dyDescent="0.35">
      <c r="A27" s="89"/>
      <c r="B27" s="95"/>
      <c r="C27" s="96"/>
      <c r="D27" s="96"/>
      <c r="E27" s="97"/>
      <c r="F27" s="96"/>
      <c r="G27" s="96"/>
      <c r="H27" s="97"/>
      <c r="I27" s="89"/>
      <c r="J27"/>
      <c r="K27"/>
      <c r="L27"/>
      <c r="M27"/>
      <c r="N27"/>
      <c r="O27"/>
      <c r="P27"/>
      <c r="Q27"/>
      <c r="R27"/>
      <c r="S27"/>
      <c r="T27"/>
      <c r="U27"/>
      <c r="V27"/>
      <c r="W27"/>
      <c r="X27"/>
      <c r="Y27"/>
      <c r="Z27"/>
      <c r="AA27"/>
      <c r="AO27" s="118"/>
      <c r="AP27" s="118"/>
      <c r="AQ27" s="118"/>
      <c r="AR27" s="118"/>
      <c r="AS27" s="118"/>
      <c r="AT27" s="118"/>
      <c r="AY27" s="105"/>
    </row>
    <row r="28" spans="1:51" ht="25.5" x14ac:dyDescent="0.35">
      <c r="A28" s="89"/>
      <c r="B28" s="95"/>
      <c r="C28" s="96"/>
      <c r="D28" s="96"/>
      <c r="E28" s="97"/>
      <c r="F28" s="96"/>
      <c r="G28" s="96"/>
      <c r="H28" s="97"/>
      <c r="I28" s="89"/>
      <c r="J28" s="89"/>
      <c r="K28" s="89"/>
      <c r="L28" s="89"/>
      <c r="M28" s="89"/>
      <c r="N28" s="89"/>
      <c r="O28" s="89"/>
      <c r="P28" s="89"/>
      <c r="Q28" s="89"/>
      <c r="R28" s="89"/>
      <c r="S28" s="89"/>
      <c r="T28" s="89"/>
      <c r="U28" s="89"/>
      <c r="V28" s="89"/>
      <c r="W28" s="89"/>
      <c r="X28" s="89"/>
      <c r="Y28" s="89"/>
      <c r="Z28" s="89"/>
      <c r="AO28" s="118"/>
      <c r="AP28" s="118"/>
      <c r="AQ28" s="118"/>
      <c r="AR28" s="118"/>
      <c r="AS28" s="118"/>
      <c r="AT28" s="118"/>
      <c r="AY28" s="105"/>
    </row>
    <row r="29" spans="1:51" ht="25.5" x14ac:dyDescent="0.35">
      <c r="A29" s="89"/>
      <c r="B29" s="95"/>
      <c r="C29" s="96"/>
      <c r="D29" s="96"/>
      <c r="E29" s="97"/>
      <c r="F29" s="96"/>
      <c r="G29" s="96"/>
      <c r="H29" s="97"/>
      <c r="I29" s="89"/>
      <c r="J29" s="89"/>
      <c r="K29" s="89"/>
      <c r="L29" s="89"/>
      <c r="M29" s="89"/>
      <c r="N29" s="89"/>
      <c r="O29" s="89"/>
      <c r="P29" s="89"/>
      <c r="Q29" s="89"/>
      <c r="R29" s="89"/>
      <c r="S29" s="89"/>
      <c r="T29" s="89"/>
      <c r="U29" s="89"/>
      <c r="V29" s="89"/>
      <c r="W29" s="89"/>
      <c r="X29" s="89"/>
      <c r="Y29" s="89"/>
      <c r="Z29" s="89"/>
      <c r="AO29" s="118"/>
      <c r="AP29" s="118"/>
      <c r="AQ29" s="118"/>
      <c r="AR29" s="118"/>
      <c r="AS29" s="118"/>
      <c r="AT29" s="118"/>
    </row>
    <row r="30" spans="1:51" ht="25.5" x14ac:dyDescent="0.35">
      <c r="A30" s="89"/>
      <c r="B30" s="95"/>
      <c r="C30" s="96"/>
      <c r="D30" s="96"/>
      <c r="E30" s="97"/>
      <c r="F30" s="96"/>
      <c r="G30" s="96"/>
      <c r="H30" s="97"/>
      <c r="I30" s="89"/>
      <c r="J30" s="89"/>
      <c r="K30" s="89"/>
      <c r="L30" s="89"/>
      <c r="M30" s="89"/>
      <c r="N30" s="89"/>
      <c r="O30" s="89"/>
      <c r="P30" s="89"/>
      <c r="Q30" s="89"/>
      <c r="R30" s="89"/>
      <c r="S30" s="89"/>
      <c r="T30" s="89"/>
      <c r="U30" s="89"/>
      <c r="V30" s="89"/>
      <c r="W30" s="89"/>
      <c r="X30" s="89"/>
      <c r="Y30" s="89"/>
      <c r="Z30" s="89"/>
      <c r="AO30" s="118"/>
      <c r="AP30" s="118"/>
      <c r="AQ30" s="118"/>
      <c r="AR30" s="118"/>
      <c r="AS30" s="118"/>
      <c r="AT30" s="118"/>
    </row>
    <row r="31" spans="1:51" ht="25.5" x14ac:dyDescent="0.35">
      <c r="A31" s="89"/>
      <c r="B31" s="95"/>
      <c r="C31" s="96"/>
      <c r="D31" s="96"/>
      <c r="E31" s="97"/>
      <c r="F31" s="96"/>
      <c r="G31" s="96"/>
      <c r="H31" s="97"/>
      <c r="I31" s="89"/>
      <c r="J31" s="89"/>
      <c r="K31" s="89"/>
      <c r="L31" s="89"/>
      <c r="M31" s="89"/>
      <c r="N31" s="89"/>
      <c r="O31" s="89"/>
      <c r="P31" s="89"/>
      <c r="Q31" s="89"/>
      <c r="R31" s="89"/>
      <c r="S31" s="89"/>
      <c r="T31" s="89"/>
      <c r="U31" s="89"/>
      <c r="V31" s="89"/>
      <c r="W31" s="89"/>
      <c r="X31" s="89"/>
      <c r="Y31" s="89"/>
      <c r="Z31" s="89"/>
      <c r="AO31" s="118"/>
      <c r="AP31" s="118"/>
      <c r="AQ31" s="118"/>
      <c r="AR31" s="118"/>
      <c r="AS31" s="118"/>
    </row>
    <row r="32" spans="1:51" ht="25.5" x14ac:dyDescent="0.35">
      <c r="A32" s="89"/>
      <c r="B32" s="95"/>
      <c r="C32" s="96"/>
      <c r="D32" s="96"/>
      <c r="E32" s="97"/>
      <c r="F32" s="96"/>
      <c r="G32" s="96"/>
      <c r="H32" s="97"/>
      <c r="I32" s="89"/>
      <c r="J32" s="89"/>
      <c r="K32" s="89"/>
      <c r="L32" s="89"/>
      <c r="M32" s="89"/>
      <c r="N32" s="89"/>
      <c r="O32" s="89"/>
      <c r="P32" s="89"/>
      <c r="Q32" s="89"/>
      <c r="R32" s="89"/>
      <c r="S32" s="89"/>
      <c r="T32" s="89"/>
      <c r="U32" s="89"/>
      <c r="V32" s="89"/>
      <c r="W32" s="89"/>
      <c r="X32" s="89"/>
      <c r="Y32" s="89"/>
      <c r="Z32" s="89"/>
      <c r="AO32" s="118"/>
      <c r="AP32" s="118"/>
      <c r="AQ32" s="118"/>
      <c r="AR32" s="118"/>
      <c r="AS32" s="118"/>
    </row>
    <row r="33" spans="1:45" ht="25.5" x14ac:dyDescent="0.35">
      <c r="A33" s="89"/>
      <c r="B33" s="95"/>
      <c r="C33" s="96"/>
      <c r="D33" s="96"/>
      <c r="E33" s="97"/>
      <c r="F33" s="96"/>
      <c r="G33" s="96"/>
      <c r="H33" s="97"/>
      <c r="I33" s="89"/>
      <c r="J33" s="98"/>
      <c r="K33" s="98"/>
      <c r="L33" s="98"/>
      <c r="M33" s="98"/>
      <c r="N33" s="98"/>
      <c r="O33" s="98"/>
      <c r="P33" s="98"/>
      <c r="Q33" s="98"/>
      <c r="R33" s="98"/>
      <c r="S33" s="98"/>
      <c r="T33" s="98"/>
      <c r="U33" s="98"/>
      <c r="V33" s="98"/>
      <c r="W33" s="98"/>
      <c r="X33" s="98"/>
      <c r="Y33" s="98"/>
      <c r="Z33" s="98"/>
      <c r="AO33" s="118"/>
      <c r="AP33" s="118"/>
      <c r="AQ33" s="118"/>
      <c r="AR33" s="118"/>
      <c r="AS33" s="118"/>
    </row>
    <row r="34" spans="1:45" ht="25.5" x14ac:dyDescent="0.35">
      <c r="A34" s="89"/>
      <c r="B34" s="95"/>
      <c r="C34" s="96"/>
      <c r="D34" s="96"/>
      <c r="E34" s="97"/>
      <c r="F34" s="96"/>
      <c r="G34" s="96"/>
      <c r="H34" s="97"/>
      <c r="I34" s="98"/>
      <c r="J34" s="98"/>
      <c r="K34" s="98"/>
      <c r="L34" s="98"/>
      <c r="M34" s="98"/>
      <c r="N34" s="98"/>
      <c r="O34" s="98"/>
      <c r="P34" s="98"/>
      <c r="Q34" s="98"/>
      <c r="R34" s="98"/>
      <c r="S34" s="98"/>
      <c r="T34" s="98"/>
      <c r="U34" s="98"/>
      <c r="V34" s="98"/>
      <c r="W34" s="98"/>
      <c r="X34" s="98"/>
      <c r="Y34" s="98"/>
      <c r="Z34" s="98"/>
      <c r="AA34" s="79"/>
      <c r="AB34" s="79"/>
      <c r="AC34" s="79"/>
      <c r="AD34" s="79"/>
      <c r="AE34" s="79"/>
      <c r="AF34" s="79"/>
      <c r="AG34" s="79"/>
      <c r="AH34" s="79"/>
      <c r="AI34" s="79"/>
      <c r="AJ34" s="79"/>
      <c r="AK34" s="79"/>
      <c r="AL34" s="79"/>
      <c r="AM34" s="79"/>
      <c r="AN34" s="79"/>
      <c r="AO34" s="118"/>
      <c r="AP34" s="118"/>
      <c r="AQ34" s="118"/>
      <c r="AR34" s="118"/>
      <c r="AS34" s="118"/>
    </row>
    <row r="35" spans="1:45" ht="25.5" x14ac:dyDescent="0.35">
      <c r="A35" s="89"/>
      <c r="B35" s="95"/>
      <c r="C35" s="96"/>
      <c r="D35" s="96"/>
      <c r="E35" s="97"/>
      <c r="F35" s="96"/>
      <c r="G35" s="96"/>
      <c r="H35" s="97"/>
      <c r="I35" s="98"/>
      <c r="J35" s="98"/>
      <c r="K35" s="98"/>
      <c r="L35" s="98"/>
      <c r="M35" s="98"/>
      <c r="N35" s="98"/>
      <c r="O35" s="98"/>
      <c r="P35" s="98"/>
      <c r="Q35" s="98"/>
      <c r="R35" s="98"/>
      <c r="S35" s="98"/>
      <c r="T35" s="98"/>
      <c r="U35" s="98"/>
      <c r="V35" s="98"/>
      <c r="W35" s="98"/>
      <c r="X35" s="98"/>
      <c r="Y35" s="98"/>
      <c r="Z35" s="98"/>
      <c r="AA35" s="79"/>
      <c r="AB35" s="79"/>
      <c r="AC35" s="79"/>
      <c r="AD35" s="79"/>
      <c r="AE35" s="79"/>
      <c r="AF35" s="79"/>
      <c r="AG35" s="79"/>
      <c r="AH35" s="79"/>
      <c r="AI35" s="79"/>
      <c r="AJ35" s="79"/>
      <c r="AK35" s="79"/>
      <c r="AL35" s="79"/>
      <c r="AM35" s="79"/>
      <c r="AN35" s="79"/>
      <c r="AO35" s="121"/>
    </row>
    <row r="36" spans="1:45" ht="25.5" x14ac:dyDescent="0.35">
      <c r="A36" s="89"/>
      <c r="B36" s="95"/>
      <c r="C36" s="96"/>
      <c r="D36" s="96"/>
      <c r="E36" s="97"/>
      <c r="F36" s="96"/>
      <c r="G36" s="96"/>
      <c r="H36" s="97"/>
      <c r="I36" s="98"/>
      <c r="J36" s="98"/>
      <c r="K36" s="98"/>
      <c r="L36" s="98"/>
      <c r="M36" s="98"/>
      <c r="N36" s="98"/>
      <c r="O36" s="98"/>
      <c r="P36" s="98"/>
      <c r="Q36" s="98"/>
      <c r="R36" s="98"/>
      <c r="S36" s="98"/>
      <c r="T36" s="98"/>
      <c r="U36" s="98"/>
      <c r="V36" s="98"/>
      <c r="W36" s="98"/>
      <c r="X36" s="98"/>
      <c r="Y36" s="98"/>
      <c r="Z36" s="98"/>
      <c r="AA36" s="79"/>
      <c r="AB36" s="79"/>
      <c r="AC36" s="79"/>
      <c r="AD36" s="79"/>
      <c r="AE36" s="79"/>
      <c r="AF36" s="79"/>
      <c r="AG36" s="79"/>
      <c r="AH36" s="79"/>
      <c r="AI36" s="79"/>
      <c r="AJ36" s="79"/>
      <c r="AK36" s="79"/>
      <c r="AL36" s="79"/>
      <c r="AM36" s="79"/>
      <c r="AN36" s="79"/>
      <c r="AO36" s="121"/>
    </row>
    <row r="37" spans="1:45" ht="25.5" x14ac:dyDescent="0.35">
      <c r="A37" s="89"/>
      <c r="B37" s="95"/>
      <c r="C37" s="96"/>
      <c r="D37" s="96"/>
      <c r="E37" s="97"/>
      <c r="F37" s="96"/>
      <c r="G37" s="96"/>
      <c r="H37" s="97"/>
      <c r="I37" s="98"/>
      <c r="J37" s="98"/>
      <c r="K37" s="98"/>
      <c r="L37" s="98"/>
      <c r="M37" s="98"/>
      <c r="N37" s="98"/>
      <c r="O37" s="98"/>
      <c r="P37" s="98"/>
      <c r="Q37" s="98"/>
      <c r="R37" s="98"/>
      <c r="S37" s="98"/>
      <c r="T37" s="98"/>
      <c r="U37" s="98"/>
      <c r="V37" s="98"/>
      <c r="W37" s="98"/>
      <c r="X37" s="98"/>
      <c r="Y37" s="98"/>
      <c r="Z37" s="98"/>
      <c r="AA37" s="79"/>
      <c r="AB37" s="79"/>
      <c r="AC37" s="79"/>
      <c r="AD37" s="79"/>
      <c r="AE37" s="79"/>
      <c r="AF37" s="79"/>
      <c r="AG37" s="79"/>
      <c r="AH37" s="79"/>
      <c r="AI37" s="79"/>
      <c r="AJ37" s="79"/>
      <c r="AK37" s="79"/>
      <c r="AL37" s="79"/>
      <c r="AM37" s="79"/>
      <c r="AN37" s="79"/>
      <c r="AO37" s="121"/>
    </row>
    <row r="38" spans="1:45" ht="25.5" x14ac:dyDescent="0.35">
      <c r="A38" s="89"/>
      <c r="B38" s="95"/>
      <c r="C38" s="96"/>
      <c r="D38" s="96"/>
      <c r="E38" s="97"/>
      <c r="F38" s="96"/>
      <c r="G38" s="96"/>
      <c r="H38" s="97"/>
      <c r="I38" s="98"/>
      <c r="J38" s="89"/>
      <c r="K38" s="89"/>
      <c r="L38" s="89"/>
      <c r="M38" s="89"/>
      <c r="N38" s="89"/>
      <c r="O38" s="89"/>
      <c r="P38" s="89"/>
      <c r="Q38" s="89"/>
      <c r="R38" s="89"/>
      <c r="S38" s="89"/>
      <c r="T38" s="89"/>
      <c r="U38" s="89"/>
      <c r="V38" s="89"/>
      <c r="W38" s="89"/>
      <c r="X38" s="89"/>
      <c r="Y38" s="89"/>
      <c r="Z38" s="89"/>
      <c r="AA38" s="79"/>
      <c r="AB38" s="79"/>
      <c r="AC38" s="79"/>
      <c r="AD38" s="79"/>
      <c r="AE38" s="79"/>
      <c r="AF38" s="79"/>
      <c r="AG38" s="79"/>
      <c r="AH38" s="79"/>
      <c r="AI38" s="79"/>
      <c r="AJ38" s="79"/>
      <c r="AK38" s="79"/>
      <c r="AL38" s="79"/>
      <c r="AM38" s="79"/>
      <c r="AN38" s="79"/>
      <c r="AO38" s="121"/>
    </row>
    <row r="39" spans="1:45" ht="25.5" x14ac:dyDescent="0.35">
      <c r="A39" s="89"/>
      <c r="B39" s="95"/>
      <c r="C39" s="96"/>
      <c r="D39" s="96"/>
      <c r="E39" s="97"/>
      <c r="F39" s="96"/>
      <c r="G39" s="96"/>
      <c r="H39" s="97"/>
      <c r="I39" s="89"/>
      <c r="J39" s="89"/>
      <c r="K39" s="89"/>
      <c r="L39" s="89"/>
      <c r="M39" s="89"/>
      <c r="N39" s="89"/>
      <c r="O39" s="89"/>
      <c r="P39" s="89"/>
      <c r="Q39" s="89"/>
      <c r="R39" s="89"/>
      <c r="S39" s="89"/>
      <c r="T39" s="89"/>
      <c r="U39" s="89"/>
      <c r="V39" s="89"/>
      <c r="W39" s="89"/>
      <c r="X39" s="89"/>
      <c r="Y39" s="89"/>
      <c r="Z39" s="89"/>
      <c r="AO39" s="121"/>
    </row>
    <row r="40" spans="1:45" ht="25.5" x14ac:dyDescent="0.35">
      <c r="A40" s="89"/>
      <c r="B40" s="95"/>
      <c r="C40" s="96"/>
      <c r="D40" s="96"/>
      <c r="E40" s="97"/>
      <c r="F40" s="96"/>
      <c r="G40" s="96"/>
      <c r="H40" s="97"/>
      <c r="I40" s="89"/>
      <c r="J40" s="89"/>
      <c r="K40" s="89"/>
      <c r="L40" s="89"/>
      <c r="M40" s="89"/>
      <c r="N40" s="89"/>
      <c r="O40" s="89"/>
      <c r="P40" s="89"/>
      <c r="Q40" s="89"/>
      <c r="R40" s="89"/>
      <c r="S40" s="89"/>
      <c r="T40" s="89"/>
      <c r="U40" s="89"/>
      <c r="V40" s="89"/>
      <c r="W40" s="89"/>
      <c r="X40" s="89"/>
      <c r="Y40" s="89"/>
      <c r="Z40" s="89"/>
      <c r="AO40" s="121"/>
    </row>
    <row r="41" spans="1:45" ht="25.5" x14ac:dyDescent="0.35">
      <c r="A41" s="89"/>
      <c r="B41" s="95"/>
      <c r="C41" s="96"/>
      <c r="D41" s="96"/>
      <c r="E41" s="97"/>
      <c r="F41" s="96"/>
      <c r="G41" s="96"/>
      <c r="H41" s="97"/>
      <c r="I41" s="89"/>
      <c r="J41" s="89"/>
      <c r="K41" s="89"/>
      <c r="L41" s="89"/>
      <c r="M41" s="89"/>
      <c r="N41" s="89"/>
      <c r="O41" s="89"/>
      <c r="P41" s="89"/>
      <c r="Q41" s="89"/>
      <c r="R41" s="89"/>
      <c r="S41" s="89"/>
      <c r="T41" s="89"/>
      <c r="U41" s="89"/>
      <c r="V41" s="89"/>
      <c r="W41" s="89"/>
      <c r="X41" s="89"/>
      <c r="Y41" s="89"/>
      <c r="Z41" s="89"/>
      <c r="AO41" s="121"/>
    </row>
    <row r="42" spans="1:45" ht="25.5" x14ac:dyDescent="0.35">
      <c r="A42" s="89"/>
      <c r="B42" s="95"/>
      <c r="C42" s="96"/>
      <c r="D42" s="96"/>
      <c r="E42" s="97"/>
      <c r="F42" s="96"/>
      <c r="G42" s="96"/>
      <c r="H42" s="97"/>
      <c r="I42" s="89"/>
      <c r="J42" s="89"/>
      <c r="K42" s="89"/>
      <c r="L42" s="89"/>
      <c r="M42" s="89"/>
      <c r="N42" s="89"/>
      <c r="O42" s="89"/>
      <c r="P42" s="89"/>
      <c r="Q42" s="89"/>
      <c r="R42" s="89"/>
      <c r="S42" s="89"/>
      <c r="T42" s="89"/>
      <c r="U42" s="89"/>
      <c r="V42" s="89"/>
      <c r="W42" s="89"/>
      <c r="X42" s="89"/>
      <c r="Y42" s="89"/>
      <c r="Z42" s="89"/>
      <c r="AO42" s="121"/>
    </row>
    <row r="43" spans="1:45" ht="25.5" x14ac:dyDescent="0.35">
      <c r="A43" s="89"/>
      <c r="B43" s="95"/>
      <c r="C43" s="96"/>
      <c r="D43" s="96"/>
      <c r="E43" s="97"/>
      <c r="F43" s="96"/>
      <c r="G43" s="96"/>
      <c r="H43" s="97"/>
      <c r="I43" s="89"/>
      <c r="J43" s="89"/>
      <c r="K43" s="89"/>
      <c r="L43" s="89"/>
      <c r="M43" s="89"/>
      <c r="N43" s="89"/>
      <c r="O43" s="89"/>
      <c r="P43" s="89"/>
      <c r="Q43" s="89"/>
      <c r="R43" s="89"/>
      <c r="S43" s="89"/>
      <c r="T43" s="89"/>
      <c r="U43" s="89"/>
      <c r="V43" s="89"/>
      <c r="W43" s="89"/>
      <c r="X43" s="89"/>
      <c r="Y43" s="89"/>
      <c r="Z43" s="89"/>
      <c r="AO43" s="121"/>
    </row>
    <row r="44" spans="1:45" ht="25.5" x14ac:dyDescent="0.35">
      <c r="A44" s="89"/>
      <c r="B44" s="95"/>
      <c r="C44" s="96"/>
      <c r="D44" s="96"/>
      <c r="E44" s="97"/>
      <c r="F44" s="96"/>
      <c r="G44" s="96"/>
      <c r="H44" s="97"/>
      <c r="I44" s="89"/>
      <c r="J44" s="89"/>
      <c r="K44" s="89"/>
      <c r="L44" s="89"/>
      <c r="M44" s="89"/>
      <c r="N44" s="89"/>
      <c r="O44" s="89"/>
      <c r="P44" s="89"/>
      <c r="Q44" s="89"/>
      <c r="R44" s="89"/>
      <c r="S44" s="89"/>
      <c r="T44" s="89"/>
      <c r="U44" s="89"/>
      <c r="V44" s="89"/>
      <c r="W44" s="89"/>
      <c r="X44" s="89"/>
      <c r="Y44" s="89"/>
      <c r="Z44" s="89"/>
      <c r="AO44" s="121"/>
    </row>
    <row r="45" spans="1:45" ht="25.5" x14ac:dyDescent="0.35">
      <c r="A45" s="89"/>
      <c r="B45" s="95"/>
      <c r="C45" s="96"/>
      <c r="D45" s="96"/>
      <c r="E45" s="97"/>
      <c r="F45" s="96"/>
      <c r="G45" s="96"/>
      <c r="H45" s="97"/>
      <c r="I45" s="89"/>
      <c r="J45" s="89"/>
      <c r="K45" s="89"/>
      <c r="L45" s="89"/>
      <c r="M45" s="89"/>
      <c r="N45" s="89"/>
      <c r="O45" s="89"/>
      <c r="P45" s="89"/>
      <c r="Q45" s="89"/>
      <c r="R45" s="89"/>
      <c r="S45" s="89"/>
      <c r="T45" s="89"/>
      <c r="U45" s="89"/>
      <c r="V45" s="89"/>
      <c r="W45" s="89"/>
      <c r="X45" s="89"/>
      <c r="Y45" s="89"/>
      <c r="Z45" s="89"/>
      <c r="AO45" s="121"/>
    </row>
    <row r="46" spans="1:45" ht="25.5" x14ac:dyDescent="0.35">
      <c r="A46" s="89"/>
      <c r="B46" s="95"/>
      <c r="C46" s="96"/>
      <c r="D46" s="96"/>
      <c r="E46" s="97"/>
      <c r="F46" s="96"/>
      <c r="G46" s="96"/>
      <c r="H46" s="97"/>
      <c r="I46" s="89"/>
      <c r="J46" s="89"/>
      <c r="K46" s="89"/>
      <c r="L46" s="89"/>
      <c r="M46" s="89"/>
      <c r="N46" s="89"/>
      <c r="O46" s="89"/>
      <c r="P46" s="89"/>
      <c r="Q46" s="89"/>
      <c r="R46" s="89"/>
      <c r="S46" s="89"/>
      <c r="T46" s="89"/>
      <c r="U46" s="89"/>
      <c r="V46" s="89"/>
      <c r="W46" s="89"/>
      <c r="X46" s="89"/>
      <c r="Y46" s="89"/>
      <c r="Z46" s="89"/>
      <c r="AO46" s="121"/>
    </row>
    <row r="47" spans="1:45" ht="25.5" x14ac:dyDescent="0.35">
      <c r="A47" s="89"/>
      <c r="B47" s="95"/>
      <c r="C47" s="96"/>
      <c r="D47" s="96"/>
      <c r="E47" s="97"/>
      <c r="F47" s="96"/>
      <c r="G47" s="96"/>
      <c r="H47" s="97"/>
      <c r="I47" s="89"/>
      <c r="J47" s="89"/>
      <c r="K47" s="89"/>
      <c r="L47" s="89"/>
      <c r="M47" s="89"/>
      <c r="N47" s="89"/>
      <c r="O47" s="89"/>
      <c r="P47" s="89"/>
      <c r="Q47" s="89"/>
      <c r="R47" s="89"/>
      <c r="S47" s="89"/>
      <c r="T47" s="89"/>
      <c r="U47" s="89"/>
      <c r="V47" s="89"/>
      <c r="W47" s="89"/>
      <c r="X47" s="89"/>
      <c r="Y47" s="89"/>
      <c r="Z47" s="89"/>
      <c r="AO47" s="121"/>
    </row>
    <row r="48" spans="1:45" ht="25.5" x14ac:dyDescent="0.35">
      <c r="A48" s="89"/>
      <c r="B48" s="95"/>
      <c r="C48" s="96"/>
      <c r="D48" s="96"/>
      <c r="E48" s="97"/>
      <c r="F48" s="96"/>
      <c r="G48" s="96"/>
      <c r="H48" s="97"/>
      <c r="I48" s="89"/>
      <c r="J48" s="89"/>
      <c r="K48" s="89"/>
      <c r="L48" s="89"/>
      <c r="M48" s="89"/>
      <c r="N48" s="89"/>
      <c r="O48" s="89"/>
      <c r="P48" s="89"/>
      <c r="Q48" s="89"/>
      <c r="R48" s="89"/>
      <c r="S48" s="89"/>
      <c r="T48" s="89"/>
      <c r="U48" s="89"/>
      <c r="V48" s="89"/>
      <c r="W48" s="89"/>
      <c r="X48" s="89"/>
      <c r="Y48" s="89"/>
      <c r="Z48" s="89"/>
      <c r="AO48" s="121"/>
    </row>
    <row r="49" spans="1:41" ht="25.5" x14ac:dyDescent="0.35">
      <c r="A49" s="89"/>
      <c r="B49" s="95"/>
      <c r="C49" s="96"/>
      <c r="D49" s="96"/>
      <c r="E49" s="97"/>
      <c r="F49" s="96"/>
      <c r="G49" s="96"/>
      <c r="H49" s="97"/>
      <c r="I49" s="89"/>
      <c r="J49" s="89"/>
      <c r="K49" s="89"/>
      <c r="L49" s="89"/>
      <c r="M49" s="89"/>
      <c r="N49" s="89"/>
      <c r="O49" s="89"/>
      <c r="P49" s="89"/>
      <c r="Q49" s="89"/>
      <c r="R49" s="89"/>
      <c r="S49" s="89"/>
      <c r="T49" s="89"/>
      <c r="U49" s="89"/>
      <c r="V49" s="89"/>
      <c r="W49" s="89"/>
      <c r="X49" s="89"/>
      <c r="Y49" s="89"/>
      <c r="Z49" s="89"/>
      <c r="AO49" s="121"/>
    </row>
    <row r="50" spans="1:41" ht="25.5" x14ac:dyDescent="0.35">
      <c r="A50" s="89"/>
      <c r="B50" s="95"/>
      <c r="C50" s="96"/>
      <c r="D50" s="96"/>
      <c r="E50" s="97"/>
      <c r="F50" s="96"/>
      <c r="G50" s="96"/>
      <c r="H50" s="97"/>
      <c r="I50" s="89"/>
      <c r="J50" s="89"/>
      <c r="K50" s="89"/>
      <c r="L50" s="89"/>
      <c r="M50" s="89"/>
      <c r="N50" s="89"/>
      <c r="O50" s="89"/>
      <c r="P50" s="89"/>
      <c r="Q50" s="89"/>
      <c r="R50" s="89"/>
      <c r="S50" s="89"/>
      <c r="T50" s="89"/>
      <c r="U50" s="89"/>
      <c r="V50" s="89"/>
      <c r="W50" s="89"/>
      <c r="X50" s="89"/>
      <c r="Y50" s="89"/>
      <c r="Z50" s="89"/>
      <c r="AO50" s="121"/>
    </row>
    <row r="51" spans="1:41" ht="25.5" x14ac:dyDescent="0.35">
      <c r="A51" s="89"/>
      <c r="B51" s="95"/>
      <c r="C51" s="96"/>
      <c r="D51" s="96"/>
      <c r="E51" s="97"/>
      <c r="F51" s="96"/>
      <c r="G51" s="96"/>
      <c r="H51" s="97"/>
      <c r="I51" s="89"/>
      <c r="J51" s="89"/>
      <c r="K51" s="89"/>
      <c r="L51" s="89"/>
      <c r="M51" s="89"/>
      <c r="N51" s="89"/>
      <c r="O51" s="89"/>
      <c r="P51" s="89"/>
      <c r="Q51" s="89"/>
      <c r="R51" s="89"/>
      <c r="S51" s="89"/>
      <c r="T51" s="89"/>
      <c r="U51" s="89"/>
      <c r="V51" s="89"/>
      <c r="W51" s="89"/>
      <c r="X51" s="89"/>
      <c r="Y51" s="89"/>
      <c r="Z51" s="89"/>
      <c r="AO51" s="121"/>
    </row>
    <row r="52" spans="1:41" ht="25.5" x14ac:dyDescent="0.35">
      <c r="A52" s="89"/>
      <c r="B52" s="95"/>
      <c r="C52" s="96"/>
      <c r="D52" s="96"/>
      <c r="E52" s="97"/>
      <c r="F52" s="96"/>
      <c r="G52" s="96"/>
      <c r="H52" s="97"/>
      <c r="I52" s="89"/>
      <c r="J52" s="89"/>
      <c r="K52" s="89"/>
      <c r="L52" s="89"/>
      <c r="M52" s="89"/>
      <c r="N52" s="89"/>
      <c r="O52" s="89"/>
      <c r="P52" s="89"/>
      <c r="Q52" s="89"/>
      <c r="R52" s="89"/>
      <c r="S52" s="89"/>
      <c r="T52" s="89"/>
      <c r="U52" s="89"/>
      <c r="V52" s="89"/>
      <c r="W52" s="89"/>
      <c r="X52" s="89"/>
      <c r="Y52" s="89"/>
      <c r="Z52" s="89"/>
      <c r="AO52" s="121"/>
    </row>
    <row r="53" spans="1:41" ht="25.5" x14ac:dyDescent="0.35">
      <c r="A53" s="89"/>
      <c r="B53" s="95"/>
      <c r="C53" s="96"/>
      <c r="D53" s="96"/>
      <c r="E53" s="97"/>
      <c r="F53" s="96"/>
      <c r="G53" s="96"/>
      <c r="H53" s="97"/>
      <c r="I53" s="89"/>
      <c r="J53" s="89"/>
      <c r="K53" s="89"/>
      <c r="L53" s="89"/>
      <c r="M53" s="89"/>
      <c r="N53" s="89"/>
      <c r="O53" s="89"/>
      <c r="P53" s="89"/>
      <c r="Q53" s="89"/>
      <c r="R53" s="89"/>
      <c r="S53" s="89"/>
      <c r="T53" s="89"/>
      <c r="U53" s="89"/>
      <c r="V53" s="89"/>
      <c r="W53" s="89"/>
      <c r="X53" s="89"/>
      <c r="Y53" s="89"/>
      <c r="Z53" s="89"/>
      <c r="AO53" s="121"/>
    </row>
    <row r="54" spans="1:41" ht="25.5" x14ac:dyDescent="0.35">
      <c r="A54" s="89"/>
      <c r="B54" s="95"/>
      <c r="C54" s="96"/>
      <c r="D54" s="96"/>
      <c r="E54" s="97"/>
      <c r="F54" s="96"/>
      <c r="G54" s="96"/>
      <c r="H54" s="97"/>
      <c r="I54" s="89"/>
      <c r="J54" s="89"/>
      <c r="K54" s="89"/>
      <c r="L54" s="89"/>
      <c r="M54" s="89"/>
      <c r="N54" s="89"/>
      <c r="O54" s="89"/>
      <c r="P54" s="89"/>
      <c r="Q54" s="89"/>
      <c r="R54" s="89"/>
      <c r="S54" s="89"/>
      <c r="T54" s="89"/>
      <c r="U54" s="89"/>
      <c r="V54" s="89"/>
      <c r="W54" s="89"/>
      <c r="X54" s="89"/>
      <c r="Y54" s="89"/>
      <c r="Z54" s="89"/>
      <c r="AO54" s="121"/>
    </row>
    <row r="55" spans="1:41" ht="25.5" x14ac:dyDescent="0.35">
      <c r="A55" s="89"/>
      <c r="B55" s="95"/>
      <c r="C55" s="96"/>
      <c r="D55" s="96"/>
      <c r="E55" s="97"/>
      <c r="F55" s="96"/>
      <c r="G55" s="96"/>
      <c r="H55" s="97"/>
      <c r="I55" s="89"/>
      <c r="J55" s="89"/>
      <c r="K55" s="89"/>
      <c r="L55" s="89"/>
      <c r="M55" s="89"/>
      <c r="N55" s="89"/>
      <c r="O55" s="89"/>
      <c r="P55" s="89"/>
      <c r="Q55" s="89"/>
      <c r="R55" s="89"/>
      <c r="S55" s="89"/>
      <c r="T55" s="89"/>
      <c r="U55" s="89"/>
      <c r="V55" s="89"/>
      <c r="W55" s="89"/>
      <c r="X55" s="89"/>
      <c r="Y55" s="89"/>
      <c r="Z55" s="89"/>
      <c r="AO55" s="121"/>
    </row>
    <row r="56" spans="1:41" ht="25.5" x14ac:dyDescent="0.35">
      <c r="A56" s="89"/>
      <c r="B56" s="95"/>
      <c r="C56" s="96"/>
      <c r="D56" s="96"/>
      <c r="E56" s="97"/>
      <c r="F56" s="96"/>
      <c r="G56" s="96"/>
      <c r="H56" s="97"/>
      <c r="I56" s="89"/>
      <c r="J56" s="89"/>
      <c r="K56" s="89"/>
      <c r="L56" s="89"/>
      <c r="M56" s="89"/>
      <c r="N56" s="89"/>
      <c r="O56" s="89"/>
      <c r="P56" s="89"/>
      <c r="Q56" s="89"/>
      <c r="R56" s="89"/>
      <c r="S56" s="89"/>
      <c r="T56" s="89"/>
      <c r="U56" s="89"/>
      <c r="V56" s="89"/>
      <c r="W56" s="89"/>
      <c r="X56" s="89"/>
      <c r="Y56" s="89"/>
      <c r="Z56" s="89"/>
      <c r="AO56" s="121"/>
    </row>
    <row r="57" spans="1:41" ht="25.5" x14ac:dyDescent="0.35">
      <c r="A57" s="89"/>
      <c r="B57" s="95"/>
      <c r="C57" s="96"/>
      <c r="D57" s="96"/>
      <c r="E57" s="97"/>
      <c r="F57" s="96"/>
      <c r="G57" s="96"/>
      <c r="H57" s="97"/>
      <c r="I57" s="89"/>
      <c r="J57" s="89"/>
      <c r="K57" s="89"/>
      <c r="L57" s="89"/>
      <c r="M57" s="89"/>
      <c r="N57" s="89"/>
      <c r="O57" s="89"/>
      <c r="P57" s="89"/>
      <c r="Q57" s="89"/>
      <c r="R57" s="89"/>
      <c r="S57" s="89"/>
      <c r="T57" s="89"/>
      <c r="U57" s="89"/>
      <c r="V57" s="89"/>
      <c r="W57" s="89"/>
      <c r="X57" s="89"/>
      <c r="Y57" s="89"/>
      <c r="Z57" s="89"/>
      <c r="AO57" s="121"/>
    </row>
    <row r="58" spans="1:41" ht="25.5" x14ac:dyDescent="0.35">
      <c r="A58" s="89"/>
      <c r="B58" s="95"/>
      <c r="C58" s="96"/>
      <c r="D58" s="96"/>
      <c r="E58" s="97"/>
      <c r="F58" s="96"/>
      <c r="G58" s="96"/>
      <c r="H58" s="97"/>
      <c r="I58" s="89"/>
      <c r="J58" s="89"/>
      <c r="K58" s="89"/>
      <c r="L58" s="89"/>
      <c r="M58" s="89"/>
      <c r="N58" s="89"/>
      <c r="O58" s="89"/>
      <c r="P58" s="89"/>
      <c r="Q58" s="89"/>
      <c r="R58" s="89"/>
      <c r="S58" s="89"/>
      <c r="T58" s="89"/>
      <c r="U58" s="89"/>
      <c r="V58" s="89"/>
      <c r="W58" s="89"/>
      <c r="X58" s="89"/>
      <c r="Y58" s="89"/>
      <c r="Z58" s="89"/>
      <c r="AO58" s="121"/>
    </row>
    <row r="59" spans="1:41" ht="25.5" x14ac:dyDescent="0.35">
      <c r="A59" s="89"/>
      <c r="B59" s="95"/>
      <c r="C59" s="96"/>
      <c r="D59" s="96"/>
      <c r="E59" s="97"/>
      <c r="F59" s="96"/>
      <c r="G59" s="96"/>
      <c r="H59" s="97"/>
      <c r="I59" s="89"/>
      <c r="J59" s="89"/>
      <c r="K59" s="89"/>
      <c r="L59" s="89"/>
      <c r="M59" s="89"/>
      <c r="N59" s="89"/>
      <c r="O59" s="89"/>
      <c r="P59" s="89"/>
      <c r="Q59" s="89"/>
      <c r="R59" s="89"/>
      <c r="S59" s="89"/>
      <c r="T59" s="89"/>
      <c r="U59" s="89"/>
      <c r="V59" s="89"/>
      <c r="W59" s="89"/>
      <c r="X59" s="89"/>
      <c r="Y59" s="89"/>
      <c r="Z59" s="89"/>
      <c r="AO59" s="121"/>
    </row>
    <row r="60" spans="1:41" ht="25.5" x14ac:dyDescent="0.35">
      <c r="A60" s="89"/>
      <c r="B60" s="95"/>
      <c r="C60" s="96"/>
      <c r="D60" s="96"/>
      <c r="E60" s="97"/>
      <c r="F60" s="96"/>
      <c r="G60" s="96"/>
      <c r="H60" s="97"/>
      <c r="I60" s="89"/>
      <c r="J60" s="89"/>
      <c r="K60" s="89"/>
      <c r="L60" s="89"/>
      <c r="M60" s="89"/>
      <c r="N60" s="89"/>
      <c r="O60" s="89"/>
      <c r="P60" s="89"/>
      <c r="Q60" s="89"/>
      <c r="R60" s="89"/>
      <c r="S60" s="89"/>
      <c r="T60" s="89"/>
      <c r="U60" s="89"/>
      <c r="V60" s="89"/>
      <c r="W60" s="89"/>
      <c r="X60" s="89"/>
      <c r="Y60" s="89"/>
      <c r="Z60" s="89"/>
      <c r="AO60" s="121"/>
    </row>
    <row r="61" spans="1:41" ht="25.5" x14ac:dyDescent="0.35">
      <c r="A61" s="89"/>
      <c r="B61" s="95"/>
      <c r="C61" s="96"/>
      <c r="D61" s="96"/>
      <c r="E61" s="97"/>
      <c r="F61" s="96"/>
      <c r="G61" s="96"/>
      <c r="H61" s="96"/>
      <c r="I61" s="89"/>
      <c r="J61" s="89"/>
      <c r="K61" s="89"/>
      <c r="L61" s="89"/>
      <c r="M61" s="89"/>
      <c r="N61" s="89"/>
      <c r="O61" s="89"/>
      <c r="P61" s="89"/>
      <c r="Q61" s="89"/>
      <c r="R61" s="89"/>
      <c r="S61" s="89"/>
      <c r="T61" s="89"/>
      <c r="U61" s="89"/>
      <c r="V61" s="89"/>
      <c r="W61" s="89"/>
      <c r="X61" s="89"/>
      <c r="Y61" s="89"/>
      <c r="Z61" s="89"/>
      <c r="AO61" s="121"/>
    </row>
    <row r="62" spans="1:41" ht="25.5" x14ac:dyDescent="0.35">
      <c r="A62" s="89"/>
      <c r="B62" s="95"/>
      <c r="C62" s="96"/>
      <c r="D62" s="96"/>
      <c r="E62" s="97"/>
      <c r="F62" s="96"/>
      <c r="G62" s="96"/>
      <c r="H62" s="96"/>
      <c r="I62" s="89"/>
      <c r="J62" s="89"/>
      <c r="K62" s="89"/>
      <c r="L62" s="89"/>
      <c r="M62" s="89"/>
      <c r="N62" s="89"/>
      <c r="O62" s="89"/>
      <c r="P62" s="89"/>
      <c r="Q62" s="89"/>
      <c r="R62" s="89"/>
      <c r="S62" s="89"/>
      <c r="T62" s="89"/>
      <c r="U62" s="89"/>
      <c r="V62" s="89"/>
      <c r="W62" s="89"/>
      <c r="X62" s="89"/>
      <c r="Y62" s="89"/>
      <c r="Z62" s="89"/>
      <c r="AO62" s="121"/>
    </row>
    <row r="63" spans="1:41" ht="25.5" x14ac:dyDescent="0.35">
      <c r="A63" s="89"/>
      <c r="B63" s="95"/>
      <c r="C63" s="96"/>
      <c r="D63" s="96"/>
      <c r="E63" s="97"/>
      <c r="F63" s="96"/>
      <c r="G63" s="96"/>
      <c r="H63" s="96"/>
      <c r="I63" s="89"/>
      <c r="J63" s="89"/>
      <c r="K63" s="89"/>
      <c r="L63" s="89"/>
      <c r="M63" s="89"/>
      <c r="N63" s="89"/>
      <c r="O63" s="89"/>
      <c r="P63" s="89"/>
      <c r="Q63" s="89"/>
      <c r="R63" s="89"/>
      <c r="S63" s="89"/>
      <c r="T63" s="89"/>
      <c r="U63" s="89"/>
      <c r="V63" s="89"/>
      <c r="W63" s="89"/>
      <c r="X63" s="89"/>
      <c r="Y63" s="89"/>
      <c r="Z63" s="89"/>
      <c r="AO63" s="121"/>
    </row>
    <row r="64" spans="1:41" ht="25.5" x14ac:dyDescent="0.35">
      <c r="A64" s="89"/>
      <c r="B64" s="95"/>
      <c r="C64" s="96"/>
      <c r="D64" s="96"/>
      <c r="E64" s="97"/>
      <c r="F64" s="96"/>
      <c r="G64" s="96"/>
      <c r="H64" s="96"/>
      <c r="I64" s="89"/>
      <c r="J64" s="89"/>
      <c r="K64" s="89"/>
      <c r="L64" s="89"/>
      <c r="M64" s="89"/>
      <c r="N64" s="89"/>
      <c r="O64" s="89"/>
      <c r="P64" s="89"/>
      <c r="Q64" s="89"/>
      <c r="R64" s="89"/>
      <c r="S64" s="89"/>
      <c r="T64" s="89"/>
      <c r="U64" s="89"/>
      <c r="V64" s="89"/>
      <c r="W64" s="89"/>
      <c r="X64" s="89"/>
      <c r="Y64" s="89"/>
      <c r="Z64" s="89"/>
      <c r="AO64" s="121"/>
    </row>
    <row r="65" spans="1:43" ht="25.5" x14ac:dyDescent="0.35">
      <c r="A65" s="89"/>
      <c r="B65" s="95"/>
      <c r="C65" s="96"/>
      <c r="D65" s="96"/>
      <c r="E65" s="97"/>
      <c r="F65" s="96"/>
      <c r="G65" s="96"/>
      <c r="H65" s="96"/>
      <c r="I65" s="89"/>
      <c r="J65" s="89"/>
      <c r="K65" s="89"/>
      <c r="L65" s="89"/>
      <c r="M65" s="89"/>
      <c r="N65" s="89"/>
      <c r="O65" s="89"/>
      <c r="P65" s="89"/>
      <c r="Q65" s="89"/>
      <c r="R65" s="89"/>
      <c r="S65" s="89"/>
      <c r="T65" s="89"/>
      <c r="U65" s="89"/>
      <c r="V65" s="89"/>
      <c r="W65" s="89"/>
      <c r="X65" s="89"/>
      <c r="Y65" s="89"/>
      <c r="Z65" s="89"/>
      <c r="AO65" s="121"/>
    </row>
    <row r="66" spans="1:43" ht="25.5" x14ac:dyDescent="0.35">
      <c r="A66" s="89"/>
      <c r="B66" s="95"/>
      <c r="C66" s="96"/>
      <c r="D66" s="96"/>
      <c r="E66" s="97"/>
      <c r="F66" s="96"/>
      <c r="G66" s="96"/>
      <c r="H66" s="96"/>
      <c r="I66" s="89"/>
      <c r="J66" s="89"/>
      <c r="K66" s="89"/>
      <c r="L66" s="89"/>
      <c r="M66" s="89"/>
      <c r="N66" s="89"/>
      <c r="O66" s="89"/>
      <c r="P66" s="89"/>
      <c r="Q66" s="89"/>
      <c r="R66" s="89"/>
      <c r="S66" s="89"/>
      <c r="T66" s="89"/>
      <c r="U66" s="89"/>
      <c r="V66" s="89"/>
      <c r="W66" s="89"/>
      <c r="X66" s="89"/>
      <c r="Y66" s="89"/>
      <c r="Z66" s="89"/>
      <c r="AO66" s="121"/>
    </row>
    <row r="67" spans="1:43" ht="25.5" x14ac:dyDescent="0.35">
      <c r="A67" s="89"/>
      <c r="B67" s="95"/>
      <c r="C67" s="96"/>
      <c r="D67" s="96"/>
      <c r="E67" s="97"/>
      <c r="F67" s="96"/>
      <c r="G67" s="96"/>
      <c r="H67" s="96"/>
      <c r="I67" s="89"/>
      <c r="J67" s="89"/>
      <c r="K67" s="89"/>
      <c r="L67" s="89"/>
      <c r="M67" s="89"/>
      <c r="N67" s="89"/>
      <c r="O67" s="89"/>
      <c r="P67" s="89"/>
      <c r="Q67" s="89"/>
      <c r="R67" s="89"/>
      <c r="S67" s="89"/>
      <c r="T67" s="89"/>
      <c r="U67" s="89"/>
      <c r="V67" s="89"/>
      <c r="W67" s="89"/>
      <c r="X67" s="89"/>
      <c r="Y67" s="89"/>
      <c r="Z67" s="89"/>
      <c r="AO67" s="121"/>
    </row>
    <row r="68" spans="1:43" ht="25.5" x14ac:dyDescent="0.35">
      <c r="A68" s="89"/>
      <c r="B68" s="95"/>
      <c r="C68" s="96"/>
      <c r="D68" s="96"/>
      <c r="E68" s="97"/>
      <c r="F68" s="96"/>
      <c r="G68" s="96"/>
      <c r="H68" s="96"/>
      <c r="I68" s="89"/>
      <c r="J68" s="89"/>
      <c r="K68" s="89"/>
      <c r="L68" s="89"/>
      <c r="M68" s="89"/>
      <c r="N68" s="89"/>
      <c r="O68" s="89"/>
      <c r="P68" s="89"/>
      <c r="Q68" s="89"/>
      <c r="R68" s="89"/>
      <c r="S68" s="89"/>
      <c r="T68" s="89"/>
      <c r="U68" s="89"/>
      <c r="V68" s="89"/>
      <c r="W68" s="89"/>
      <c r="X68" s="89"/>
      <c r="Y68" s="89"/>
      <c r="Z68" s="89"/>
      <c r="AO68" s="121"/>
    </row>
    <row r="69" spans="1:43" ht="25.5" x14ac:dyDescent="0.35">
      <c r="A69" s="89"/>
      <c r="B69" s="95"/>
      <c r="C69" s="96"/>
      <c r="D69" s="96"/>
      <c r="E69" s="97"/>
      <c r="F69" s="96"/>
      <c r="G69" s="96"/>
      <c r="H69" s="96"/>
      <c r="I69" s="89"/>
      <c r="J69" s="89"/>
      <c r="K69" s="89"/>
      <c r="L69" s="89"/>
      <c r="M69" s="89"/>
      <c r="N69" s="89"/>
      <c r="O69" s="89"/>
      <c r="P69" s="89"/>
      <c r="Q69" s="89"/>
      <c r="R69" s="89"/>
      <c r="S69" s="89"/>
      <c r="T69" s="89"/>
      <c r="U69" s="89"/>
      <c r="V69" s="89"/>
      <c r="W69" s="89"/>
      <c r="X69" s="89"/>
      <c r="Y69" s="89"/>
      <c r="Z69" s="89"/>
      <c r="AO69" s="121"/>
    </row>
    <row r="70" spans="1:43" ht="25.5" x14ac:dyDescent="0.35">
      <c r="A70" s="89"/>
      <c r="B70" s="95"/>
      <c r="C70" s="96"/>
      <c r="D70" s="96"/>
      <c r="E70" s="97"/>
      <c r="F70" s="96"/>
      <c r="G70" s="96"/>
      <c r="H70" s="96"/>
      <c r="I70" s="89"/>
      <c r="J70" s="89"/>
      <c r="K70" s="89"/>
      <c r="L70" s="89"/>
      <c r="M70" s="89"/>
      <c r="N70" s="89"/>
      <c r="O70" s="89"/>
      <c r="P70" s="89"/>
      <c r="Q70" s="89"/>
      <c r="R70" s="89"/>
      <c r="S70" s="89"/>
      <c r="T70" s="89"/>
      <c r="U70" s="89"/>
      <c r="V70" s="89"/>
      <c r="W70" s="89"/>
      <c r="X70" s="89"/>
      <c r="Y70" s="89"/>
      <c r="Z70" s="89"/>
      <c r="AO70" s="118"/>
      <c r="AP70" s="118"/>
      <c r="AQ70" s="118"/>
    </row>
    <row r="71" spans="1:43" ht="25.5" x14ac:dyDescent="0.35">
      <c r="A71" s="89"/>
      <c r="B71" s="95"/>
      <c r="C71" s="96"/>
      <c r="D71" s="96"/>
      <c r="E71" s="97"/>
      <c r="F71" s="96"/>
      <c r="G71" s="96"/>
      <c r="H71" s="96"/>
      <c r="I71" s="89"/>
      <c r="J71" s="89"/>
      <c r="K71" s="89"/>
      <c r="L71" s="89"/>
      <c r="M71" s="89"/>
      <c r="N71" s="89"/>
      <c r="O71" s="89"/>
      <c r="P71" s="89"/>
      <c r="Q71" s="89"/>
      <c r="R71" s="89"/>
      <c r="S71" s="89"/>
      <c r="T71" s="89"/>
      <c r="U71" s="89"/>
      <c r="V71" s="89"/>
      <c r="W71" s="89"/>
      <c r="X71" s="89"/>
      <c r="Y71" s="89"/>
      <c r="Z71" s="89"/>
      <c r="AO71" s="118"/>
      <c r="AP71" s="118"/>
      <c r="AQ71" s="118"/>
    </row>
    <row r="72" spans="1:43" ht="25.5" x14ac:dyDescent="0.35">
      <c r="A72" s="89"/>
      <c r="B72" s="99"/>
      <c r="C72" s="99"/>
      <c r="D72" s="99"/>
      <c r="E72" s="97"/>
      <c r="F72" s="99"/>
      <c r="G72" s="99"/>
      <c r="H72" s="99"/>
      <c r="I72" s="89"/>
      <c r="J72" s="89"/>
      <c r="K72" s="89"/>
      <c r="L72" s="89"/>
      <c r="M72" s="89"/>
      <c r="N72" s="89"/>
      <c r="O72" s="89"/>
      <c r="P72" s="89"/>
      <c r="Q72" s="89"/>
      <c r="R72" s="89"/>
      <c r="S72" s="89"/>
      <c r="T72" s="89"/>
      <c r="U72" s="89"/>
      <c r="V72" s="89"/>
      <c r="W72" s="89"/>
      <c r="X72" s="89"/>
      <c r="Y72" s="89"/>
      <c r="Z72" s="89"/>
      <c r="AO72" s="118"/>
      <c r="AP72" s="118"/>
      <c r="AQ72" s="118"/>
    </row>
    <row r="73" spans="1:43" ht="25.5" x14ac:dyDescent="0.35">
      <c r="A73" s="89"/>
      <c r="B73" s="99"/>
      <c r="C73" s="99"/>
      <c r="D73" s="99"/>
      <c r="E73" s="97"/>
      <c r="F73" s="99"/>
      <c r="G73" s="99"/>
      <c r="H73" s="99"/>
      <c r="I73" s="89"/>
      <c r="J73" s="89"/>
      <c r="K73" s="89"/>
      <c r="L73" s="89"/>
      <c r="M73" s="89"/>
      <c r="N73" s="89"/>
      <c r="O73" s="89"/>
      <c r="P73" s="89"/>
      <c r="Q73" s="89"/>
      <c r="R73" s="89"/>
      <c r="S73" s="89"/>
      <c r="T73" s="89"/>
      <c r="U73" s="89"/>
      <c r="V73" s="89"/>
      <c r="W73" s="89"/>
      <c r="X73" s="89"/>
      <c r="Y73" s="89"/>
      <c r="Z73" s="89"/>
      <c r="AO73" s="118"/>
      <c r="AP73" s="118"/>
      <c r="AQ73" s="118"/>
    </row>
    <row r="74" spans="1:43" ht="25.5" x14ac:dyDescent="0.35">
      <c r="A74" s="89"/>
      <c r="B74" s="99"/>
      <c r="C74" s="99"/>
      <c r="D74" s="99"/>
      <c r="E74" s="97"/>
      <c r="F74" s="99"/>
      <c r="G74" s="99"/>
      <c r="H74" s="99"/>
      <c r="I74" s="89"/>
      <c r="J74" s="89"/>
      <c r="K74" s="89"/>
      <c r="L74" s="89"/>
      <c r="M74" s="89"/>
      <c r="N74" s="89"/>
      <c r="O74" s="89"/>
      <c r="P74" s="89"/>
      <c r="Q74" s="89"/>
      <c r="R74" s="89"/>
      <c r="S74" s="89"/>
      <c r="T74" s="89"/>
      <c r="U74" s="89"/>
      <c r="V74" s="89"/>
      <c r="W74" s="89"/>
      <c r="X74" s="89"/>
      <c r="Y74" s="89"/>
      <c r="Z74" s="89"/>
      <c r="AO74" s="118"/>
      <c r="AP74" s="118"/>
      <c r="AQ74" s="118"/>
    </row>
    <row r="75" spans="1:43" ht="25.5" x14ac:dyDescent="0.35">
      <c r="A75" s="89"/>
      <c r="B75" s="99"/>
      <c r="C75" s="99"/>
      <c r="D75" s="99"/>
      <c r="E75" s="97"/>
      <c r="F75" s="99"/>
      <c r="G75" s="99"/>
      <c r="H75" s="99"/>
      <c r="I75" s="89"/>
      <c r="J75" s="89"/>
      <c r="K75" s="89"/>
      <c r="L75" s="89"/>
      <c r="M75" s="89"/>
      <c r="N75" s="89"/>
      <c r="O75" s="89"/>
      <c r="P75" s="89"/>
      <c r="Q75" s="89"/>
      <c r="R75" s="89"/>
      <c r="S75" s="89"/>
      <c r="T75" s="89"/>
      <c r="U75" s="89"/>
      <c r="V75" s="89"/>
      <c r="W75" s="89"/>
      <c r="X75" s="89"/>
      <c r="Y75" s="89"/>
      <c r="Z75" s="89"/>
      <c r="AO75" s="118"/>
      <c r="AP75" s="118"/>
      <c r="AQ75" s="118"/>
    </row>
    <row r="76" spans="1:43" ht="25.5" x14ac:dyDescent="0.35">
      <c r="A76" s="89"/>
      <c r="B76" s="99"/>
      <c r="C76" s="99"/>
      <c r="D76" s="99"/>
      <c r="E76" s="97"/>
      <c r="F76" s="99"/>
      <c r="G76" s="99"/>
      <c r="H76" s="99"/>
      <c r="I76" s="89"/>
      <c r="J76" s="89"/>
      <c r="K76" s="89"/>
      <c r="L76" s="89"/>
      <c r="M76" s="89"/>
      <c r="N76" s="89"/>
      <c r="O76" s="89"/>
      <c r="P76" s="89"/>
      <c r="Q76" s="89"/>
      <c r="R76" s="89"/>
      <c r="S76" s="89"/>
      <c r="T76" s="89"/>
      <c r="U76" s="89"/>
      <c r="V76" s="89"/>
      <c r="W76" s="89"/>
      <c r="X76" s="89"/>
      <c r="Y76" s="89"/>
      <c r="Z76" s="89"/>
      <c r="AO76" s="118"/>
      <c r="AP76" s="118"/>
      <c r="AQ76" s="118"/>
    </row>
    <row r="77" spans="1:43" ht="25.5" x14ac:dyDescent="0.35">
      <c r="A77" s="89"/>
      <c r="B77" s="99"/>
      <c r="C77" s="99"/>
      <c r="D77" s="99"/>
      <c r="E77" s="97"/>
      <c r="F77" s="99"/>
      <c r="G77" s="99"/>
      <c r="H77" s="99"/>
      <c r="I77" s="89"/>
      <c r="J77" s="89"/>
      <c r="K77" s="89"/>
      <c r="L77" s="89"/>
      <c r="M77" s="89"/>
      <c r="N77" s="89"/>
      <c r="O77" s="89"/>
      <c r="P77" s="89"/>
      <c r="Q77" s="89"/>
      <c r="R77" s="89"/>
      <c r="S77" s="89"/>
      <c r="T77" s="89"/>
      <c r="U77" s="89"/>
      <c r="V77" s="89"/>
      <c r="W77" s="89"/>
      <c r="X77" s="89"/>
      <c r="Y77" s="89"/>
      <c r="Z77" s="89"/>
      <c r="AO77" s="118"/>
      <c r="AP77" s="118"/>
      <c r="AQ77" s="118"/>
    </row>
    <row r="78" spans="1:43" ht="25.5" x14ac:dyDescent="0.35">
      <c r="A78" s="89"/>
      <c r="B78" s="99"/>
      <c r="C78" s="99"/>
      <c r="D78" s="99"/>
      <c r="E78" s="97"/>
      <c r="F78" s="99"/>
      <c r="G78" s="99"/>
      <c r="H78" s="99"/>
      <c r="I78" s="89"/>
      <c r="J78" s="89"/>
      <c r="K78" s="89"/>
      <c r="L78" s="89"/>
      <c r="M78" s="89"/>
      <c r="N78" s="89"/>
      <c r="O78" s="89"/>
      <c r="P78" s="89"/>
      <c r="Q78" s="89"/>
      <c r="R78" s="89"/>
      <c r="S78" s="89"/>
      <c r="T78" s="89"/>
      <c r="U78" s="89"/>
      <c r="V78" s="89"/>
      <c r="W78" s="89"/>
      <c r="X78" s="89"/>
      <c r="Y78" s="89"/>
      <c r="Z78" s="89"/>
      <c r="AO78" s="118"/>
      <c r="AP78" s="118"/>
      <c r="AQ78" s="118"/>
    </row>
    <row r="79" spans="1:43" ht="25.5" x14ac:dyDescent="0.35">
      <c r="A79" s="89"/>
      <c r="B79" s="99"/>
      <c r="C79" s="99"/>
      <c r="D79" s="99"/>
      <c r="E79" s="97"/>
      <c r="F79" s="99"/>
      <c r="G79" s="99"/>
      <c r="H79" s="99"/>
      <c r="I79" s="89"/>
      <c r="J79" s="89"/>
      <c r="K79" s="89"/>
      <c r="L79" s="89"/>
      <c r="M79" s="89"/>
      <c r="N79" s="89"/>
      <c r="O79" s="89"/>
      <c r="P79" s="89"/>
      <c r="Q79" s="89"/>
      <c r="R79" s="89"/>
      <c r="S79" s="89"/>
      <c r="T79" s="89"/>
      <c r="U79" s="89"/>
      <c r="V79" s="89"/>
      <c r="W79" s="89"/>
      <c r="X79" s="89"/>
      <c r="Y79" s="89"/>
      <c r="Z79" s="89"/>
      <c r="AO79" s="118"/>
      <c r="AP79" s="118"/>
      <c r="AQ79" s="118"/>
    </row>
    <row r="80" spans="1:43" ht="25.5" x14ac:dyDescent="0.35">
      <c r="A80" s="89"/>
      <c r="B80" s="99"/>
      <c r="C80" s="99"/>
      <c r="D80" s="99"/>
      <c r="E80" s="97"/>
      <c r="F80" s="99"/>
      <c r="G80" s="99"/>
      <c r="H80" s="99"/>
      <c r="I80" s="89"/>
      <c r="J80" s="89"/>
      <c r="K80" s="89"/>
      <c r="L80" s="89"/>
      <c r="M80" s="89"/>
      <c r="N80" s="89"/>
      <c r="O80" s="89"/>
      <c r="P80" s="89"/>
      <c r="Q80" s="89"/>
      <c r="R80" s="89"/>
      <c r="S80" s="89"/>
      <c r="T80" s="89"/>
      <c r="U80" s="89"/>
      <c r="V80" s="89"/>
      <c r="W80" s="89"/>
      <c r="X80" s="89"/>
      <c r="Y80" s="89"/>
      <c r="Z80" s="89"/>
      <c r="AO80" s="118"/>
      <c r="AP80" s="118"/>
      <c r="AQ80" s="118"/>
    </row>
    <row r="81" spans="1:43" ht="25.5" x14ac:dyDescent="0.35">
      <c r="A81" s="89"/>
      <c r="B81" s="99"/>
      <c r="C81" s="99"/>
      <c r="D81" s="99"/>
      <c r="E81" s="97"/>
      <c r="F81" s="99"/>
      <c r="G81" s="99"/>
      <c r="H81" s="99"/>
      <c r="I81" s="89"/>
      <c r="J81" s="89"/>
      <c r="K81" s="89"/>
      <c r="L81" s="89"/>
      <c r="M81" s="89"/>
      <c r="N81" s="89"/>
      <c r="O81" s="89"/>
      <c r="P81" s="89"/>
      <c r="Q81" s="89"/>
      <c r="R81" s="89"/>
      <c r="S81" s="89"/>
      <c r="T81" s="89"/>
      <c r="U81" s="89"/>
      <c r="V81" s="89"/>
      <c r="W81" s="89"/>
      <c r="X81" s="89"/>
      <c r="Y81" s="89"/>
      <c r="Z81" s="89"/>
      <c r="AO81" s="118"/>
      <c r="AP81" s="118"/>
      <c r="AQ81" s="118"/>
    </row>
    <row r="82" spans="1:43" ht="25.5" x14ac:dyDescent="0.35">
      <c r="A82" s="89"/>
      <c r="B82" s="99"/>
      <c r="C82" s="99"/>
      <c r="D82" s="99"/>
      <c r="E82" s="97"/>
      <c r="F82" s="99"/>
      <c r="G82" s="99"/>
      <c r="H82" s="99"/>
      <c r="I82" s="89"/>
      <c r="J82" s="89"/>
      <c r="K82" s="89"/>
      <c r="L82" s="89"/>
      <c r="M82" s="89"/>
      <c r="N82" s="89"/>
      <c r="O82" s="89"/>
      <c r="P82" s="89"/>
      <c r="Q82" s="89"/>
      <c r="R82" s="89"/>
      <c r="S82" s="89"/>
      <c r="T82" s="89"/>
      <c r="U82" s="89"/>
      <c r="V82" s="89"/>
      <c r="W82" s="89"/>
      <c r="X82" s="89"/>
      <c r="Y82" s="89"/>
      <c r="Z82" s="89"/>
      <c r="AO82" s="118"/>
      <c r="AP82" s="118"/>
      <c r="AQ82" s="118"/>
    </row>
    <row r="83" spans="1:43" ht="25.5" x14ac:dyDescent="0.35">
      <c r="A83" s="89"/>
      <c r="B83" s="99"/>
      <c r="C83" s="99"/>
      <c r="D83" s="99"/>
      <c r="E83" s="97"/>
      <c r="F83" s="99"/>
      <c r="G83" s="99"/>
      <c r="H83" s="99"/>
      <c r="I83" s="89"/>
      <c r="J83" s="89"/>
      <c r="K83" s="89"/>
      <c r="L83" s="89"/>
      <c r="M83" s="89"/>
      <c r="N83" s="89"/>
      <c r="O83" s="89"/>
      <c r="P83" s="89"/>
      <c r="Q83" s="89"/>
      <c r="R83" s="89"/>
      <c r="S83" s="89"/>
      <c r="T83" s="89"/>
      <c r="U83" s="89"/>
      <c r="V83" s="89"/>
      <c r="W83" s="89"/>
      <c r="X83" s="89"/>
      <c r="Y83" s="89"/>
      <c r="Z83" s="89"/>
      <c r="AO83" s="118"/>
      <c r="AP83" s="118"/>
      <c r="AQ83" s="118"/>
    </row>
    <row r="84" spans="1:43" ht="25.5" x14ac:dyDescent="0.35">
      <c r="A84" s="89"/>
      <c r="B84" s="99"/>
      <c r="C84" s="99"/>
      <c r="D84" s="99"/>
      <c r="E84" s="99"/>
      <c r="F84" s="99"/>
      <c r="G84" s="99"/>
      <c r="H84" s="99"/>
      <c r="I84" s="89"/>
      <c r="J84" s="89"/>
      <c r="K84" s="89"/>
      <c r="L84" s="89"/>
      <c r="M84" s="89"/>
      <c r="N84" s="89"/>
      <c r="O84" s="89"/>
      <c r="P84" s="89"/>
      <c r="Q84" s="89"/>
      <c r="R84" s="89"/>
      <c r="S84" s="89"/>
      <c r="T84" s="89"/>
      <c r="U84" s="89"/>
      <c r="V84" s="89"/>
      <c r="W84" s="89"/>
      <c r="X84" s="89"/>
      <c r="Y84" s="89"/>
      <c r="Z84" s="89"/>
      <c r="AO84" s="118"/>
      <c r="AP84" s="118"/>
      <c r="AQ84" s="118"/>
    </row>
    <row r="85" spans="1:43" ht="25.5" x14ac:dyDescent="0.35">
      <c r="A85" s="89"/>
      <c r="B85" s="99"/>
      <c r="C85" s="99"/>
      <c r="D85" s="99"/>
      <c r="E85" s="99"/>
      <c r="F85" s="99"/>
      <c r="G85" s="99"/>
      <c r="H85" s="99"/>
      <c r="I85" s="89"/>
      <c r="J85" s="89"/>
      <c r="K85" s="89"/>
      <c r="L85" s="89"/>
      <c r="M85" s="89"/>
      <c r="N85" s="89"/>
      <c r="O85" s="89"/>
      <c r="P85" s="89"/>
      <c r="Q85" s="89"/>
      <c r="R85" s="89"/>
      <c r="S85" s="89"/>
      <c r="T85" s="89"/>
      <c r="U85" s="89"/>
      <c r="V85" s="89"/>
      <c r="W85" s="89"/>
      <c r="X85" s="89"/>
      <c r="Y85" s="89"/>
      <c r="Z85" s="89"/>
      <c r="AO85" s="118"/>
      <c r="AP85" s="118"/>
      <c r="AQ85" s="118"/>
    </row>
    <row r="86" spans="1:43" ht="24.75" x14ac:dyDescent="0.3">
      <c r="B86" s="86"/>
      <c r="C86" s="86"/>
      <c r="D86" s="86"/>
      <c r="E86" s="86"/>
      <c r="F86" s="86"/>
      <c r="G86" s="86"/>
      <c r="H86" s="86"/>
      <c r="AO86" s="118"/>
      <c r="AP86" s="118"/>
      <c r="AQ86" s="118"/>
    </row>
    <row r="87" spans="1:43" ht="24.75" x14ac:dyDescent="0.3">
      <c r="B87" s="86"/>
      <c r="C87" s="86"/>
      <c r="D87" s="86"/>
      <c r="E87" s="86"/>
      <c r="F87" s="86"/>
      <c r="G87" s="86"/>
      <c r="H87" s="86"/>
      <c r="AO87" s="118"/>
      <c r="AP87" s="118"/>
      <c r="AQ87" s="118"/>
    </row>
    <row r="88" spans="1:43" ht="15" x14ac:dyDescent="0.25">
      <c r="AO88" s="118"/>
      <c r="AP88" s="118"/>
      <c r="AQ88" s="118"/>
    </row>
    <row r="89" spans="1:43" ht="15" x14ac:dyDescent="0.25">
      <c r="AO89" s="118"/>
      <c r="AP89" s="118"/>
      <c r="AQ89" s="118"/>
    </row>
    <row r="90" spans="1:43" ht="15" x14ac:dyDescent="0.25">
      <c r="AO90" s="118"/>
      <c r="AP90" s="118"/>
      <c r="AQ90" s="118"/>
    </row>
    <row r="91" spans="1:43" ht="15" x14ac:dyDescent="0.25">
      <c r="AO91" s="118"/>
      <c r="AP91" s="118"/>
      <c r="AQ91" s="118"/>
    </row>
    <row r="92" spans="1:43" ht="15" x14ac:dyDescent="0.25">
      <c r="AO92" s="118"/>
      <c r="AP92" s="118"/>
      <c r="AQ92" s="118"/>
    </row>
    <row r="93" spans="1:43" ht="15" x14ac:dyDescent="0.25">
      <c r="AO93" s="118"/>
      <c r="AP93" s="118"/>
      <c r="AQ93" s="118"/>
    </row>
    <row r="94" spans="1:43" ht="15" x14ac:dyDescent="0.25">
      <c r="AO94" s="118"/>
      <c r="AP94" s="118"/>
      <c r="AQ94" s="118"/>
    </row>
    <row r="95" spans="1:43" ht="15" x14ac:dyDescent="0.25">
      <c r="AO95" s="118"/>
      <c r="AP95" s="118"/>
      <c r="AQ95" s="118"/>
    </row>
    <row r="96" spans="1:43" ht="15" x14ac:dyDescent="0.25">
      <c r="AO96" s="118"/>
      <c r="AP96" s="118"/>
      <c r="AQ96" s="118"/>
    </row>
    <row r="97" spans="41:43" ht="15" x14ac:dyDescent="0.25">
      <c r="AO97" s="118"/>
      <c r="AP97" s="118"/>
      <c r="AQ97" s="118"/>
    </row>
    <row r="98" spans="41:43" ht="15" x14ac:dyDescent="0.25">
      <c r="AO98" s="118"/>
      <c r="AP98" s="118"/>
      <c r="AQ98" s="118"/>
    </row>
    <row r="99" spans="41:43" ht="15" x14ac:dyDescent="0.25">
      <c r="AO99" s="118"/>
      <c r="AP99" s="118"/>
      <c r="AQ99" s="118"/>
    </row>
    <row r="100" spans="41:43" ht="15" x14ac:dyDescent="0.25">
      <c r="AO100" s="118"/>
      <c r="AP100" s="118"/>
      <c r="AQ100" s="118"/>
    </row>
    <row r="101" spans="41:43" ht="15" x14ac:dyDescent="0.25">
      <c r="AO101" s="118"/>
      <c r="AP101" s="118"/>
      <c r="AQ101" s="118"/>
    </row>
    <row r="102" spans="41:43" ht="15" x14ac:dyDescent="0.25">
      <c r="AO102" s="118"/>
      <c r="AP102" s="118"/>
      <c r="AQ102" s="118"/>
    </row>
    <row r="103" spans="41:43" ht="15" x14ac:dyDescent="0.25">
      <c r="AO103" s="118"/>
      <c r="AP103" s="118"/>
      <c r="AQ103" s="118"/>
    </row>
    <row r="104" spans="41:43" ht="15" x14ac:dyDescent="0.25">
      <c r="AO104" s="118"/>
      <c r="AP104" s="118"/>
      <c r="AQ104" s="118"/>
    </row>
    <row r="105" spans="41:43" ht="15" x14ac:dyDescent="0.25">
      <c r="AO105" s="118"/>
      <c r="AP105" s="118"/>
      <c r="AQ105" s="118"/>
    </row>
    <row r="106" spans="41:43" ht="15" x14ac:dyDescent="0.25">
      <c r="AO106" s="118"/>
      <c r="AP106" s="118"/>
      <c r="AQ106" s="118"/>
    </row>
    <row r="107" spans="41:43" ht="15" x14ac:dyDescent="0.25">
      <c r="AO107" s="118"/>
      <c r="AP107" s="118"/>
      <c r="AQ107" s="118"/>
    </row>
    <row r="108" spans="41:43" ht="15" x14ac:dyDescent="0.25">
      <c r="AO108" s="118"/>
      <c r="AP108" s="118"/>
      <c r="AQ108" s="118"/>
    </row>
    <row r="109" spans="41:43" ht="15" x14ac:dyDescent="0.25">
      <c r="AO109" s="118"/>
      <c r="AP109" s="118"/>
      <c r="AQ109" s="118"/>
    </row>
    <row r="110" spans="41:43" ht="15" x14ac:dyDescent="0.25">
      <c r="AO110" s="118"/>
      <c r="AP110" s="118"/>
      <c r="AQ110" s="118"/>
    </row>
    <row r="111" spans="41:43" ht="15" x14ac:dyDescent="0.25">
      <c r="AO111" s="118"/>
      <c r="AP111" s="118"/>
      <c r="AQ111" s="118"/>
    </row>
    <row r="112" spans="41:43" ht="15" x14ac:dyDescent="0.25">
      <c r="AO112" s="118"/>
      <c r="AP112" s="118"/>
      <c r="AQ112" s="118"/>
    </row>
  </sheetData>
  <mergeCells count="9">
    <mergeCell ref="AP6:AP7"/>
    <mergeCell ref="B14:G14"/>
    <mergeCell ref="AO14:AP14"/>
    <mergeCell ref="B1:Z1"/>
    <mergeCell ref="B2:Z2"/>
    <mergeCell ref="B3:Z3"/>
    <mergeCell ref="J5:Z5"/>
    <mergeCell ref="AO6:AO7"/>
    <mergeCell ref="J6:Z22"/>
  </mergeCells>
  <pageMargins left="0.70866141732283472" right="0.70866141732283472" top="0.74803149606299213" bottom="0.74803149606299213" header="0.31496062992125984" footer="0.31496062992125984"/>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Y112"/>
  <sheetViews>
    <sheetView showGridLines="0" zoomScale="50" zoomScaleNormal="50" workbookViewId="0">
      <pane xSplit="26" ySplit="3" topLeftCell="AP4" activePane="bottomRight" state="frozen"/>
      <selection activeCell="B1" sqref="B1:Z1"/>
      <selection pane="topRight" activeCell="B1" sqref="B1:Z1"/>
      <selection pane="bottomLeft" activeCell="B1" sqref="B1:Z1"/>
      <selection pane="bottomRight" activeCell="J6" sqref="J6:Z22"/>
    </sheetView>
  </sheetViews>
  <sheetFormatPr baseColWidth="10" defaultColWidth="11.42578125" defaultRowHeight="14.25" x14ac:dyDescent="0.2"/>
  <cols>
    <col min="1" max="1" width="1.140625" style="77" customWidth="1"/>
    <col min="2" max="2" width="91" style="77" customWidth="1"/>
    <col min="3" max="8" width="17.42578125" style="77" customWidth="1"/>
    <col min="9" max="27" width="4.85546875" style="77" customWidth="1"/>
    <col min="28" max="38" width="4.85546875" style="77" hidden="1" customWidth="1"/>
    <col min="39" max="39" width="5.42578125" style="77" hidden="1" customWidth="1"/>
    <col min="40" max="40" width="4.85546875" style="77" hidden="1" customWidth="1"/>
    <col min="41" max="41" width="196.5703125" style="105" bestFit="1" customWidth="1"/>
    <col min="42" max="42" width="33" style="121" bestFit="1" customWidth="1"/>
    <col min="43" max="43" width="36.28515625" style="121" bestFit="1" customWidth="1"/>
    <col min="44" max="45" width="33.7109375" style="121" bestFit="1" customWidth="1"/>
    <col min="46" max="51" width="11.42578125" style="121"/>
    <col min="52" max="16384" width="11.42578125" style="77"/>
  </cols>
  <sheetData>
    <row r="1" spans="1:51" s="78" customFormat="1" ht="33" x14ac:dyDescent="0.2">
      <c r="A1" s="87"/>
      <c r="B1" s="140" t="str">
        <f>+'Resumen Ejecutivo'!A1</f>
        <v>AVANCES DE LOS PROYECTOS DE INVERSIÓN EN SPI</v>
      </c>
      <c r="C1" s="140"/>
      <c r="D1" s="140"/>
      <c r="E1" s="140"/>
      <c r="F1" s="140"/>
      <c r="G1" s="140"/>
      <c r="H1" s="140"/>
      <c r="I1" s="140"/>
      <c r="J1" s="140"/>
      <c r="K1" s="140"/>
      <c r="L1" s="140"/>
      <c r="M1" s="140"/>
      <c r="N1" s="140"/>
      <c r="O1" s="140"/>
      <c r="P1" s="140"/>
      <c r="Q1" s="140"/>
      <c r="R1" s="140"/>
      <c r="S1" s="140"/>
      <c r="T1" s="140"/>
      <c r="U1" s="140"/>
      <c r="V1" s="140"/>
      <c r="W1" s="140"/>
      <c r="X1" s="140"/>
      <c r="Y1" s="140"/>
      <c r="Z1" s="140"/>
      <c r="AA1" s="83"/>
      <c r="AB1" s="83"/>
      <c r="AC1" s="83"/>
      <c r="AD1" s="83"/>
      <c r="AE1" s="83"/>
      <c r="AF1" s="83"/>
      <c r="AG1" s="83"/>
      <c r="AH1" s="83"/>
      <c r="AI1" s="83"/>
      <c r="AJ1" s="83"/>
      <c r="AK1" s="83"/>
      <c r="AL1" s="83"/>
      <c r="AM1" s="83"/>
      <c r="AN1" s="83"/>
      <c r="AO1" s="110"/>
      <c r="AP1" s="110"/>
      <c r="AQ1" s="110"/>
      <c r="AR1" s="121"/>
      <c r="AS1" s="121"/>
      <c r="AT1" s="121"/>
      <c r="AU1" s="121"/>
      <c r="AV1" s="121"/>
      <c r="AW1" s="121"/>
      <c r="AX1" s="121"/>
      <c r="AY1" s="121"/>
    </row>
    <row r="2" spans="1:51" s="78" customFormat="1" ht="33" x14ac:dyDescent="0.2">
      <c r="A2" s="87"/>
      <c r="B2" s="140" t="str">
        <f>+'Resumen Ejecutivo'!A2</f>
        <v>SEGUNDO TRIMESTRE 2019 - SECTOR VIVIENDA</v>
      </c>
      <c r="C2" s="140"/>
      <c r="D2" s="140"/>
      <c r="E2" s="140"/>
      <c r="F2" s="140"/>
      <c r="G2" s="140"/>
      <c r="H2" s="140"/>
      <c r="I2" s="140"/>
      <c r="J2" s="140"/>
      <c r="K2" s="140"/>
      <c r="L2" s="140"/>
      <c r="M2" s="140"/>
      <c r="N2" s="140"/>
      <c r="O2" s="140"/>
      <c r="P2" s="140"/>
      <c r="Q2" s="140"/>
      <c r="R2" s="140"/>
      <c r="S2" s="140"/>
      <c r="T2" s="140"/>
      <c r="U2" s="140"/>
      <c r="V2" s="140"/>
      <c r="W2" s="140"/>
      <c r="X2" s="140"/>
      <c r="Y2" s="140"/>
      <c r="Z2" s="140"/>
      <c r="AA2" s="83"/>
      <c r="AB2" s="83"/>
      <c r="AC2" s="83"/>
      <c r="AD2" s="83"/>
      <c r="AE2" s="83"/>
      <c r="AF2" s="83"/>
      <c r="AG2" s="83"/>
      <c r="AH2" s="83"/>
      <c r="AI2" s="83"/>
      <c r="AJ2" s="83"/>
      <c r="AK2" s="83"/>
      <c r="AL2" s="83"/>
      <c r="AM2" s="83"/>
      <c r="AN2" s="83"/>
      <c r="AO2" s="110"/>
      <c r="AP2" s="110"/>
      <c r="AQ2" s="110"/>
      <c r="AR2" s="121"/>
      <c r="AS2" s="121"/>
      <c r="AT2" s="121"/>
      <c r="AU2" s="121"/>
      <c r="AV2" s="121"/>
      <c r="AW2" s="121"/>
      <c r="AX2" s="121"/>
      <c r="AY2" s="121"/>
    </row>
    <row r="3" spans="1:51" s="78" customFormat="1" ht="54" customHeight="1" x14ac:dyDescent="0.2">
      <c r="A3" s="87"/>
      <c r="B3" s="144" t="s">
        <v>186</v>
      </c>
      <c r="C3" s="144"/>
      <c r="D3" s="144"/>
      <c r="E3" s="144"/>
      <c r="F3" s="144"/>
      <c r="G3" s="144"/>
      <c r="H3" s="144"/>
      <c r="I3" s="144"/>
      <c r="J3" s="144"/>
      <c r="K3" s="144"/>
      <c r="L3" s="144"/>
      <c r="M3" s="144"/>
      <c r="N3" s="144"/>
      <c r="O3" s="144"/>
      <c r="P3" s="144"/>
      <c r="Q3" s="144"/>
      <c r="R3" s="144"/>
      <c r="S3" s="144"/>
      <c r="T3" s="144"/>
      <c r="U3" s="144"/>
      <c r="V3" s="144"/>
      <c r="W3" s="144"/>
      <c r="X3" s="144"/>
      <c r="Y3" s="144"/>
      <c r="Z3" s="144"/>
      <c r="AA3" s="84"/>
      <c r="AB3" s="84"/>
      <c r="AC3" s="84"/>
      <c r="AD3" s="84"/>
      <c r="AE3" s="84"/>
      <c r="AF3" s="84"/>
      <c r="AG3" s="84"/>
      <c r="AH3" s="84"/>
      <c r="AI3" s="84"/>
      <c r="AJ3" s="84"/>
      <c r="AK3" s="84"/>
      <c r="AL3" s="84"/>
      <c r="AM3" s="84"/>
      <c r="AN3" s="84"/>
      <c r="AO3" s="117"/>
      <c r="AP3" s="117"/>
      <c r="AQ3" s="117"/>
      <c r="AR3" s="121"/>
      <c r="AS3" s="121"/>
      <c r="AT3" s="121"/>
      <c r="AU3" s="121"/>
      <c r="AV3" s="121"/>
      <c r="AW3" s="121"/>
      <c r="AX3" s="121"/>
      <c r="AY3" s="121"/>
    </row>
    <row r="4" spans="1:51" s="78" customFormat="1" ht="6.75" customHeight="1" x14ac:dyDescent="0.2">
      <c r="A4" s="87"/>
      <c r="B4" s="88"/>
      <c r="C4" s="88"/>
      <c r="D4" s="88"/>
      <c r="E4" s="88"/>
      <c r="F4" s="88"/>
      <c r="G4" s="88"/>
      <c r="H4" s="88"/>
      <c r="I4" s="88"/>
      <c r="J4" s="88"/>
      <c r="K4" s="88"/>
      <c r="L4" s="88"/>
      <c r="M4" s="88"/>
      <c r="N4" s="88"/>
      <c r="O4" s="88"/>
      <c r="P4" s="88"/>
      <c r="Q4" s="88"/>
      <c r="R4" s="88"/>
      <c r="S4" s="88"/>
      <c r="T4" s="88"/>
      <c r="U4" s="88"/>
      <c r="V4" s="88"/>
      <c r="W4" s="88"/>
      <c r="X4" s="88"/>
      <c r="Y4" s="88"/>
      <c r="Z4" s="88"/>
      <c r="AA4" s="85"/>
      <c r="AB4" s="85"/>
      <c r="AC4" s="85"/>
      <c r="AD4" s="85"/>
      <c r="AE4" s="85"/>
      <c r="AF4" s="85"/>
      <c r="AG4" s="85"/>
      <c r="AH4" s="85"/>
      <c r="AI4" s="85"/>
      <c r="AJ4" s="85"/>
      <c r="AK4" s="85"/>
      <c r="AL4" s="85"/>
      <c r="AM4" s="85"/>
      <c r="AN4" s="85"/>
      <c r="AO4" s="112"/>
      <c r="AP4" s="112"/>
      <c r="AQ4" s="112"/>
      <c r="AR4" s="121"/>
      <c r="AS4" s="121"/>
      <c r="AT4" s="121"/>
      <c r="AU4" s="121"/>
      <c r="AV4" s="121"/>
      <c r="AW4" s="121"/>
      <c r="AX4" s="121"/>
      <c r="AY4" s="121"/>
    </row>
    <row r="5" spans="1:51" ht="91.5" customHeight="1" x14ac:dyDescent="0.2">
      <c r="A5" s="89"/>
      <c r="B5" s="89"/>
      <c r="C5" s="89"/>
      <c r="D5" s="89"/>
      <c r="E5" s="89"/>
      <c r="F5" s="89"/>
      <c r="G5" s="89"/>
      <c r="H5" s="89"/>
      <c r="I5" s="89"/>
      <c r="J5" s="145" t="s">
        <v>226</v>
      </c>
      <c r="K5" s="145"/>
      <c r="L5" s="145"/>
      <c r="M5" s="145"/>
      <c r="N5" s="145"/>
      <c r="O5" s="145"/>
      <c r="P5" s="145"/>
      <c r="Q5" s="145"/>
      <c r="R5" s="145"/>
      <c r="S5" s="145"/>
      <c r="T5" s="145"/>
      <c r="U5" s="145"/>
      <c r="V5" s="145"/>
      <c r="W5" s="145"/>
      <c r="X5" s="145"/>
      <c r="Y5" s="145"/>
      <c r="Z5" s="145"/>
      <c r="AO5" s="122"/>
      <c r="AP5" s="109"/>
      <c r="AQ5" s="123"/>
      <c r="AR5" s="113"/>
    </row>
    <row r="6" spans="1:51" ht="27.75" customHeight="1" x14ac:dyDescent="0.2">
      <c r="A6" s="89"/>
      <c r="B6" s="89"/>
      <c r="C6" s="89"/>
      <c r="D6" s="89"/>
      <c r="E6" s="89"/>
      <c r="F6" s="89"/>
      <c r="G6" s="89"/>
      <c r="H6" s="89"/>
      <c r="I6" s="89"/>
      <c r="J6" s="150" t="s">
        <v>256</v>
      </c>
      <c r="K6" s="150"/>
      <c r="L6" s="150"/>
      <c r="M6" s="150"/>
      <c r="N6" s="150"/>
      <c r="O6" s="150"/>
      <c r="P6" s="150"/>
      <c r="Q6" s="150"/>
      <c r="R6" s="150"/>
      <c r="S6" s="150"/>
      <c r="T6" s="150"/>
      <c r="U6" s="150"/>
      <c r="V6" s="150"/>
      <c r="W6" s="150"/>
      <c r="X6" s="150"/>
      <c r="Y6" s="150"/>
      <c r="Z6" s="150"/>
      <c r="AO6" s="147" t="s">
        <v>180</v>
      </c>
      <c r="AP6" s="141" t="s">
        <v>186</v>
      </c>
      <c r="AQ6" s="123"/>
      <c r="AR6" s="123"/>
    </row>
    <row r="7" spans="1:51" ht="59.25" customHeight="1" x14ac:dyDescent="0.2">
      <c r="A7" s="89"/>
      <c r="B7" s="89"/>
      <c r="C7" s="89"/>
      <c r="D7" s="89"/>
      <c r="E7" s="89"/>
      <c r="F7" s="89"/>
      <c r="G7" s="89"/>
      <c r="H7" s="89"/>
      <c r="I7" s="89"/>
      <c r="J7" s="150"/>
      <c r="K7" s="150"/>
      <c r="L7" s="150"/>
      <c r="M7" s="150"/>
      <c r="N7" s="150"/>
      <c r="O7" s="150"/>
      <c r="P7" s="150"/>
      <c r="Q7" s="150"/>
      <c r="R7" s="150"/>
      <c r="S7" s="150"/>
      <c r="T7" s="150"/>
      <c r="U7" s="150"/>
      <c r="V7" s="150"/>
      <c r="W7" s="150"/>
      <c r="X7" s="150"/>
      <c r="Y7" s="150"/>
      <c r="Z7" s="150"/>
      <c r="AO7" s="147"/>
      <c r="AP7" s="141"/>
      <c r="AQ7" s="123"/>
      <c r="AR7" s="123"/>
    </row>
    <row r="8" spans="1:51" ht="28.5" customHeight="1" x14ac:dyDescent="0.2">
      <c r="A8" s="89"/>
      <c r="B8" s="89"/>
      <c r="C8" s="89"/>
      <c r="D8" s="89"/>
      <c r="E8" s="89"/>
      <c r="F8" s="89"/>
      <c r="G8" s="89"/>
      <c r="H8" s="89"/>
      <c r="I8" s="89"/>
      <c r="J8" s="150"/>
      <c r="K8" s="150"/>
      <c r="L8" s="150"/>
      <c r="M8" s="150"/>
      <c r="N8" s="150"/>
      <c r="O8" s="150"/>
      <c r="P8" s="150"/>
      <c r="Q8" s="150"/>
      <c r="R8" s="150"/>
      <c r="S8" s="150"/>
      <c r="T8" s="150"/>
      <c r="U8" s="150"/>
      <c r="V8" s="150"/>
      <c r="W8" s="150"/>
      <c r="X8" s="150"/>
      <c r="Y8" s="150"/>
      <c r="Z8" s="150"/>
      <c r="AO8" s="115" t="s">
        <v>182</v>
      </c>
      <c r="AP8" s="124">
        <v>2017011000170</v>
      </c>
      <c r="AQ8" s="123"/>
      <c r="AR8" s="123"/>
    </row>
    <row r="9" spans="1:51" ht="14.25" customHeight="1" x14ac:dyDescent="0.2">
      <c r="A9" s="89"/>
      <c r="B9" s="89"/>
      <c r="C9" s="89"/>
      <c r="D9" s="89"/>
      <c r="E9" s="89"/>
      <c r="F9" s="89"/>
      <c r="G9" s="89"/>
      <c r="H9" s="89"/>
      <c r="I9" s="89"/>
      <c r="J9" s="150"/>
      <c r="K9" s="150"/>
      <c r="L9" s="150"/>
      <c r="M9" s="150"/>
      <c r="N9" s="150"/>
      <c r="O9" s="150"/>
      <c r="P9" s="150"/>
      <c r="Q9" s="150"/>
      <c r="R9" s="150"/>
      <c r="S9" s="150"/>
      <c r="T9" s="150"/>
      <c r="U9" s="150"/>
      <c r="V9" s="150"/>
      <c r="W9" s="150"/>
      <c r="X9" s="150"/>
      <c r="Y9" s="150"/>
      <c r="Z9" s="150"/>
      <c r="AO9" s="108"/>
      <c r="AP9" s="119">
        <v>6</v>
      </c>
      <c r="AQ9" s="123"/>
      <c r="AR9" s="123"/>
    </row>
    <row r="10" spans="1:51" ht="28.5" customHeight="1" x14ac:dyDescent="0.2">
      <c r="A10" s="89"/>
      <c r="B10" s="89"/>
      <c r="C10" s="89"/>
      <c r="D10" s="89"/>
      <c r="E10" s="89"/>
      <c r="F10" s="89"/>
      <c r="G10" s="89"/>
      <c r="H10" s="89"/>
      <c r="I10" s="89"/>
      <c r="J10" s="150"/>
      <c r="K10" s="150"/>
      <c r="L10" s="150"/>
      <c r="M10" s="150"/>
      <c r="N10" s="150"/>
      <c r="O10" s="150"/>
      <c r="P10" s="150"/>
      <c r="Q10" s="150"/>
      <c r="R10" s="150"/>
      <c r="S10" s="150"/>
      <c r="T10" s="150"/>
      <c r="U10" s="150"/>
      <c r="V10" s="150"/>
      <c r="W10" s="150"/>
      <c r="X10" s="150"/>
      <c r="Y10" s="150"/>
      <c r="Z10" s="150"/>
      <c r="AO10" s="114" t="s">
        <v>179</v>
      </c>
      <c r="AP10" s="114" t="s">
        <v>241</v>
      </c>
      <c r="AQ10" s="123" t="s">
        <v>212</v>
      </c>
      <c r="AR10" s="123"/>
    </row>
    <row r="11" spans="1:51" ht="28.5" customHeight="1" x14ac:dyDescent="0.2">
      <c r="A11" s="89"/>
      <c r="B11" s="89"/>
      <c r="C11" s="89"/>
      <c r="D11" s="89"/>
      <c r="E11" s="89"/>
      <c r="F11" s="89"/>
      <c r="G11" s="89"/>
      <c r="H11" s="89"/>
      <c r="I11" s="89"/>
      <c r="J11" s="150"/>
      <c r="K11" s="150"/>
      <c r="L11" s="150"/>
      <c r="M11" s="150"/>
      <c r="N11" s="150"/>
      <c r="O11" s="150"/>
      <c r="P11" s="150"/>
      <c r="Q11" s="150"/>
      <c r="R11" s="150"/>
      <c r="S11" s="150"/>
      <c r="T11" s="150"/>
      <c r="U11" s="150"/>
      <c r="V11" s="150"/>
      <c r="W11" s="150"/>
      <c r="X11" s="150"/>
      <c r="Y11" s="150"/>
      <c r="Z11" s="150"/>
      <c r="AO11" s="116" t="s">
        <v>213</v>
      </c>
      <c r="AP11" s="111">
        <v>0</v>
      </c>
      <c r="AQ11" s="106">
        <v>-1</v>
      </c>
      <c r="AR11" s="123"/>
    </row>
    <row r="12" spans="1:51" ht="28.5" customHeight="1" x14ac:dyDescent="0.2">
      <c r="A12" s="89"/>
      <c r="B12" s="89"/>
      <c r="C12" s="89"/>
      <c r="D12" s="89"/>
      <c r="E12" s="89"/>
      <c r="F12" s="89"/>
      <c r="G12" s="89"/>
      <c r="H12" s="89"/>
      <c r="I12" s="89"/>
      <c r="J12" s="150"/>
      <c r="K12" s="150"/>
      <c r="L12" s="150"/>
      <c r="M12" s="150"/>
      <c r="N12" s="150"/>
      <c r="O12" s="150"/>
      <c r="P12" s="150"/>
      <c r="Q12" s="150"/>
      <c r="R12" s="150"/>
      <c r="S12" s="150"/>
      <c r="T12" s="150"/>
      <c r="U12" s="150"/>
      <c r="V12" s="150"/>
      <c r="W12" s="150"/>
      <c r="X12" s="150"/>
      <c r="Y12" s="150"/>
      <c r="Z12" s="150"/>
      <c r="AO12" s="116" t="s">
        <v>181</v>
      </c>
      <c r="AP12" s="111">
        <v>0</v>
      </c>
      <c r="AQ12" s="106">
        <v>-1</v>
      </c>
      <c r="AR12" s="123"/>
    </row>
    <row r="13" spans="1:51" ht="28.5" customHeight="1" x14ac:dyDescent="0.2">
      <c r="A13" s="89"/>
      <c r="B13" s="89"/>
      <c r="C13" s="89"/>
      <c r="D13" s="89"/>
      <c r="E13" s="89"/>
      <c r="F13" s="89"/>
      <c r="G13" s="89"/>
      <c r="H13" s="89"/>
      <c r="I13" s="89"/>
      <c r="J13" s="150"/>
      <c r="K13" s="150"/>
      <c r="L13" s="150"/>
      <c r="M13" s="150"/>
      <c r="N13" s="150"/>
      <c r="O13" s="150"/>
      <c r="P13" s="150"/>
      <c r="Q13" s="150"/>
      <c r="R13" s="150"/>
      <c r="S13" s="150"/>
      <c r="T13" s="150"/>
      <c r="U13" s="150"/>
      <c r="V13" s="150"/>
      <c r="W13" s="150"/>
      <c r="X13" s="150"/>
      <c r="Y13" s="150"/>
      <c r="Z13" s="150"/>
      <c r="AO13" s="116" t="s">
        <v>0</v>
      </c>
      <c r="AP13" s="111">
        <v>0</v>
      </c>
      <c r="AQ13" s="106">
        <v>-1</v>
      </c>
      <c r="AR13" s="123"/>
    </row>
    <row r="14" spans="1:51" ht="33.75" customHeight="1" x14ac:dyDescent="0.2">
      <c r="A14" s="89"/>
      <c r="B14" s="142" t="s">
        <v>215</v>
      </c>
      <c r="C14" s="142"/>
      <c r="D14" s="142"/>
      <c r="E14" s="142"/>
      <c r="F14" s="142"/>
      <c r="G14" s="142"/>
      <c r="H14" s="90"/>
      <c r="I14" s="89"/>
      <c r="J14" s="150"/>
      <c r="K14" s="150"/>
      <c r="L14" s="150"/>
      <c r="M14" s="150"/>
      <c r="N14" s="150"/>
      <c r="O14" s="150"/>
      <c r="P14" s="150"/>
      <c r="Q14" s="150"/>
      <c r="R14" s="150"/>
      <c r="S14" s="150"/>
      <c r="T14" s="150"/>
      <c r="U14" s="150"/>
      <c r="V14" s="150"/>
      <c r="W14" s="150"/>
      <c r="X14" s="150"/>
      <c r="Y14" s="150"/>
      <c r="Z14" s="150"/>
      <c r="AO14" s="143" t="s">
        <v>214</v>
      </c>
      <c r="AP14" s="143"/>
      <c r="AQ14" s="123"/>
      <c r="AR14" s="123"/>
    </row>
    <row r="15" spans="1:51" ht="69.75" x14ac:dyDescent="0.25">
      <c r="A15" s="89"/>
      <c r="B15" s="91" t="s">
        <v>219</v>
      </c>
      <c r="C15" s="92" t="s">
        <v>216</v>
      </c>
      <c r="D15" s="92" t="s">
        <v>30</v>
      </c>
      <c r="E15" s="92" t="s">
        <v>220</v>
      </c>
      <c r="F15" s="92" t="s">
        <v>217</v>
      </c>
      <c r="G15" s="92" t="s">
        <v>218</v>
      </c>
      <c r="H15" s="92" t="s">
        <v>221</v>
      </c>
      <c r="I15" s="89"/>
      <c r="J15" s="150"/>
      <c r="K15" s="150"/>
      <c r="L15" s="150"/>
      <c r="M15" s="150"/>
      <c r="N15" s="150"/>
      <c r="O15" s="150"/>
      <c r="P15" s="150"/>
      <c r="Q15" s="150"/>
      <c r="R15" s="150"/>
      <c r="S15" s="150"/>
      <c r="T15" s="150"/>
      <c r="U15" s="150"/>
      <c r="V15" s="150"/>
      <c r="W15" s="150"/>
      <c r="X15" s="150"/>
      <c r="Y15" s="150"/>
      <c r="Z15" s="150"/>
      <c r="AO15" s="118" t="s">
        <v>2</v>
      </c>
      <c r="AP15" s="107">
        <v>2017011000170</v>
      </c>
      <c r="AQ15" s="120" t="s">
        <v>242</v>
      </c>
      <c r="AR15" s="120" t="s">
        <v>217</v>
      </c>
      <c r="AS15" s="120" t="s">
        <v>243</v>
      </c>
      <c r="AT15" s="118"/>
      <c r="AU15" s="123"/>
      <c r="AV15" s="123"/>
      <c r="AW15" s="123"/>
      <c r="AX15" s="123"/>
      <c r="AY15" s="80"/>
    </row>
    <row r="16" spans="1:51" ht="35.25" customHeight="1" x14ac:dyDescent="0.35">
      <c r="A16" s="89"/>
      <c r="B16" s="93" t="s">
        <v>185</v>
      </c>
      <c r="C16" s="94"/>
      <c r="D16" s="94"/>
      <c r="E16" s="94"/>
      <c r="F16" s="94"/>
      <c r="G16" s="94"/>
      <c r="H16" s="94"/>
      <c r="I16" s="89"/>
      <c r="J16" s="150"/>
      <c r="K16" s="150"/>
      <c r="L16" s="150"/>
      <c r="M16" s="150"/>
      <c r="N16" s="150"/>
      <c r="O16" s="150"/>
      <c r="P16" s="150"/>
      <c r="Q16" s="150"/>
      <c r="R16" s="150"/>
      <c r="S16" s="150"/>
      <c r="T16" s="150"/>
      <c r="U16" s="150"/>
      <c r="V16" s="150"/>
      <c r="W16" s="150"/>
      <c r="X16" s="150"/>
      <c r="Y16" s="150"/>
      <c r="Z16" s="150"/>
      <c r="AO16" s="118" t="s">
        <v>1</v>
      </c>
      <c r="AP16" s="107">
        <v>6</v>
      </c>
      <c r="AT16" s="118"/>
      <c r="AU16" s="123"/>
      <c r="AV16" s="123"/>
      <c r="AW16" s="123"/>
      <c r="AY16" s="105"/>
    </row>
    <row r="17" spans="1:51" ht="35.25" customHeight="1" x14ac:dyDescent="0.35">
      <c r="A17" s="89"/>
      <c r="B17" s="95" t="s">
        <v>117</v>
      </c>
      <c r="C17" s="96">
        <v>1</v>
      </c>
      <c r="D17" s="96">
        <v>0</v>
      </c>
      <c r="E17" s="97">
        <v>0</v>
      </c>
      <c r="F17" s="96">
        <v>0</v>
      </c>
      <c r="G17" s="96">
        <v>0</v>
      </c>
      <c r="H17" s="97">
        <v>0</v>
      </c>
      <c r="I17" s="89"/>
      <c r="J17" s="150"/>
      <c r="K17" s="150"/>
      <c r="L17" s="150"/>
      <c r="M17" s="150"/>
      <c r="N17" s="150"/>
      <c r="O17" s="150"/>
      <c r="P17" s="150"/>
      <c r="Q17" s="150"/>
      <c r="R17" s="150"/>
      <c r="S17" s="150"/>
      <c r="T17" s="150"/>
      <c r="U17" s="150"/>
      <c r="V17" s="150"/>
      <c r="W17" s="150"/>
      <c r="X17" s="150"/>
      <c r="Y17" s="150"/>
      <c r="Z17" s="150"/>
      <c r="AT17" s="118"/>
      <c r="AU17" s="123"/>
      <c r="AV17" s="123"/>
      <c r="AW17" s="123"/>
      <c r="AX17" s="118"/>
      <c r="AY17" s="105"/>
    </row>
    <row r="18" spans="1:51" ht="35.25" customHeight="1" x14ac:dyDescent="0.35">
      <c r="A18" s="89"/>
      <c r="B18" s="95" t="s">
        <v>191</v>
      </c>
      <c r="C18" s="96">
        <v>2</v>
      </c>
      <c r="D18" s="96">
        <v>0</v>
      </c>
      <c r="E18" s="97">
        <v>0</v>
      </c>
      <c r="F18" s="96">
        <v>0</v>
      </c>
      <c r="G18" s="96">
        <v>0</v>
      </c>
      <c r="H18" s="97">
        <v>0</v>
      </c>
      <c r="I18" s="89"/>
      <c r="J18" s="150"/>
      <c r="K18" s="150"/>
      <c r="L18" s="150"/>
      <c r="M18" s="150"/>
      <c r="N18" s="150"/>
      <c r="O18" s="150"/>
      <c r="P18" s="150"/>
      <c r="Q18" s="150"/>
      <c r="R18" s="150"/>
      <c r="S18" s="150"/>
      <c r="T18" s="150"/>
      <c r="U18" s="150"/>
      <c r="V18" s="150"/>
      <c r="W18" s="150"/>
      <c r="X18" s="150"/>
      <c r="Y18" s="150"/>
      <c r="Z18" s="150"/>
      <c r="AO18" s="118" t="s">
        <v>183</v>
      </c>
      <c r="AP18" s="118" t="s">
        <v>237</v>
      </c>
      <c r="AQ18" s="118" t="s">
        <v>238</v>
      </c>
      <c r="AR18" s="118" t="s">
        <v>239</v>
      </c>
      <c r="AS18" s="118" t="s">
        <v>240</v>
      </c>
      <c r="AT18" s="118"/>
      <c r="AU18" s="123"/>
      <c r="AV18" s="123"/>
      <c r="AW18" s="123"/>
      <c r="AX18" s="118"/>
      <c r="AY18" s="105"/>
    </row>
    <row r="19" spans="1:51" ht="35.25" customHeight="1" x14ac:dyDescent="0.35">
      <c r="A19" s="89"/>
      <c r="B19" s="95" t="s">
        <v>192</v>
      </c>
      <c r="C19" s="96">
        <v>1</v>
      </c>
      <c r="D19" s="96">
        <v>0</v>
      </c>
      <c r="E19" s="97">
        <v>0</v>
      </c>
      <c r="F19" s="96">
        <v>0</v>
      </c>
      <c r="G19" s="96">
        <v>0</v>
      </c>
      <c r="H19" s="97">
        <v>0</v>
      </c>
      <c r="I19" s="89"/>
      <c r="J19" s="150"/>
      <c r="K19" s="150"/>
      <c r="L19" s="150"/>
      <c r="M19" s="150"/>
      <c r="N19" s="150"/>
      <c r="O19" s="150"/>
      <c r="P19" s="150"/>
      <c r="Q19" s="150"/>
      <c r="R19" s="150"/>
      <c r="S19" s="150"/>
      <c r="T19" s="150"/>
      <c r="U19" s="150"/>
      <c r="V19" s="150"/>
      <c r="W19" s="150"/>
      <c r="X19" s="150"/>
      <c r="Y19" s="150"/>
      <c r="Z19" s="150"/>
      <c r="AO19" s="118" t="s">
        <v>92</v>
      </c>
      <c r="AP19" s="118"/>
      <c r="AQ19" s="118"/>
      <c r="AR19" s="118"/>
      <c r="AS19" s="118"/>
      <c r="AT19" s="118"/>
      <c r="AU19" s="123"/>
      <c r="AV19" s="123"/>
      <c r="AW19" s="123"/>
      <c r="AX19" s="118"/>
      <c r="AY19" s="105"/>
    </row>
    <row r="20" spans="1:51" s="78" customFormat="1" ht="35.25" customHeight="1" x14ac:dyDescent="0.35">
      <c r="A20" s="87"/>
      <c r="B20" s="95" t="s">
        <v>193</v>
      </c>
      <c r="C20" s="96">
        <v>3</v>
      </c>
      <c r="D20" s="96">
        <v>0</v>
      </c>
      <c r="E20" s="97">
        <v>0</v>
      </c>
      <c r="F20" s="96">
        <v>0</v>
      </c>
      <c r="G20" s="96">
        <v>0</v>
      </c>
      <c r="H20" s="97">
        <v>0</v>
      </c>
      <c r="I20" s="89"/>
      <c r="J20" s="150"/>
      <c r="K20" s="150"/>
      <c r="L20" s="150"/>
      <c r="M20" s="150"/>
      <c r="N20" s="150"/>
      <c r="O20" s="150"/>
      <c r="P20" s="150"/>
      <c r="Q20" s="150"/>
      <c r="R20" s="150"/>
      <c r="S20" s="150"/>
      <c r="T20" s="150"/>
      <c r="U20" s="150"/>
      <c r="V20" s="150"/>
      <c r="W20" s="150"/>
      <c r="X20" s="150"/>
      <c r="Y20" s="150"/>
      <c r="Z20" s="150"/>
      <c r="AO20" s="118" t="s">
        <v>186</v>
      </c>
      <c r="AP20" s="118"/>
      <c r="AQ20" s="118"/>
      <c r="AR20" s="118"/>
      <c r="AS20" s="118"/>
      <c r="AT20" s="118"/>
      <c r="AU20" s="123"/>
      <c r="AV20" s="123"/>
      <c r="AW20" s="123"/>
      <c r="AX20" s="118"/>
      <c r="AY20" s="121"/>
    </row>
    <row r="21" spans="1:51" ht="35.25" customHeight="1" x14ac:dyDescent="0.35">
      <c r="A21" s="89"/>
      <c r="B21" s="95" t="s">
        <v>194</v>
      </c>
      <c r="C21" s="96">
        <v>1</v>
      </c>
      <c r="D21" s="96">
        <v>0</v>
      </c>
      <c r="E21" s="97">
        <v>0</v>
      </c>
      <c r="F21" s="96">
        <v>0</v>
      </c>
      <c r="G21" s="96">
        <v>0</v>
      </c>
      <c r="H21" s="97">
        <v>0</v>
      </c>
      <c r="I21" s="89"/>
      <c r="J21" s="150"/>
      <c r="K21" s="150"/>
      <c r="L21" s="150"/>
      <c r="M21" s="150"/>
      <c r="N21" s="150"/>
      <c r="O21" s="150"/>
      <c r="P21" s="150"/>
      <c r="Q21" s="150"/>
      <c r="R21" s="150"/>
      <c r="S21" s="150"/>
      <c r="T21" s="150"/>
      <c r="U21" s="150"/>
      <c r="V21" s="150"/>
      <c r="W21" s="150"/>
      <c r="X21" s="150"/>
      <c r="Y21" s="150"/>
      <c r="Z21" s="150"/>
      <c r="AO21" s="118" t="s">
        <v>185</v>
      </c>
      <c r="AP21" s="118"/>
      <c r="AQ21" s="118"/>
      <c r="AR21" s="118"/>
      <c r="AS21" s="118"/>
      <c r="AT21" s="118"/>
      <c r="AX21" s="118"/>
      <c r="AY21" s="105"/>
    </row>
    <row r="22" spans="1:51" ht="35.25" customHeight="1" x14ac:dyDescent="0.35">
      <c r="A22" s="89"/>
      <c r="B22" s="93" t="s">
        <v>184</v>
      </c>
      <c r="C22" s="94"/>
      <c r="D22" s="94"/>
      <c r="E22" s="94"/>
      <c r="F22" s="94"/>
      <c r="G22" s="94"/>
      <c r="H22" s="94"/>
      <c r="I22" s="89"/>
      <c r="J22" s="150"/>
      <c r="K22" s="150"/>
      <c r="L22" s="150"/>
      <c r="M22" s="150"/>
      <c r="N22" s="150"/>
      <c r="O22" s="150"/>
      <c r="P22" s="150"/>
      <c r="Q22" s="150"/>
      <c r="R22" s="150"/>
      <c r="S22" s="150"/>
      <c r="T22" s="150"/>
      <c r="U22" s="150"/>
      <c r="V22" s="150"/>
      <c r="W22" s="150"/>
      <c r="X22" s="150"/>
      <c r="Y22" s="150"/>
      <c r="Z22" s="150"/>
      <c r="AO22" s="118" t="s">
        <v>117</v>
      </c>
      <c r="AP22" s="118">
        <v>1</v>
      </c>
      <c r="AQ22" s="118">
        <v>0</v>
      </c>
      <c r="AR22" s="118"/>
      <c r="AS22" s="118"/>
      <c r="AT22" s="118"/>
      <c r="AX22" s="118"/>
      <c r="AY22" s="105"/>
    </row>
    <row r="23" spans="1:51" ht="35.25" customHeight="1" x14ac:dyDescent="0.35">
      <c r="A23" s="89"/>
      <c r="B23" s="95" t="s">
        <v>162</v>
      </c>
      <c r="C23" s="96">
        <v>1</v>
      </c>
      <c r="D23" s="96">
        <v>0</v>
      </c>
      <c r="E23" s="97">
        <v>0</v>
      </c>
      <c r="F23" s="96">
        <v>0</v>
      </c>
      <c r="G23" s="96">
        <v>0</v>
      </c>
      <c r="H23" s="97">
        <v>0</v>
      </c>
      <c r="I23" s="89"/>
      <c r="J23"/>
      <c r="K23"/>
      <c r="L23"/>
      <c r="M23"/>
      <c r="N23"/>
      <c r="O23"/>
      <c r="P23"/>
      <c r="Q23"/>
      <c r="R23"/>
      <c r="S23"/>
      <c r="T23"/>
      <c r="U23"/>
      <c r="V23"/>
      <c r="W23"/>
      <c r="X23"/>
      <c r="Y23"/>
      <c r="Z23"/>
      <c r="AA23"/>
      <c r="AO23" s="118" t="s">
        <v>191</v>
      </c>
      <c r="AP23" s="118">
        <v>2</v>
      </c>
      <c r="AQ23" s="118">
        <v>0</v>
      </c>
      <c r="AR23" s="118"/>
      <c r="AS23" s="118"/>
      <c r="AT23" s="118"/>
      <c r="AX23" s="118"/>
      <c r="AY23" s="105"/>
    </row>
    <row r="24" spans="1:51" ht="35.25" customHeight="1" x14ac:dyDescent="0.35">
      <c r="A24" s="89"/>
      <c r="B24" s="95" t="s">
        <v>200</v>
      </c>
      <c r="C24" s="96">
        <v>0</v>
      </c>
      <c r="D24" s="96">
        <v>0</v>
      </c>
      <c r="E24" s="97">
        <v>0</v>
      </c>
      <c r="F24" s="96">
        <v>0</v>
      </c>
      <c r="G24" s="96">
        <v>0</v>
      </c>
      <c r="H24" s="97">
        <v>0</v>
      </c>
      <c r="I24" s="89"/>
      <c r="J24"/>
      <c r="K24"/>
      <c r="L24"/>
      <c r="M24"/>
      <c r="N24"/>
      <c r="O24"/>
      <c r="P24"/>
      <c r="Q24"/>
      <c r="R24"/>
      <c r="S24"/>
      <c r="T24"/>
      <c r="U24"/>
      <c r="V24"/>
      <c r="W24"/>
      <c r="X24"/>
      <c r="Y24"/>
      <c r="Z24"/>
      <c r="AA24"/>
      <c r="AO24" s="118" t="s">
        <v>192</v>
      </c>
      <c r="AP24" s="118">
        <v>1</v>
      </c>
      <c r="AQ24" s="118">
        <v>0</v>
      </c>
      <c r="AR24" s="118"/>
      <c r="AS24" s="118"/>
      <c r="AT24" s="118"/>
      <c r="AX24" s="118"/>
      <c r="AY24" s="105"/>
    </row>
    <row r="25" spans="1:51" ht="25.5" x14ac:dyDescent="0.35">
      <c r="A25" s="89"/>
      <c r="B25" s="95"/>
      <c r="C25" s="96"/>
      <c r="D25" s="96"/>
      <c r="E25" s="97"/>
      <c r="F25" s="96"/>
      <c r="G25" s="96"/>
      <c r="H25" s="97"/>
      <c r="I25" s="89"/>
      <c r="J25"/>
      <c r="K25"/>
      <c r="L25"/>
      <c r="M25"/>
      <c r="N25"/>
      <c r="O25"/>
      <c r="P25"/>
      <c r="Q25"/>
      <c r="R25"/>
      <c r="S25"/>
      <c r="T25"/>
      <c r="U25"/>
      <c r="V25"/>
      <c r="W25"/>
      <c r="X25"/>
      <c r="Y25"/>
      <c r="Z25"/>
      <c r="AA25"/>
      <c r="AO25" s="118" t="s">
        <v>193</v>
      </c>
      <c r="AP25" s="118">
        <v>3</v>
      </c>
      <c r="AQ25" s="118">
        <v>0</v>
      </c>
      <c r="AR25" s="118"/>
      <c r="AS25" s="118"/>
      <c r="AT25" s="118"/>
      <c r="AX25" s="118"/>
      <c r="AY25" s="105"/>
    </row>
    <row r="26" spans="1:51" ht="25.5" x14ac:dyDescent="0.35">
      <c r="A26" s="89"/>
      <c r="B26" s="95"/>
      <c r="C26" s="96"/>
      <c r="D26" s="96"/>
      <c r="E26" s="97"/>
      <c r="F26" s="96"/>
      <c r="G26" s="96"/>
      <c r="H26" s="97"/>
      <c r="I26" s="89"/>
      <c r="J26"/>
      <c r="K26"/>
      <c r="L26"/>
      <c r="M26"/>
      <c r="N26"/>
      <c r="O26"/>
      <c r="P26"/>
      <c r="Q26"/>
      <c r="R26"/>
      <c r="S26"/>
      <c r="T26"/>
      <c r="U26"/>
      <c r="V26"/>
      <c r="W26"/>
      <c r="X26"/>
      <c r="Y26"/>
      <c r="Z26"/>
      <c r="AA26"/>
      <c r="AO26" s="118" t="s">
        <v>194</v>
      </c>
      <c r="AP26" s="118">
        <v>1</v>
      </c>
      <c r="AQ26" s="118">
        <v>0</v>
      </c>
      <c r="AR26" s="118"/>
      <c r="AS26" s="118"/>
      <c r="AT26" s="118"/>
      <c r="AY26" s="105"/>
    </row>
    <row r="27" spans="1:51" ht="25.5" x14ac:dyDescent="0.35">
      <c r="A27" s="89"/>
      <c r="B27" s="95"/>
      <c r="C27" s="96"/>
      <c r="D27" s="96"/>
      <c r="E27" s="97"/>
      <c r="F27" s="96"/>
      <c r="G27" s="96"/>
      <c r="H27" s="97"/>
      <c r="I27" s="89"/>
      <c r="J27"/>
      <c r="K27"/>
      <c r="L27"/>
      <c r="M27"/>
      <c r="N27"/>
      <c r="O27"/>
      <c r="P27"/>
      <c r="Q27"/>
      <c r="R27"/>
      <c r="S27"/>
      <c r="T27"/>
      <c r="U27"/>
      <c r="V27"/>
      <c r="W27"/>
      <c r="X27"/>
      <c r="Y27"/>
      <c r="Z27"/>
      <c r="AA27"/>
      <c r="AO27" s="118" t="s">
        <v>184</v>
      </c>
      <c r="AP27" s="118"/>
      <c r="AQ27" s="118"/>
      <c r="AR27" s="118"/>
      <c r="AS27" s="118"/>
      <c r="AT27" s="118"/>
      <c r="AY27" s="105"/>
    </row>
    <row r="28" spans="1:51" ht="25.5" x14ac:dyDescent="0.35">
      <c r="A28" s="89"/>
      <c r="B28" s="95"/>
      <c r="C28" s="96"/>
      <c r="D28" s="96"/>
      <c r="E28" s="97"/>
      <c r="F28" s="96"/>
      <c r="G28" s="96"/>
      <c r="H28" s="97"/>
      <c r="I28" s="89"/>
      <c r="J28" s="89"/>
      <c r="K28" s="89"/>
      <c r="L28" s="89"/>
      <c r="M28" s="89"/>
      <c r="N28" s="89"/>
      <c r="O28" s="89"/>
      <c r="P28" s="89"/>
      <c r="Q28" s="89"/>
      <c r="R28" s="89"/>
      <c r="S28" s="89"/>
      <c r="T28" s="89"/>
      <c r="U28" s="89"/>
      <c r="V28" s="89"/>
      <c r="W28" s="89"/>
      <c r="X28" s="89"/>
      <c r="Y28" s="89"/>
      <c r="Z28" s="89"/>
      <c r="AO28" s="118" t="s">
        <v>162</v>
      </c>
      <c r="AP28" s="118">
        <v>1</v>
      </c>
      <c r="AQ28" s="118">
        <v>0</v>
      </c>
      <c r="AR28" s="118">
        <v>0</v>
      </c>
      <c r="AS28" s="118">
        <v>0</v>
      </c>
      <c r="AT28" s="118"/>
      <c r="AY28" s="105"/>
    </row>
    <row r="29" spans="1:51" ht="25.5" x14ac:dyDescent="0.35">
      <c r="A29" s="89"/>
      <c r="B29" s="95"/>
      <c r="C29" s="96"/>
      <c r="D29" s="96"/>
      <c r="E29" s="97"/>
      <c r="F29" s="96"/>
      <c r="G29" s="96"/>
      <c r="H29" s="97"/>
      <c r="I29" s="89"/>
      <c r="J29" s="89"/>
      <c r="K29" s="89"/>
      <c r="L29" s="89"/>
      <c r="M29" s="89"/>
      <c r="N29" s="89"/>
      <c r="O29" s="89"/>
      <c r="P29" s="89"/>
      <c r="Q29" s="89"/>
      <c r="R29" s="89"/>
      <c r="S29" s="89"/>
      <c r="T29" s="89"/>
      <c r="U29" s="89"/>
      <c r="V29" s="89"/>
      <c r="W29" s="89"/>
      <c r="X29" s="89"/>
      <c r="Y29" s="89"/>
      <c r="Z29" s="89"/>
      <c r="AO29" s="118" t="s">
        <v>200</v>
      </c>
      <c r="AP29" s="118">
        <v>0</v>
      </c>
      <c r="AQ29" s="118">
        <v>0</v>
      </c>
      <c r="AR29" s="118">
        <v>0</v>
      </c>
      <c r="AS29" s="118">
        <v>0</v>
      </c>
      <c r="AT29" s="118"/>
    </row>
    <row r="30" spans="1:51" ht="25.5" x14ac:dyDescent="0.35">
      <c r="A30" s="89"/>
      <c r="B30" s="95"/>
      <c r="C30" s="96"/>
      <c r="D30" s="96"/>
      <c r="E30" s="97"/>
      <c r="F30" s="96"/>
      <c r="G30" s="96"/>
      <c r="H30" s="97"/>
      <c r="I30" s="89"/>
      <c r="J30" s="89"/>
      <c r="K30" s="89"/>
      <c r="L30" s="89"/>
      <c r="M30" s="89"/>
      <c r="N30" s="89"/>
      <c r="O30" s="89"/>
      <c r="P30" s="89"/>
      <c r="Q30" s="89"/>
      <c r="R30" s="89"/>
      <c r="S30" s="89"/>
      <c r="T30" s="89"/>
      <c r="U30" s="89"/>
      <c r="V30" s="89"/>
      <c r="W30" s="89"/>
      <c r="X30" s="89"/>
      <c r="Y30" s="89"/>
      <c r="Z30" s="89"/>
      <c r="AO30" s="118"/>
      <c r="AP30" s="118"/>
      <c r="AQ30" s="118"/>
      <c r="AR30" s="118"/>
      <c r="AS30" s="118"/>
      <c r="AT30" s="118"/>
    </row>
    <row r="31" spans="1:51" ht="25.5" x14ac:dyDescent="0.35">
      <c r="A31" s="89"/>
      <c r="B31" s="95"/>
      <c r="C31" s="96"/>
      <c r="D31" s="96"/>
      <c r="E31" s="97"/>
      <c r="F31" s="96"/>
      <c r="G31" s="96"/>
      <c r="H31" s="97"/>
      <c r="I31" s="89"/>
      <c r="J31" s="89"/>
      <c r="K31" s="89"/>
      <c r="L31" s="89"/>
      <c r="M31" s="89"/>
      <c r="N31" s="89"/>
      <c r="O31" s="89"/>
      <c r="P31" s="89"/>
      <c r="Q31" s="89"/>
      <c r="R31" s="89"/>
      <c r="S31" s="89"/>
      <c r="T31" s="89"/>
      <c r="U31" s="89"/>
      <c r="V31" s="89"/>
      <c r="W31" s="89"/>
      <c r="X31" s="89"/>
      <c r="Y31" s="89"/>
      <c r="Z31" s="89"/>
      <c r="AO31" s="118"/>
      <c r="AP31" s="118"/>
      <c r="AQ31" s="118"/>
      <c r="AR31" s="118"/>
      <c r="AS31" s="118"/>
    </row>
    <row r="32" spans="1:51" ht="25.5" x14ac:dyDescent="0.35">
      <c r="A32" s="89"/>
      <c r="B32" s="95"/>
      <c r="C32" s="96"/>
      <c r="D32" s="96"/>
      <c r="E32" s="97"/>
      <c r="F32" s="96"/>
      <c r="G32" s="96"/>
      <c r="H32" s="97"/>
      <c r="I32" s="89"/>
      <c r="J32" s="89"/>
      <c r="K32" s="89"/>
      <c r="L32" s="89"/>
      <c r="M32" s="89"/>
      <c r="N32" s="89"/>
      <c r="O32" s="89"/>
      <c r="P32" s="89"/>
      <c r="Q32" s="89"/>
      <c r="R32" s="89"/>
      <c r="S32" s="89"/>
      <c r="T32" s="89"/>
      <c r="U32" s="89"/>
      <c r="V32" s="89"/>
      <c r="W32" s="89"/>
      <c r="X32" s="89"/>
      <c r="Y32" s="89"/>
      <c r="Z32" s="89"/>
      <c r="AO32" s="118"/>
      <c r="AP32" s="118"/>
      <c r="AQ32" s="118"/>
      <c r="AR32" s="118"/>
      <c r="AS32" s="118"/>
    </row>
    <row r="33" spans="1:45" ht="25.5" x14ac:dyDescent="0.35">
      <c r="A33" s="89"/>
      <c r="B33" s="95"/>
      <c r="C33" s="96"/>
      <c r="D33" s="96"/>
      <c r="E33" s="97"/>
      <c r="F33" s="96"/>
      <c r="G33" s="96"/>
      <c r="H33" s="97"/>
      <c r="I33" s="89"/>
      <c r="J33" s="98"/>
      <c r="K33" s="98"/>
      <c r="L33" s="98"/>
      <c r="M33" s="98"/>
      <c r="N33" s="98"/>
      <c r="O33" s="98"/>
      <c r="P33" s="98"/>
      <c r="Q33" s="98"/>
      <c r="R33" s="98"/>
      <c r="S33" s="98"/>
      <c r="T33" s="98"/>
      <c r="U33" s="98"/>
      <c r="V33" s="98"/>
      <c r="W33" s="98"/>
      <c r="X33" s="98"/>
      <c r="Y33" s="98"/>
      <c r="Z33" s="98"/>
      <c r="AO33" s="118"/>
      <c r="AP33" s="118"/>
      <c r="AQ33" s="118"/>
      <c r="AR33" s="118"/>
      <c r="AS33" s="118"/>
    </row>
    <row r="34" spans="1:45" ht="25.5" x14ac:dyDescent="0.35">
      <c r="A34" s="89"/>
      <c r="B34" s="95"/>
      <c r="C34" s="96"/>
      <c r="D34" s="96"/>
      <c r="E34" s="97"/>
      <c r="F34" s="96"/>
      <c r="G34" s="96"/>
      <c r="H34" s="97"/>
      <c r="I34" s="98"/>
      <c r="J34" s="98"/>
      <c r="K34" s="98"/>
      <c r="L34" s="98"/>
      <c r="M34" s="98"/>
      <c r="N34" s="98"/>
      <c r="O34" s="98"/>
      <c r="P34" s="98"/>
      <c r="Q34" s="98"/>
      <c r="R34" s="98"/>
      <c r="S34" s="98"/>
      <c r="T34" s="98"/>
      <c r="U34" s="98"/>
      <c r="V34" s="98"/>
      <c r="W34" s="98"/>
      <c r="X34" s="98"/>
      <c r="Y34" s="98"/>
      <c r="Z34" s="98"/>
      <c r="AA34" s="79"/>
      <c r="AB34" s="79"/>
      <c r="AC34" s="79"/>
      <c r="AD34" s="79"/>
      <c r="AE34" s="79"/>
      <c r="AF34" s="79"/>
      <c r="AG34" s="79"/>
      <c r="AH34" s="79"/>
      <c r="AI34" s="79"/>
      <c r="AJ34" s="79"/>
      <c r="AK34" s="79"/>
      <c r="AL34" s="79"/>
      <c r="AM34" s="79"/>
      <c r="AN34" s="79"/>
      <c r="AO34" s="118"/>
      <c r="AP34" s="118"/>
      <c r="AQ34" s="118"/>
      <c r="AR34" s="118"/>
      <c r="AS34" s="118"/>
    </row>
    <row r="35" spans="1:45" ht="25.5" x14ac:dyDescent="0.35">
      <c r="A35" s="89"/>
      <c r="B35" s="95"/>
      <c r="C35" s="96"/>
      <c r="D35" s="96"/>
      <c r="E35" s="97"/>
      <c r="F35" s="96"/>
      <c r="G35" s="96"/>
      <c r="H35" s="97"/>
      <c r="I35" s="98"/>
      <c r="J35" s="98"/>
      <c r="K35" s="98"/>
      <c r="L35" s="98"/>
      <c r="M35" s="98"/>
      <c r="N35" s="98"/>
      <c r="O35" s="98"/>
      <c r="P35" s="98"/>
      <c r="Q35" s="98"/>
      <c r="R35" s="98"/>
      <c r="S35" s="98"/>
      <c r="T35" s="98"/>
      <c r="U35" s="98"/>
      <c r="V35" s="98"/>
      <c r="W35" s="98"/>
      <c r="X35" s="98"/>
      <c r="Y35" s="98"/>
      <c r="Z35" s="98"/>
      <c r="AA35" s="79"/>
      <c r="AB35" s="79"/>
      <c r="AC35" s="79"/>
      <c r="AD35" s="79"/>
      <c r="AE35" s="79"/>
      <c r="AF35" s="79"/>
      <c r="AG35" s="79"/>
      <c r="AH35" s="79"/>
      <c r="AI35" s="79"/>
      <c r="AJ35" s="79"/>
      <c r="AK35" s="79"/>
      <c r="AL35" s="79"/>
      <c r="AM35" s="79"/>
      <c r="AN35" s="79"/>
      <c r="AO35" s="121"/>
    </row>
    <row r="36" spans="1:45" ht="25.5" x14ac:dyDescent="0.35">
      <c r="A36" s="89"/>
      <c r="B36" s="95"/>
      <c r="C36" s="96"/>
      <c r="D36" s="96"/>
      <c r="E36" s="97"/>
      <c r="F36" s="96"/>
      <c r="G36" s="96"/>
      <c r="H36" s="97"/>
      <c r="I36" s="98"/>
      <c r="J36" s="98"/>
      <c r="K36" s="98"/>
      <c r="L36" s="98"/>
      <c r="M36" s="98"/>
      <c r="N36" s="98"/>
      <c r="O36" s="98"/>
      <c r="P36" s="98"/>
      <c r="Q36" s="98"/>
      <c r="R36" s="98"/>
      <c r="S36" s="98"/>
      <c r="T36" s="98"/>
      <c r="U36" s="98"/>
      <c r="V36" s="98"/>
      <c r="W36" s="98"/>
      <c r="X36" s="98"/>
      <c r="Y36" s="98"/>
      <c r="Z36" s="98"/>
      <c r="AA36" s="79"/>
      <c r="AB36" s="79"/>
      <c r="AC36" s="79"/>
      <c r="AD36" s="79"/>
      <c r="AE36" s="79"/>
      <c r="AF36" s="79"/>
      <c r="AG36" s="79"/>
      <c r="AH36" s="79"/>
      <c r="AI36" s="79"/>
      <c r="AJ36" s="79"/>
      <c r="AK36" s="79"/>
      <c r="AL36" s="79"/>
      <c r="AM36" s="79"/>
      <c r="AN36" s="79"/>
      <c r="AO36" s="121"/>
    </row>
    <row r="37" spans="1:45" ht="25.5" x14ac:dyDescent="0.35">
      <c r="A37" s="89"/>
      <c r="B37" s="95"/>
      <c r="C37" s="96"/>
      <c r="D37" s="96"/>
      <c r="E37" s="97"/>
      <c r="F37" s="96"/>
      <c r="G37" s="96"/>
      <c r="H37" s="97"/>
      <c r="I37" s="98"/>
      <c r="J37" s="98"/>
      <c r="K37" s="98"/>
      <c r="L37" s="98"/>
      <c r="M37" s="98"/>
      <c r="N37" s="98"/>
      <c r="O37" s="98"/>
      <c r="P37" s="98"/>
      <c r="Q37" s="98"/>
      <c r="R37" s="98"/>
      <c r="S37" s="98"/>
      <c r="T37" s="98"/>
      <c r="U37" s="98"/>
      <c r="V37" s="98"/>
      <c r="W37" s="98"/>
      <c r="X37" s="98"/>
      <c r="Y37" s="98"/>
      <c r="Z37" s="98"/>
      <c r="AA37" s="79"/>
      <c r="AB37" s="79"/>
      <c r="AC37" s="79"/>
      <c r="AD37" s="79"/>
      <c r="AE37" s="79"/>
      <c r="AF37" s="79"/>
      <c r="AG37" s="79"/>
      <c r="AH37" s="79"/>
      <c r="AI37" s="79"/>
      <c r="AJ37" s="79"/>
      <c r="AK37" s="79"/>
      <c r="AL37" s="79"/>
      <c r="AM37" s="79"/>
      <c r="AN37" s="79"/>
      <c r="AO37" s="121"/>
    </row>
    <row r="38" spans="1:45" ht="25.5" x14ac:dyDescent="0.35">
      <c r="A38" s="89"/>
      <c r="B38" s="95"/>
      <c r="C38" s="96"/>
      <c r="D38" s="96"/>
      <c r="E38" s="97"/>
      <c r="F38" s="96"/>
      <c r="G38" s="96"/>
      <c r="H38" s="97"/>
      <c r="I38" s="98"/>
      <c r="J38" s="89"/>
      <c r="K38" s="89"/>
      <c r="L38" s="89"/>
      <c r="M38" s="89"/>
      <c r="N38" s="89"/>
      <c r="O38" s="89"/>
      <c r="P38" s="89"/>
      <c r="Q38" s="89"/>
      <c r="R38" s="89"/>
      <c r="S38" s="89"/>
      <c r="T38" s="89"/>
      <c r="U38" s="89"/>
      <c r="V38" s="89"/>
      <c r="W38" s="89"/>
      <c r="X38" s="89"/>
      <c r="Y38" s="89"/>
      <c r="Z38" s="89"/>
      <c r="AA38" s="79"/>
      <c r="AB38" s="79"/>
      <c r="AC38" s="79"/>
      <c r="AD38" s="79"/>
      <c r="AE38" s="79"/>
      <c r="AF38" s="79"/>
      <c r="AG38" s="79"/>
      <c r="AH38" s="79"/>
      <c r="AI38" s="79"/>
      <c r="AJ38" s="79"/>
      <c r="AK38" s="79"/>
      <c r="AL38" s="79"/>
      <c r="AM38" s="79"/>
      <c r="AN38" s="79"/>
      <c r="AO38" s="121"/>
    </row>
    <row r="39" spans="1:45" ht="25.5" x14ac:dyDescent="0.35">
      <c r="A39" s="89"/>
      <c r="B39" s="95"/>
      <c r="C39" s="96"/>
      <c r="D39" s="96"/>
      <c r="E39" s="97"/>
      <c r="F39" s="96"/>
      <c r="G39" s="96"/>
      <c r="H39" s="97"/>
      <c r="I39" s="89"/>
      <c r="J39" s="89"/>
      <c r="K39" s="89"/>
      <c r="L39" s="89"/>
      <c r="M39" s="89"/>
      <c r="N39" s="89"/>
      <c r="O39" s="89"/>
      <c r="P39" s="89"/>
      <c r="Q39" s="89"/>
      <c r="R39" s="89"/>
      <c r="S39" s="89"/>
      <c r="T39" s="89"/>
      <c r="U39" s="89"/>
      <c r="V39" s="89"/>
      <c r="W39" s="89"/>
      <c r="X39" s="89"/>
      <c r="Y39" s="89"/>
      <c r="Z39" s="89"/>
      <c r="AO39" s="121"/>
    </row>
    <row r="40" spans="1:45" ht="25.5" x14ac:dyDescent="0.35">
      <c r="A40" s="89"/>
      <c r="B40" s="95"/>
      <c r="C40" s="96"/>
      <c r="D40" s="96"/>
      <c r="E40" s="97"/>
      <c r="F40" s="96"/>
      <c r="G40" s="96"/>
      <c r="H40" s="97"/>
      <c r="I40" s="89"/>
      <c r="J40" s="89"/>
      <c r="K40" s="89"/>
      <c r="L40" s="89"/>
      <c r="M40" s="89"/>
      <c r="N40" s="89"/>
      <c r="O40" s="89"/>
      <c r="P40" s="89"/>
      <c r="Q40" s="89"/>
      <c r="R40" s="89"/>
      <c r="S40" s="89"/>
      <c r="T40" s="89"/>
      <c r="U40" s="89"/>
      <c r="V40" s="89"/>
      <c r="W40" s="89"/>
      <c r="X40" s="89"/>
      <c r="Y40" s="89"/>
      <c r="Z40" s="89"/>
      <c r="AO40" s="121"/>
    </row>
    <row r="41" spans="1:45" ht="25.5" x14ac:dyDescent="0.35">
      <c r="A41" s="89"/>
      <c r="B41" s="95"/>
      <c r="C41" s="96"/>
      <c r="D41" s="96"/>
      <c r="E41" s="97"/>
      <c r="F41" s="96"/>
      <c r="G41" s="96"/>
      <c r="H41" s="97"/>
      <c r="I41" s="89"/>
      <c r="J41" s="89"/>
      <c r="K41" s="89"/>
      <c r="L41" s="89"/>
      <c r="M41" s="89"/>
      <c r="N41" s="89"/>
      <c r="O41" s="89"/>
      <c r="P41" s="89"/>
      <c r="Q41" s="89"/>
      <c r="R41" s="89"/>
      <c r="S41" s="89"/>
      <c r="T41" s="89"/>
      <c r="U41" s="89"/>
      <c r="V41" s="89"/>
      <c r="W41" s="89"/>
      <c r="X41" s="89"/>
      <c r="Y41" s="89"/>
      <c r="Z41" s="89"/>
      <c r="AO41" s="121"/>
    </row>
    <row r="42" spans="1:45" ht="25.5" x14ac:dyDescent="0.35">
      <c r="A42" s="89"/>
      <c r="B42" s="95"/>
      <c r="C42" s="96"/>
      <c r="D42" s="96"/>
      <c r="E42" s="97"/>
      <c r="F42" s="96"/>
      <c r="G42" s="96"/>
      <c r="H42" s="97"/>
      <c r="I42" s="89"/>
      <c r="J42" s="89"/>
      <c r="K42" s="89"/>
      <c r="L42" s="89"/>
      <c r="M42" s="89"/>
      <c r="N42" s="89"/>
      <c r="O42" s="89"/>
      <c r="P42" s="89"/>
      <c r="Q42" s="89"/>
      <c r="R42" s="89"/>
      <c r="S42" s="89"/>
      <c r="T42" s="89"/>
      <c r="U42" s="89"/>
      <c r="V42" s="89"/>
      <c r="W42" s="89"/>
      <c r="X42" s="89"/>
      <c r="Y42" s="89"/>
      <c r="Z42" s="89"/>
      <c r="AO42" s="121"/>
    </row>
    <row r="43" spans="1:45" ht="25.5" x14ac:dyDescent="0.35">
      <c r="A43" s="89"/>
      <c r="B43" s="95"/>
      <c r="C43" s="96"/>
      <c r="D43" s="96"/>
      <c r="E43" s="97"/>
      <c r="F43" s="96"/>
      <c r="G43" s="96"/>
      <c r="H43" s="97"/>
      <c r="I43" s="89"/>
      <c r="J43" s="89"/>
      <c r="K43" s="89"/>
      <c r="L43" s="89"/>
      <c r="M43" s="89"/>
      <c r="N43" s="89"/>
      <c r="O43" s="89"/>
      <c r="P43" s="89"/>
      <c r="Q43" s="89"/>
      <c r="R43" s="89"/>
      <c r="S43" s="89"/>
      <c r="T43" s="89"/>
      <c r="U43" s="89"/>
      <c r="V43" s="89"/>
      <c r="W43" s="89"/>
      <c r="X43" s="89"/>
      <c r="Y43" s="89"/>
      <c r="Z43" s="89"/>
      <c r="AO43" s="121"/>
    </row>
    <row r="44" spans="1:45" ht="25.5" x14ac:dyDescent="0.35">
      <c r="A44" s="89"/>
      <c r="B44" s="95"/>
      <c r="C44" s="96"/>
      <c r="D44" s="96"/>
      <c r="E44" s="97"/>
      <c r="F44" s="96"/>
      <c r="G44" s="96"/>
      <c r="H44" s="97"/>
      <c r="I44" s="89"/>
      <c r="J44" s="89"/>
      <c r="K44" s="89"/>
      <c r="L44" s="89"/>
      <c r="M44" s="89"/>
      <c r="N44" s="89"/>
      <c r="O44" s="89"/>
      <c r="P44" s="89"/>
      <c r="Q44" s="89"/>
      <c r="R44" s="89"/>
      <c r="S44" s="89"/>
      <c r="T44" s="89"/>
      <c r="U44" s="89"/>
      <c r="V44" s="89"/>
      <c r="W44" s="89"/>
      <c r="X44" s="89"/>
      <c r="Y44" s="89"/>
      <c r="Z44" s="89"/>
      <c r="AO44" s="121"/>
    </row>
    <row r="45" spans="1:45" ht="25.5" x14ac:dyDescent="0.35">
      <c r="A45" s="89"/>
      <c r="B45" s="95"/>
      <c r="C45" s="96"/>
      <c r="D45" s="96"/>
      <c r="E45" s="97"/>
      <c r="F45" s="96"/>
      <c r="G45" s="96"/>
      <c r="H45" s="97"/>
      <c r="I45" s="89"/>
      <c r="J45" s="89"/>
      <c r="K45" s="89"/>
      <c r="L45" s="89"/>
      <c r="M45" s="89"/>
      <c r="N45" s="89"/>
      <c r="O45" s="89"/>
      <c r="P45" s="89"/>
      <c r="Q45" s="89"/>
      <c r="R45" s="89"/>
      <c r="S45" s="89"/>
      <c r="T45" s="89"/>
      <c r="U45" s="89"/>
      <c r="V45" s="89"/>
      <c r="W45" s="89"/>
      <c r="X45" s="89"/>
      <c r="Y45" s="89"/>
      <c r="Z45" s="89"/>
      <c r="AO45" s="121"/>
    </row>
    <row r="46" spans="1:45" ht="25.5" x14ac:dyDescent="0.35">
      <c r="A46" s="89"/>
      <c r="B46" s="95"/>
      <c r="C46" s="96"/>
      <c r="D46" s="96"/>
      <c r="E46" s="97"/>
      <c r="F46" s="96"/>
      <c r="G46" s="96"/>
      <c r="H46" s="97"/>
      <c r="I46" s="89"/>
      <c r="J46" s="89"/>
      <c r="K46" s="89"/>
      <c r="L46" s="89"/>
      <c r="M46" s="89"/>
      <c r="N46" s="89"/>
      <c r="O46" s="89"/>
      <c r="P46" s="89"/>
      <c r="Q46" s="89"/>
      <c r="R46" s="89"/>
      <c r="S46" s="89"/>
      <c r="T46" s="89"/>
      <c r="U46" s="89"/>
      <c r="V46" s="89"/>
      <c r="W46" s="89"/>
      <c r="X46" s="89"/>
      <c r="Y46" s="89"/>
      <c r="Z46" s="89"/>
      <c r="AO46" s="121"/>
    </row>
    <row r="47" spans="1:45" ht="25.5" x14ac:dyDescent="0.35">
      <c r="A47" s="89"/>
      <c r="B47" s="95"/>
      <c r="C47" s="96"/>
      <c r="D47" s="96"/>
      <c r="E47" s="97"/>
      <c r="F47" s="96"/>
      <c r="G47" s="96"/>
      <c r="H47" s="97"/>
      <c r="I47" s="89"/>
      <c r="J47" s="89"/>
      <c r="K47" s="89"/>
      <c r="L47" s="89"/>
      <c r="M47" s="89"/>
      <c r="N47" s="89"/>
      <c r="O47" s="89"/>
      <c r="P47" s="89"/>
      <c r="Q47" s="89"/>
      <c r="R47" s="89"/>
      <c r="S47" s="89"/>
      <c r="T47" s="89"/>
      <c r="U47" s="89"/>
      <c r="V47" s="89"/>
      <c r="W47" s="89"/>
      <c r="X47" s="89"/>
      <c r="Y47" s="89"/>
      <c r="Z47" s="89"/>
      <c r="AO47" s="121"/>
    </row>
    <row r="48" spans="1:45" ht="25.5" x14ac:dyDescent="0.35">
      <c r="A48" s="89"/>
      <c r="B48" s="95"/>
      <c r="C48" s="96"/>
      <c r="D48" s="96"/>
      <c r="E48" s="97"/>
      <c r="F48" s="96"/>
      <c r="G48" s="96"/>
      <c r="H48" s="97"/>
      <c r="I48" s="89"/>
      <c r="J48" s="89"/>
      <c r="K48" s="89"/>
      <c r="L48" s="89"/>
      <c r="M48" s="89"/>
      <c r="N48" s="89"/>
      <c r="O48" s="89"/>
      <c r="P48" s="89"/>
      <c r="Q48" s="89"/>
      <c r="R48" s="89"/>
      <c r="S48" s="89"/>
      <c r="T48" s="89"/>
      <c r="U48" s="89"/>
      <c r="V48" s="89"/>
      <c r="W48" s="89"/>
      <c r="X48" s="89"/>
      <c r="Y48" s="89"/>
      <c r="Z48" s="89"/>
      <c r="AO48" s="121"/>
    </row>
    <row r="49" spans="1:41" ht="25.5" x14ac:dyDescent="0.35">
      <c r="A49" s="89"/>
      <c r="B49" s="95"/>
      <c r="C49" s="96"/>
      <c r="D49" s="96"/>
      <c r="E49" s="97"/>
      <c r="F49" s="96"/>
      <c r="G49" s="96"/>
      <c r="H49" s="97"/>
      <c r="I49" s="89"/>
      <c r="J49" s="89"/>
      <c r="K49" s="89"/>
      <c r="L49" s="89"/>
      <c r="M49" s="89"/>
      <c r="N49" s="89"/>
      <c r="O49" s="89"/>
      <c r="P49" s="89"/>
      <c r="Q49" s="89"/>
      <c r="R49" s="89"/>
      <c r="S49" s="89"/>
      <c r="T49" s="89"/>
      <c r="U49" s="89"/>
      <c r="V49" s="89"/>
      <c r="W49" s="89"/>
      <c r="X49" s="89"/>
      <c r="Y49" s="89"/>
      <c r="Z49" s="89"/>
      <c r="AO49" s="121"/>
    </row>
    <row r="50" spans="1:41" ht="25.5" x14ac:dyDescent="0.35">
      <c r="A50" s="89"/>
      <c r="B50" s="95"/>
      <c r="C50" s="96"/>
      <c r="D50" s="96"/>
      <c r="E50" s="97"/>
      <c r="F50" s="96"/>
      <c r="G50" s="96"/>
      <c r="H50" s="97"/>
      <c r="I50" s="89"/>
      <c r="J50" s="89"/>
      <c r="K50" s="89"/>
      <c r="L50" s="89"/>
      <c r="M50" s="89"/>
      <c r="N50" s="89"/>
      <c r="O50" s="89"/>
      <c r="P50" s="89"/>
      <c r="Q50" s="89"/>
      <c r="R50" s="89"/>
      <c r="S50" s="89"/>
      <c r="T50" s="89"/>
      <c r="U50" s="89"/>
      <c r="V50" s="89"/>
      <c r="W50" s="89"/>
      <c r="X50" s="89"/>
      <c r="Y50" s="89"/>
      <c r="Z50" s="89"/>
      <c r="AO50" s="121"/>
    </row>
    <row r="51" spans="1:41" ht="25.5" x14ac:dyDescent="0.35">
      <c r="A51" s="89"/>
      <c r="B51" s="95"/>
      <c r="C51" s="96"/>
      <c r="D51" s="96"/>
      <c r="E51" s="97"/>
      <c r="F51" s="96"/>
      <c r="G51" s="96"/>
      <c r="H51" s="97"/>
      <c r="I51" s="89"/>
      <c r="J51" s="89"/>
      <c r="K51" s="89"/>
      <c r="L51" s="89"/>
      <c r="M51" s="89"/>
      <c r="N51" s="89"/>
      <c r="O51" s="89"/>
      <c r="P51" s="89"/>
      <c r="Q51" s="89"/>
      <c r="R51" s="89"/>
      <c r="S51" s="89"/>
      <c r="T51" s="89"/>
      <c r="U51" s="89"/>
      <c r="V51" s="89"/>
      <c r="W51" s="89"/>
      <c r="X51" s="89"/>
      <c r="Y51" s="89"/>
      <c r="Z51" s="89"/>
      <c r="AO51" s="121"/>
    </row>
    <row r="52" spans="1:41" ht="25.5" x14ac:dyDescent="0.35">
      <c r="A52" s="89"/>
      <c r="B52" s="95"/>
      <c r="C52" s="96"/>
      <c r="D52" s="96"/>
      <c r="E52" s="97"/>
      <c r="F52" s="96"/>
      <c r="G52" s="96"/>
      <c r="H52" s="97"/>
      <c r="I52" s="89"/>
      <c r="J52" s="89"/>
      <c r="K52" s="89"/>
      <c r="L52" s="89"/>
      <c r="M52" s="89"/>
      <c r="N52" s="89"/>
      <c r="O52" s="89"/>
      <c r="P52" s="89"/>
      <c r="Q52" s="89"/>
      <c r="R52" s="89"/>
      <c r="S52" s="89"/>
      <c r="T52" s="89"/>
      <c r="U52" s="89"/>
      <c r="V52" s="89"/>
      <c r="W52" s="89"/>
      <c r="X52" s="89"/>
      <c r="Y52" s="89"/>
      <c r="Z52" s="89"/>
      <c r="AO52" s="121"/>
    </row>
    <row r="53" spans="1:41" ht="25.5" x14ac:dyDescent="0.35">
      <c r="A53" s="89"/>
      <c r="B53" s="95"/>
      <c r="C53" s="96"/>
      <c r="D53" s="96"/>
      <c r="E53" s="97"/>
      <c r="F53" s="96"/>
      <c r="G53" s="96"/>
      <c r="H53" s="97"/>
      <c r="I53" s="89"/>
      <c r="J53" s="89"/>
      <c r="K53" s="89"/>
      <c r="L53" s="89"/>
      <c r="M53" s="89"/>
      <c r="N53" s="89"/>
      <c r="O53" s="89"/>
      <c r="P53" s="89"/>
      <c r="Q53" s="89"/>
      <c r="R53" s="89"/>
      <c r="S53" s="89"/>
      <c r="T53" s="89"/>
      <c r="U53" s="89"/>
      <c r="V53" s="89"/>
      <c r="W53" s="89"/>
      <c r="X53" s="89"/>
      <c r="Y53" s="89"/>
      <c r="Z53" s="89"/>
      <c r="AO53" s="121"/>
    </row>
    <row r="54" spans="1:41" ht="25.5" x14ac:dyDescent="0.35">
      <c r="A54" s="89"/>
      <c r="B54" s="95"/>
      <c r="C54" s="96"/>
      <c r="D54" s="96"/>
      <c r="E54" s="97"/>
      <c r="F54" s="96"/>
      <c r="G54" s="96"/>
      <c r="H54" s="97"/>
      <c r="I54" s="89"/>
      <c r="J54" s="89"/>
      <c r="K54" s="89"/>
      <c r="L54" s="89"/>
      <c r="M54" s="89"/>
      <c r="N54" s="89"/>
      <c r="O54" s="89"/>
      <c r="P54" s="89"/>
      <c r="Q54" s="89"/>
      <c r="R54" s="89"/>
      <c r="S54" s="89"/>
      <c r="T54" s="89"/>
      <c r="U54" s="89"/>
      <c r="V54" s="89"/>
      <c r="W54" s="89"/>
      <c r="X54" s="89"/>
      <c r="Y54" s="89"/>
      <c r="Z54" s="89"/>
      <c r="AO54" s="121"/>
    </row>
    <row r="55" spans="1:41" ht="25.5" x14ac:dyDescent="0.35">
      <c r="A55" s="89"/>
      <c r="B55" s="95"/>
      <c r="C55" s="96"/>
      <c r="D55" s="96"/>
      <c r="E55" s="97"/>
      <c r="F55" s="96"/>
      <c r="G55" s="96"/>
      <c r="H55" s="97"/>
      <c r="I55" s="89"/>
      <c r="J55" s="89"/>
      <c r="K55" s="89"/>
      <c r="L55" s="89"/>
      <c r="M55" s="89"/>
      <c r="N55" s="89"/>
      <c r="O55" s="89"/>
      <c r="P55" s="89"/>
      <c r="Q55" s="89"/>
      <c r="R55" s="89"/>
      <c r="S55" s="89"/>
      <c r="T55" s="89"/>
      <c r="U55" s="89"/>
      <c r="V55" s="89"/>
      <c r="W55" s="89"/>
      <c r="X55" s="89"/>
      <c r="Y55" s="89"/>
      <c r="Z55" s="89"/>
      <c r="AO55" s="121"/>
    </row>
    <row r="56" spans="1:41" ht="25.5" x14ac:dyDescent="0.35">
      <c r="A56" s="89"/>
      <c r="B56" s="95"/>
      <c r="C56" s="96"/>
      <c r="D56" s="96"/>
      <c r="E56" s="97"/>
      <c r="F56" s="96"/>
      <c r="G56" s="96"/>
      <c r="H56" s="97"/>
      <c r="I56" s="89"/>
      <c r="J56" s="89"/>
      <c r="K56" s="89"/>
      <c r="L56" s="89"/>
      <c r="M56" s="89"/>
      <c r="N56" s="89"/>
      <c r="O56" s="89"/>
      <c r="P56" s="89"/>
      <c r="Q56" s="89"/>
      <c r="R56" s="89"/>
      <c r="S56" s="89"/>
      <c r="T56" s="89"/>
      <c r="U56" s="89"/>
      <c r="V56" s="89"/>
      <c r="W56" s="89"/>
      <c r="X56" s="89"/>
      <c r="Y56" s="89"/>
      <c r="Z56" s="89"/>
      <c r="AO56" s="121"/>
    </row>
    <row r="57" spans="1:41" ht="25.5" x14ac:dyDescent="0.35">
      <c r="A57" s="89"/>
      <c r="B57" s="95"/>
      <c r="C57" s="96"/>
      <c r="D57" s="96"/>
      <c r="E57" s="97"/>
      <c r="F57" s="96"/>
      <c r="G57" s="96"/>
      <c r="H57" s="97"/>
      <c r="I57" s="89"/>
      <c r="J57" s="89"/>
      <c r="K57" s="89"/>
      <c r="L57" s="89"/>
      <c r="M57" s="89"/>
      <c r="N57" s="89"/>
      <c r="O57" s="89"/>
      <c r="P57" s="89"/>
      <c r="Q57" s="89"/>
      <c r="R57" s="89"/>
      <c r="S57" s="89"/>
      <c r="T57" s="89"/>
      <c r="U57" s="89"/>
      <c r="V57" s="89"/>
      <c r="W57" s="89"/>
      <c r="X57" s="89"/>
      <c r="Y57" s="89"/>
      <c r="Z57" s="89"/>
      <c r="AO57" s="121"/>
    </row>
    <row r="58" spans="1:41" ht="25.5" x14ac:dyDescent="0.35">
      <c r="A58" s="89"/>
      <c r="B58" s="95"/>
      <c r="C58" s="96"/>
      <c r="D58" s="96"/>
      <c r="E58" s="97"/>
      <c r="F58" s="96"/>
      <c r="G58" s="96"/>
      <c r="H58" s="97"/>
      <c r="I58" s="89"/>
      <c r="J58" s="89"/>
      <c r="K58" s="89"/>
      <c r="L58" s="89"/>
      <c r="M58" s="89"/>
      <c r="N58" s="89"/>
      <c r="O58" s="89"/>
      <c r="P58" s="89"/>
      <c r="Q58" s="89"/>
      <c r="R58" s="89"/>
      <c r="S58" s="89"/>
      <c r="T58" s="89"/>
      <c r="U58" s="89"/>
      <c r="V58" s="89"/>
      <c r="W58" s="89"/>
      <c r="X58" s="89"/>
      <c r="Y58" s="89"/>
      <c r="Z58" s="89"/>
      <c r="AO58" s="121"/>
    </row>
    <row r="59" spans="1:41" ht="25.5" x14ac:dyDescent="0.35">
      <c r="A59" s="89"/>
      <c r="B59" s="95"/>
      <c r="C59" s="96"/>
      <c r="D59" s="96"/>
      <c r="E59" s="97"/>
      <c r="F59" s="96"/>
      <c r="G59" s="96"/>
      <c r="H59" s="97"/>
      <c r="I59" s="89"/>
      <c r="J59" s="89"/>
      <c r="K59" s="89"/>
      <c r="L59" s="89"/>
      <c r="M59" s="89"/>
      <c r="N59" s="89"/>
      <c r="O59" s="89"/>
      <c r="P59" s="89"/>
      <c r="Q59" s="89"/>
      <c r="R59" s="89"/>
      <c r="S59" s="89"/>
      <c r="T59" s="89"/>
      <c r="U59" s="89"/>
      <c r="V59" s="89"/>
      <c r="W59" s="89"/>
      <c r="X59" s="89"/>
      <c r="Y59" s="89"/>
      <c r="Z59" s="89"/>
      <c r="AO59" s="121"/>
    </row>
    <row r="60" spans="1:41" ht="25.5" x14ac:dyDescent="0.35">
      <c r="A60" s="89"/>
      <c r="B60" s="95"/>
      <c r="C60" s="96"/>
      <c r="D60" s="96"/>
      <c r="E60" s="97"/>
      <c r="F60" s="96"/>
      <c r="G60" s="96"/>
      <c r="H60" s="97"/>
      <c r="I60" s="89"/>
      <c r="J60" s="89"/>
      <c r="K60" s="89"/>
      <c r="L60" s="89"/>
      <c r="M60" s="89"/>
      <c r="N60" s="89"/>
      <c r="O60" s="89"/>
      <c r="P60" s="89"/>
      <c r="Q60" s="89"/>
      <c r="R60" s="89"/>
      <c r="S60" s="89"/>
      <c r="T60" s="89"/>
      <c r="U60" s="89"/>
      <c r="V60" s="89"/>
      <c r="W60" s="89"/>
      <c r="X60" s="89"/>
      <c r="Y60" s="89"/>
      <c r="Z60" s="89"/>
      <c r="AO60" s="121"/>
    </row>
    <row r="61" spans="1:41" ht="25.5" x14ac:dyDescent="0.35">
      <c r="A61" s="89"/>
      <c r="B61" s="95"/>
      <c r="C61" s="96"/>
      <c r="D61" s="96"/>
      <c r="E61" s="97"/>
      <c r="F61" s="96"/>
      <c r="G61" s="96"/>
      <c r="H61" s="96"/>
      <c r="I61" s="89"/>
      <c r="J61" s="89"/>
      <c r="K61" s="89"/>
      <c r="L61" s="89"/>
      <c r="M61" s="89"/>
      <c r="N61" s="89"/>
      <c r="O61" s="89"/>
      <c r="P61" s="89"/>
      <c r="Q61" s="89"/>
      <c r="R61" s="89"/>
      <c r="S61" s="89"/>
      <c r="T61" s="89"/>
      <c r="U61" s="89"/>
      <c r="V61" s="89"/>
      <c r="W61" s="89"/>
      <c r="X61" s="89"/>
      <c r="Y61" s="89"/>
      <c r="Z61" s="89"/>
      <c r="AO61" s="121"/>
    </row>
    <row r="62" spans="1:41" ht="25.5" x14ac:dyDescent="0.35">
      <c r="A62" s="89"/>
      <c r="B62" s="95"/>
      <c r="C62" s="96"/>
      <c r="D62" s="96"/>
      <c r="E62" s="97"/>
      <c r="F62" s="96"/>
      <c r="G62" s="96"/>
      <c r="H62" s="96"/>
      <c r="I62" s="89"/>
      <c r="J62" s="89"/>
      <c r="K62" s="89"/>
      <c r="L62" s="89"/>
      <c r="M62" s="89"/>
      <c r="N62" s="89"/>
      <c r="O62" s="89"/>
      <c r="P62" s="89"/>
      <c r="Q62" s="89"/>
      <c r="R62" s="89"/>
      <c r="S62" s="89"/>
      <c r="T62" s="89"/>
      <c r="U62" s="89"/>
      <c r="V62" s="89"/>
      <c r="W62" s="89"/>
      <c r="X62" s="89"/>
      <c r="Y62" s="89"/>
      <c r="Z62" s="89"/>
      <c r="AO62" s="121"/>
    </row>
    <row r="63" spans="1:41" ht="25.5" x14ac:dyDescent="0.35">
      <c r="A63" s="89"/>
      <c r="B63" s="95"/>
      <c r="C63" s="96"/>
      <c r="D63" s="96"/>
      <c r="E63" s="97"/>
      <c r="F63" s="96"/>
      <c r="G63" s="96"/>
      <c r="H63" s="96"/>
      <c r="I63" s="89"/>
      <c r="J63" s="89"/>
      <c r="K63" s="89"/>
      <c r="L63" s="89"/>
      <c r="M63" s="89"/>
      <c r="N63" s="89"/>
      <c r="O63" s="89"/>
      <c r="P63" s="89"/>
      <c r="Q63" s="89"/>
      <c r="R63" s="89"/>
      <c r="S63" s="89"/>
      <c r="T63" s="89"/>
      <c r="U63" s="89"/>
      <c r="V63" s="89"/>
      <c r="W63" s="89"/>
      <c r="X63" s="89"/>
      <c r="Y63" s="89"/>
      <c r="Z63" s="89"/>
      <c r="AO63" s="121"/>
    </row>
    <row r="64" spans="1:41" ht="25.5" x14ac:dyDescent="0.35">
      <c r="A64" s="89"/>
      <c r="B64" s="95"/>
      <c r="C64" s="96"/>
      <c r="D64" s="96"/>
      <c r="E64" s="97"/>
      <c r="F64" s="96"/>
      <c r="G64" s="96"/>
      <c r="H64" s="96"/>
      <c r="I64" s="89"/>
      <c r="J64" s="89"/>
      <c r="K64" s="89"/>
      <c r="L64" s="89"/>
      <c r="M64" s="89"/>
      <c r="N64" s="89"/>
      <c r="O64" s="89"/>
      <c r="P64" s="89"/>
      <c r="Q64" s="89"/>
      <c r="R64" s="89"/>
      <c r="S64" s="89"/>
      <c r="T64" s="89"/>
      <c r="U64" s="89"/>
      <c r="V64" s="89"/>
      <c r="W64" s="89"/>
      <c r="X64" s="89"/>
      <c r="Y64" s="89"/>
      <c r="Z64" s="89"/>
      <c r="AO64" s="121"/>
    </row>
    <row r="65" spans="1:43" ht="25.5" x14ac:dyDescent="0.35">
      <c r="A65" s="89"/>
      <c r="B65" s="95"/>
      <c r="C65" s="96"/>
      <c r="D65" s="96"/>
      <c r="E65" s="97"/>
      <c r="F65" s="96"/>
      <c r="G65" s="96"/>
      <c r="H65" s="96"/>
      <c r="I65" s="89"/>
      <c r="J65" s="89"/>
      <c r="K65" s="89"/>
      <c r="L65" s="89"/>
      <c r="M65" s="89"/>
      <c r="N65" s="89"/>
      <c r="O65" s="89"/>
      <c r="P65" s="89"/>
      <c r="Q65" s="89"/>
      <c r="R65" s="89"/>
      <c r="S65" s="89"/>
      <c r="T65" s="89"/>
      <c r="U65" s="89"/>
      <c r="V65" s="89"/>
      <c r="W65" s="89"/>
      <c r="X65" s="89"/>
      <c r="Y65" s="89"/>
      <c r="Z65" s="89"/>
      <c r="AO65" s="121"/>
    </row>
    <row r="66" spans="1:43" ht="25.5" x14ac:dyDescent="0.35">
      <c r="A66" s="89"/>
      <c r="B66" s="95"/>
      <c r="C66" s="96"/>
      <c r="D66" s="96"/>
      <c r="E66" s="97"/>
      <c r="F66" s="96"/>
      <c r="G66" s="96"/>
      <c r="H66" s="96"/>
      <c r="I66" s="89"/>
      <c r="J66" s="89"/>
      <c r="K66" s="89"/>
      <c r="L66" s="89"/>
      <c r="M66" s="89"/>
      <c r="N66" s="89"/>
      <c r="O66" s="89"/>
      <c r="P66" s="89"/>
      <c r="Q66" s="89"/>
      <c r="R66" s="89"/>
      <c r="S66" s="89"/>
      <c r="T66" s="89"/>
      <c r="U66" s="89"/>
      <c r="V66" s="89"/>
      <c r="W66" s="89"/>
      <c r="X66" s="89"/>
      <c r="Y66" s="89"/>
      <c r="Z66" s="89"/>
      <c r="AO66" s="121"/>
    </row>
    <row r="67" spans="1:43" ht="25.5" x14ac:dyDescent="0.35">
      <c r="A67" s="89"/>
      <c r="B67" s="95"/>
      <c r="C67" s="96"/>
      <c r="D67" s="96"/>
      <c r="E67" s="97"/>
      <c r="F67" s="96"/>
      <c r="G67" s="96"/>
      <c r="H67" s="96"/>
      <c r="I67" s="89"/>
      <c r="J67" s="89"/>
      <c r="K67" s="89"/>
      <c r="L67" s="89"/>
      <c r="M67" s="89"/>
      <c r="N67" s="89"/>
      <c r="O67" s="89"/>
      <c r="P67" s="89"/>
      <c r="Q67" s="89"/>
      <c r="R67" s="89"/>
      <c r="S67" s="89"/>
      <c r="T67" s="89"/>
      <c r="U67" s="89"/>
      <c r="V67" s="89"/>
      <c r="W67" s="89"/>
      <c r="X67" s="89"/>
      <c r="Y67" s="89"/>
      <c r="Z67" s="89"/>
      <c r="AO67" s="121"/>
    </row>
    <row r="68" spans="1:43" ht="25.5" x14ac:dyDescent="0.35">
      <c r="A68" s="89"/>
      <c r="B68" s="95"/>
      <c r="C68" s="96"/>
      <c r="D68" s="96"/>
      <c r="E68" s="97"/>
      <c r="F68" s="96"/>
      <c r="G68" s="96"/>
      <c r="H68" s="96"/>
      <c r="I68" s="89"/>
      <c r="J68" s="89"/>
      <c r="K68" s="89"/>
      <c r="L68" s="89"/>
      <c r="M68" s="89"/>
      <c r="N68" s="89"/>
      <c r="O68" s="89"/>
      <c r="P68" s="89"/>
      <c r="Q68" s="89"/>
      <c r="R68" s="89"/>
      <c r="S68" s="89"/>
      <c r="T68" s="89"/>
      <c r="U68" s="89"/>
      <c r="V68" s="89"/>
      <c r="W68" s="89"/>
      <c r="X68" s="89"/>
      <c r="Y68" s="89"/>
      <c r="Z68" s="89"/>
      <c r="AO68" s="121"/>
    </row>
    <row r="69" spans="1:43" ht="25.5" x14ac:dyDescent="0.35">
      <c r="A69" s="89"/>
      <c r="B69" s="95"/>
      <c r="C69" s="96"/>
      <c r="D69" s="96"/>
      <c r="E69" s="97"/>
      <c r="F69" s="96"/>
      <c r="G69" s="96"/>
      <c r="H69" s="96"/>
      <c r="I69" s="89"/>
      <c r="J69" s="89"/>
      <c r="K69" s="89"/>
      <c r="L69" s="89"/>
      <c r="M69" s="89"/>
      <c r="N69" s="89"/>
      <c r="O69" s="89"/>
      <c r="P69" s="89"/>
      <c r="Q69" s="89"/>
      <c r="R69" s="89"/>
      <c r="S69" s="89"/>
      <c r="T69" s="89"/>
      <c r="U69" s="89"/>
      <c r="V69" s="89"/>
      <c r="W69" s="89"/>
      <c r="X69" s="89"/>
      <c r="Y69" s="89"/>
      <c r="Z69" s="89"/>
      <c r="AO69" s="121"/>
    </row>
    <row r="70" spans="1:43" ht="25.5" x14ac:dyDescent="0.35">
      <c r="A70" s="89"/>
      <c r="B70" s="95"/>
      <c r="C70" s="96"/>
      <c r="D70" s="96"/>
      <c r="E70" s="97"/>
      <c r="F70" s="96"/>
      <c r="G70" s="96"/>
      <c r="H70" s="96"/>
      <c r="I70" s="89"/>
      <c r="J70" s="89"/>
      <c r="K70" s="89"/>
      <c r="L70" s="89"/>
      <c r="M70" s="89"/>
      <c r="N70" s="89"/>
      <c r="O70" s="89"/>
      <c r="P70" s="89"/>
      <c r="Q70" s="89"/>
      <c r="R70" s="89"/>
      <c r="S70" s="89"/>
      <c r="T70" s="89"/>
      <c r="U70" s="89"/>
      <c r="V70" s="89"/>
      <c r="W70" s="89"/>
      <c r="X70" s="89"/>
      <c r="Y70" s="89"/>
      <c r="Z70" s="89"/>
      <c r="AO70" s="118"/>
      <c r="AP70" s="118"/>
      <c r="AQ70" s="118"/>
    </row>
    <row r="71" spans="1:43" ht="25.5" x14ac:dyDescent="0.35">
      <c r="A71" s="89"/>
      <c r="B71" s="95"/>
      <c r="C71" s="96"/>
      <c r="D71" s="96"/>
      <c r="E71" s="97"/>
      <c r="F71" s="96"/>
      <c r="G71" s="96"/>
      <c r="H71" s="96"/>
      <c r="I71" s="89"/>
      <c r="J71" s="89"/>
      <c r="K71" s="89"/>
      <c r="L71" s="89"/>
      <c r="M71" s="89"/>
      <c r="N71" s="89"/>
      <c r="O71" s="89"/>
      <c r="P71" s="89"/>
      <c r="Q71" s="89"/>
      <c r="R71" s="89"/>
      <c r="S71" s="89"/>
      <c r="T71" s="89"/>
      <c r="U71" s="89"/>
      <c r="V71" s="89"/>
      <c r="W71" s="89"/>
      <c r="X71" s="89"/>
      <c r="Y71" s="89"/>
      <c r="Z71" s="89"/>
      <c r="AO71" s="118"/>
      <c r="AP71" s="118"/>
      <c r="AQ71" s="118"/>
    </row>
    <row r="72" spans="1:43" ht="25.5" x14ac:dyDescent="0.35">
      <c r="A72" s="89"/>
      <c r="B72" s="99"/>
      <c r="C72" s="99"/>
      <c r="D72" s="99"/>
      <c r="E72" s="97"/>
      <c r="F72" s="99"/>
      <c r="G72" s="99"/>
      <c r="H72" s="99"/>
      <c r="I72" s="89"/>
      <c r="J72" s="89"/>
      <c r="K72" s="89"/>
      <c r="L72" s="89"/>
      <c r="M72" s="89"/>
      <c r="N72" s="89"/>
      <c r="O72" s="89"/>
      <c r="P72" s="89"/>
      <c r="Q72" s="89"/>
      <c r="R72" s="89"/>
      <c r="S72" s="89"/>
      <c r="T72" s="89"/>
      <c r="U72" s="89"/>
      <c r="V72" s="89"/>
      <c r="W72" s="89"/>
      <c r="X72" s="89"/>
      <c r="Y72" s="89"/>
      <c r="Z72" s="89"/>
      <c r="AO72" s="118"/>
      <c r="AP72" s="118"/>
      <c r="AQ72" s="118"/>
    </row>
    <row r="73" spans="1:43" ht="25.5" x14ac:dyDescent="0.35">
      <c r="A73" s="89"/>
      <c r="B73" s="99"/>
      <c r="C73" s="99"/>
      <c r="D73" s="99"/>
      <c r="E73" s="97"/>
      <c r="F73" s="99"/>
      <c r="G73" s="99"/>
      <c r="H73" s="99"/>
      <c r="I73" s="89"/>
      <c r="J73" s="89"/>
      <c r="K73" s="89"/>
      <c r="L73" s="89"/>
      <c r="M73" s="89"/>
      <c r="N73" s="89"/>
      <c r="O73" s="89"/>
      <c r="P73" s="89"/>
      <c r="Q73" s="89"/>
      <c r="R73" s="89"/>
      <c r="S73" s="89"/>
      <c r="T73" s="89"/>
      <c r="U73" s="89"/>
      <c r="V73" s="89"/>
      <c r="W73" s="89"/>
      <c r="X73" s="89"/>
      <c r="Y73" s="89"/>
      <c r="Z73" s="89"/>
      <c r="AO73" s="118"/>
      <c r="AP73" s="118"/>
      <c r="AQ73" s="118"/>
    </row>
    <row r="74" spans="1:43" ht="25.5" x14ac:dyDescent="0.35">
      <c r="A74" s="89"/>
      <c r="B74" s="99"/>
      <c r="C74" s="99"/>
      <c r="D74" s="99"/>
      <c r="E74" s="97"/>
      <c r="F74" s="99"/>
      <c r="G74" s="99"/>
      <c r="H74" s="99"/>
      <c r="I74" s="89"/>
      <c r="J74" s="89"/>
      <c r="K74" s="89"/>
      <c r="L74" s="89"/>
      <c r="M74" s="89"/>
      <c r="N74" s="89"/>
      <c r="O74" s="89"/>
      <c r="P74" s="89"/>
      <c r="Q74" s="89"/>
      <c r="R74" s="89"/>
      <c r="S74" s="89"/>
      <c r="T74" s="89"/>
      <c r="U74" s="89"/>
      <c r="V74" s="89"/>
      <c r="W74" s="89"/>
      <c r="X74" s="89"/>
      <c r="Y74" s="89"/>
      <c r="Z74" s="89"/>
      <c r="AO74" s="118"/>
      <c r="AP74" s="118"/>
      <c r="AQ74" s="118"/>
    </row>
    <row r="75" spans="1:43" ht="25.5" x14ac:dyDescent="0.35">
      <c r="A75" s="89"/>
      <c r="B75" s="99"/>
      <c r="C75" s="99"/>
      <c r="D75" s="99"/>
      <c r="E75" s="97"/>
      <c r="F75" s="99"/>
      <c r="G75" s="99"/>
      <c r="H75" s="99"/>
      <c r="I75" s="89"/>
      <c r="J75" s="89"/>
      <c r="K75" s="89"/>
      <c r="L75" s="89"/>
      <c r="M75" s="89"/>
      <c r="N75" s="89"/>
      <c r="O75" s="89"/>
      <c r="P75" s="89"/>
      <c r="Q75" s="89"/>
      <c r="R75" s="89"/>
      <c r="S75" s="89"/>
      <c r="T75" s="89"/>
      <c r="U75" s="89"/>
      <c r="V75" s="89"/>
      <c r="W75" s="89"/>
      <c r="X75" s="89"/>
      <c r="Y75" s="89"/>
      <c r="Z75" s="89"/>
      <c r="AO75" s="118"/>
      <c r="AP75" s="118"/>
      <c r="AQ75" s="118"/>
    </row>
    <row r="76" spans="1:43" ht="25.5" x14ac:dyDescent="0.35">
      <c r="A76" s="89"/>
      <c r="B76" s="99"/>
      <c r="C76" s="99"/>
      <c r="D76" s="99"/>
      <c r="E76" s="97"/>
      <c r="F76" s="99"/>
      <c r="G76" s="99"/>
      <c r="H76" s="99"/>
      <c r="I76" s="89"/>
      <c r="J76" s="89"/>
      <c r="K76" s="89"/>
      <c r="L76" s="89"/>
      <c r="M76" s="89"/>
      <c r="N76" s="89"/>
      <c r="O76" s="89"/>
      <c r="P76" s="89"/>
      <c r="Q76" s="89"/>
      <c r="R76" s="89"/>
      <c r="S76" s="89"/>
      <c r="T76" s="89"/>
      <c r="U76" s="89"/>
      <c r="V76" s="89"/>
      <c r="W76" s="89"/>
      <c r="X76" s="89"/>
      <c r="Y76" s="89"/>
      <c r="Z76" s="89"/>
      <c r="AO76" s="118"/>
      <c r="AP76" s="118"/>
      <c r="AQ76" s="118"/>
    </row>
    <row r="77" spans="1:43" ht="25.5" x14ac:dyDescent="0.35">
      <c r="A77" s="89"/>
      <c r="B77" s="99"/>
      <c r="C77" s="99"/>
      <c r="D77" s="99"/>
      <c r="E77" s="97"/>
      <c r="F77" s="99"/>
      <c r="G77" s="99"/>
      <c r="H77" s="99"/>
      <c r="I77" s="89"/>
      <c r="J77" s="89"/>
      <c r="K77" s="89"/>
      <c r="L77" s="89"/>
      <c r="M77" s="89"/>
      <c r="N77" s="89"/>
      <c r="O77" s="89"/>
      <c r="P77" s="89"/>
      <c r="Q77" s="89"/>
      <c r="R77" s="89"/>
      <c r="S77" s="89"/>
      <c r="T77" s="89"/>
      <c r="U77" s="89"/>
      <c r="V77" s="89"/>
      <c r="W77" s="89"/>
      <c r="X77" s="89"/>
      <c r="Y77" s="89"/>
      <c r="Z77" s="89"/>
      <c r="AO77" s="118"/>
      <c r="AP77" s="118"/>
      <c r="AQ77" s="118"/>
    </row>
    <row r="78" spans="1:43" ht="25.5" x14ac:dyDescent="0.35">
      <c r="A78" s="89"/>
      <c r="B78" s="99"/>
      <c r="C78" s="99"/>
      <c r="D78" s="99"/>
      <c r="E78" s="97"/>
      <c r="F78" s="99"/>
      <c r="G78" s="99"/>
      <c r="H78" s="99"/>
      <c r="I78" s="89"/>
      <c r="J78" s="89"/>
      <c r="K78" s="89"/>
      <c r="L78" s="89"/>
      <c r="M78" s="89"/>
      <c r="N78" s="89"/>
      <c r="O78" s="89"/>
      <c r="P78" s="89"/>
      <c r="Q78" s="89"/>
      <c r="R78" s="89"/>
      <c r="S78" s="89"/>
      <c r="T78" s="89"/>
      <c r="U78" s="89"/>
      <c r="V78" s="89"/>
      <c r="W78" s="89"/>
      <c r="X78" s="89"/>
      <c r="Y78" s="89"/>
      <c r="Z78" s="89"/>
      <c r="AO78" s="118"/>
      <c r="AP78" s="118"/>
      <c r="AQ78" s="118"/>
    </row>
    <row r="79" spans="1:43" ht="25.5" x14ac:dyDescent="0.35">
      <c r="A79" s="89"/>
      <c r="B79" s="99"/>
      <c r="C79" s="99"/>
      <c r="D79" s="99"/>
      <c r="E79" s="97"/>
      <c r="F79" s="99"/>
      <c r="G79" s="99"/>
      <c r="H79" s="99"/>
      <c r="I79" s="89"/>
      <c r="J79" s="89"/>
      <c r="K79" s="89"/>
      <c r="L79" s="89"/>
      <c r="M79" s="89"/>
      <c r="N79" s="89"/>
      <c r="O79" s="89"/>
      <c r="P79" s="89"/>
      <c r="Q79" s="89"/>
      <c r="R79" s="89"/>
      <c r="S79" s="89"/>
      <c r="T79" s="89"/>
      <c r="U79" s="89"/>
      <c r="V79" s="89"/>
      <c r="W79" s="89"/>
      <c r="X79" s="89"/>
      <c r="Y79" s="89"/>
      <c r="Z79" s="89"/>
      <c r="AO79" s="118"/>
      <c r="AP79" s="118"/>
      <c r="AQ79" s="118"/>
    </row>
    <row r="80" spans="1:43" ht="25.5" x14ac:dyDescent="0.35">
      <c r="A80" s="89"/>
      <c r="B80" s="99"/>
      <c r="C80" s="99"/>
      <c r="D80" s="99"/>
      <c r="E80" s="97"/>
      <c r="F80" s="99"/>
      <c r="G80" s="99"/>
      <c r="H80" s="99"/>
      <c r="I80" s="89"/>
      <c r="J80" s="89"/>
      <c r="K80" s="89"/>
      <c r="L80" s="89"/>
      <c r="M80" s="89"/>
      <c r="N80" s="89"/>
      <c r="O80" s="89"/>
      <c r="P80" s="89"/>
      <c r="Q80" s="89"/>
      <c r="R80" s="89"/>
      <c r="S80" s="89"/>
      <c r="T80" s="89"/>
      <c r="U80" s="89"/>
      <c r="V80" s="89"/>
      <c r="W80" s="89"/>
      <c r="X80" s="89"/>
      <c r="Y80" s="89"/>
      <c r="Z80" s="89"/>
      <c r="AO80" s="118"/>
      <c r="AP80" s="118"/>
      <c r="AQ80" s="118"/>
    </row>
    <row r="81" spans="1:43" ht="25.5" x14ac:dyDescent="0.35">
      <c r="A81" s="89"/>
      <c r="B81" s="99"/>
      <c r="C81" s="99"/>
      <c r="D81" s="99"/>
      <c r="E81" s="97"/>
      <c r="F81" s="99"/>
      <c r="G81" s="99"/>
      <c r="H81" s="99"/>
      <c r="I81" s="89"/>
      <c r="J81" s="89"/>
      <c r="K81" s="89"/>
      <c r="L81" s="89"/>
      <c r="M81" s="89"/>
      <c r="N81" s="89"/>
      <c r="O81" s="89"/>
      <c r="P81" s="89"/>
      <c r="Q81" s="89"/>
      <c r="R81" s="89"/>
      <c r="S81" s="89"/>
      <c r="T81" s="89"/>
      <c r="U81" s="89"/>
      <c r="V81" s="89"/>
      <c r="W81" s="89"/>
      <c r="X81" s="89"/>
      <c r="Y81" s="89"/>
      <c r="Z81" s="89"/>
      <c r="AO81" s="118"/>
      <c r="AP81" s="118"/>
      <c r="AQ81" s="118"/>
    </row>
    <row r="82" spans="1:43" ht="25.5" x14ac:dyDescent="0.35">
      <c r="A82" s="89"/>
      <c r="B82" s="99"/>
      <c r="C82" s="99"/>
      <c r="D82" s="99"/>
      <c r="E82" s="97"/>
      <c r="F82" s="99"/>
      <c r="G82" s="99"/>
      <c r="H82" s="99"/>
      <c r="I82" s="89"/>
      <c r="J82" s="89"/>
      <c r="K82" s="89"/>
      <c r="L82" s="89"/>
      <c r="M82" s="89"/>
      <c r="N82" s="89"/>
      <c r="O82" s="89"/>
      <c r="P82" s="89"/>
      <c r="Q82" s="89"/>
      <c r="R82" s="89"/>
      <c r="S82" s="89"/>
      <c r="T82" s="89"/>
      <c r="U82" s="89"/>
      <c r="V82" s="89"/>
      <c r="W82" s="89"/>
      <c r="X82" s="89"/>
      <c r="Y82" s="89"/>
      <c r="Z82" s="89"/>
      <c r="AO82" s="118"/>
      <c r="AP82" s="118"/>
      <c r="AQ82" s="118"/>
    </row>
    <row r="83" spans="1:43" ht="25.5" x14ac:dyDescent="0.35">
      <c r="A83" s="89"/>
      <c r="B83" s="99"/>
      <c r="C83" s="99"/>
      <c r="D83" s="99"/>
      <c r="E83" s="97"/>
      <c r="F83" s="99"/>
      <c r="G83" s="99"/>
      <c r="H83" s="99"/>
      <c r="I83" s="89"/>
      <c r="J83" s="89"/>
      <c r="K83" s="89"/>
      <c r="L83" s="89"/>
      <c r="M83" s="89"/>
      <c r="N83" s="89"/>
      <c r="O83" s="89"/>
      <c r="P83" s="89"/>
      <c r="Q83" s="89"/>
      <c r="R83" s="89"/>
      <c r="S83" s="89"/>
      <c r="T83" s="89"/>
      <c r="U83" s="89"/>
      <c r="V83" s="89"/>
      <c r="W83" s="89"/>
      <c r="X83" s="89"/>
      <c r="Y83" s="89"/>
      <c r="Z83" s="89"/>
      <c r="AO83" s="118"/>
      <c r="AP83" s="118"/>
      <c r="AQ83" s="118"/>
    </row>
    <row r="84" spans="1:43" ht="25.5" x14ac:dyDescent="0.35">
      <c r="A84" s="89"/>
      <c r="B84" s="99"/>
      <c r="C84" s="99"/>
      <c r="D84" s="99"/>
      <c r="E84" s="99"/>
      <c r="F84" s="99"/>
      <c r="G84" s="99"/>
      <c r="H84" s="99"/>
      <c r="I84" s="89"/>
      <c r="J84" s="89"/>
      <c r="K84" s="89"/>
      <c r="L84" s="89"/>
      <c r="M84" s="89"/>
      <c r="N84" s="89"/>
      <c r="O84" s="89"/>
      <c r="P84" s="89"/>
      <c r="Q84" s="89"/>
      <c r="R84" s="89"/>
      <c r="S84" s="89"/>
      <c r="T84" s="89"/>
      <c r="U84" s="89"/>
      <c r="V84" s="89"/>
      <c r="W84" s="89"/>
      <c r="X84" s="89"/>
      <c r="Y84" s="89"/>
      <c r="Z84" s="89"/>
      <c r="AO84" s="118"/>
      <c r="AP84" s="118"/>
      <c r="AQ84" s="118"/>
    </row>
    <row r="85" spans="1:43" ht="25.5" x14ac:dyDescent="0.35">
      <c r="A85" s="89"/>
      <c r="B85" s="99"/>
      <c r="C85" s="99"/>
      <c r="D85" s="99"/>
      <c r="E85" s="99"/>
      <c r="F85" s="99"/>
      <c r="G85" s="99"/>
      <c r="H85" s="99"/>
      <c r="I85" s="89"/>
      <c r="J85" s="89"/>
      <c r="K85" s="89"/>
      <c r="L85" s="89"/>
      <c r="M85" s="89"/>
      <c r="N85" s="89"/>
      <c r="O85" s="89"/>
      <c r="P85" s="89"/>
      <c r="Q85" s="89"/>
      <c r="R85" s="89"/>
      <c r="S85" s="89"/>
      <c r="T85" s="89"/>
      <c r="U85" s="89"/>
      <c r="V85" s="89"/>
      <c r="W85" s="89"/>
      <c r="X85" s="89"/>
      <c r="Y85" s="89"/>
      <c r="Z85" s="89"/>
      <c r="AO85" s="118"/>
      <c r="AP85" s="118"/>
      <c r="AQ85" s="118"/>
    </row>
    <row r="86" spans="1:43" ht="24.75" x14ac:dyDescent="0.3">
      <c r="B86" s="86"/>
      <c r="C86" s="86"/>
      <c r="D86" s="86"/>
      <c r="E86" s="86"/>
      <c r="F86" s="86"/>
      <c r="G86" s="86"/>
      <c r="H86" s="86"/>
      <c r="AO86" s="118"/>
      <c r="AP86" s="118"/>
      <c r="AQ86" s="118"/>
    </row>
    <row r="87" spans="1:43" ht="24.75" x14ac:dyDescent="0.3">
      <c r="B87" s="86"/>
      <c r="C87" s="86"/>
      <c r="D87" s="86"/>
      <c r="E87" s="86"/>
      <c r="F87" s="86"/>
      <c r="G87" s="86"/>
      <c r="H87" s="86"/>
      <c r="AO87" s="118"/>
      <c r="AP87" s="118"/>
      <c r="AQ87" s="118"/>
    </row>
    <row r="88" spans="1:43" ht="15" x14ac:dyDescent="0.25">
      <c r="AO88" s="118"/>
      <c r="AP88" s="118"/>
      <c r="AQ88" s="118"/>
    </row>
    <row r="89" spans="1:43" ht="15" x14ac:dyDescent="0.25">
      <c r="AO89" s="118"/>
      <c r="AP89" s="118"/>
      <c r="AQ89" s="118"/>
    </row>
    <row r="90" spans="1:43" ht="15" x14ac:dyDescent="0.25">
      <c r="AO90" s="118"/>
      <c r="AP90" s="118"/>
      <c r="AQ90" s="118"/>
    </row>
    <row r="91" spans="1:43" ht="15" x14ac:dyDescent="0.25">
      <c r="AO91" s="118"/>
      <c r="AP91" s="118"/>
      <c r="AQ91" s="118"/>
    </row>
    <row r="92" spans="1:43" ht="15" x14ac:dyDescent="0.25">
      <c r="AO92" s="118"/>
      <c r="AP92" s="118"/>
      <c r="AQ92" s="118"/>
    </row>
    <row r="93" spans="1:43" ht="15" x14ac:dyDescent="0.25">
      <c r="AO93" s="118"/>
      <c r="AP93" s="118"/>
      <c r="AQ93" s="118"/>
    </row>
    <row r="94" spans="1:43" ht="15" x14ac:dyDescent="0.25">
      <c r="AO94" s="118"/>
      <c r="AP94" s="118"/>
      <c r="AQ94" s="118"/>
    </row>
    <row r="95" spans="1:43" ht="15" x14ac:dyDescent="0.25">
      <c r="AO95" s="118"/>
      <c r="AP95" s="118"/>
      <c r="AQ95" s="118"/>
    </row>
    <row r="96" spans="1:43" ht="15" x14ac:dyDescent="0.25">
      <c r="AO96" s="118"/>
      <c r="AP96" s="118"/>
      <c r="AQ96" s="118"/>
    </row>
    <row r="97" spans="41:43" ht="15" x14ac:dyDescent="0.25">
      <c r="AO97" s="118"/>
      <c r="AP97" s="118"/>
      <c r="AQ97" s="118"/>
    </row>
    <row r="98" spans="41:43" ht="15" x14ac:dyDescent="0.25">
      <c r="AO98" s="118"/>
      <c r="AP98" s="118"/>
      <c r="AQ98" s="118"/>
    </row>
    <row r="99" spans="41:43" ht="15" x14ac:dyDescent="0.25">
      <c r="AO99" s="118"/>
      <c r="AP99" s="118"/>
      <c r="AQ99" s="118"/>
    </row>
    <row r="100" spans="41:43" ht="15" x14ac:dyDescent="0.25">
      <c r="AO100" s="118"/>
      <c r="AP100" s="118"/>
      <c r="AQ100" s="118"/>
    </row>
    <row r="101" spans="41:43" ht="15" x14ac:dyDescent="0.25">
      <c r="AO101" s="118"/>
      <c r="AP101" s="118"/>
      <c r="AQ101" s="118"/>
    </row>
    <row r="102" spans="41:43" ht="15" x14ac:dyDescent="0.25">
      <c r="AO102" s="118"/>
      <c r="AP102" s="118"/>
      <c r="AQ102" s="118"/>
    </row>
    <row r="103" spans="41:43" ht="15" x14ac:dyDescent="0.25">
      <c r="AO103" s="118"/>
      <c r="AP103" s="118"/>
      <c r="AQ103" s="118"/>
    </row>
    <row r="104" spans="41:43" ht="15" x14ac:dyDescent="0.25">
      <c r="AO104" s="118"/>
      <c r="AP104" s="118"/>
      <c r="AQ104" s="118"/>
    </row>
    <row r="105" spans="41:43" ht="15" x14ac:dyDescent="0.25">
      <c r="AO105" s="118"/>
      <c r="AP105" s="118"/>
      <c r="AQ105" s="118"/>
    </row>
    <row r="106" spans="41:43" ht="15" x14ac:dyDescent="0.25">
      <c r="AO106" s="118"/>
      <c r="AP106" s="118"/>
      <c r="AQ106" s="118"/>
    </row>
    <row r="107" spans="41:43" ht="15" x14ac:dyDescent="0.25">
      <c r="AO107" s="118"/>
      <c r="AP107" s="118"/>
      <c r="AQ107" s="118"/>
    </row>
    <row r="108" spans="41:43" ht="15" x14ac:dyDescent="0.25">
      <c r="AO108" s="118"/>
      <c r="AP108" s="118"/>
      <c r="AQ108" s="118"/>
    </row>
    <row r="109" spans="41:43" ht="15" x14ac:dyDescent="0.25">
      <c r="AO109" s="118"/>
      <c r="AP109" s="118"/>
      <c r="AQ109" s="118"/>
    </row>
    <row r="110" spans="41:43" ht="15" x14ac:dyDescent="0.25">
      <c r="AO110" s="118"/>
      <c r="AP110" s="118"/>
      <c r="AQ110" s="118"/>
    </row>
    <row r="111" spans="41:43" ht="15" x14ac:dyDescent="0.25">
      <c r="AO111" s="118"/>
      <c r="AP111" s="118"/>
      <c r="AQ111" s="118"/>
    </row>
    <row r="112" spans="41:43" ht="15" x14ac:dyDescent="0.25">
      <c r="AO112" s="118"/>
      <c r="AP112" s="118"/>
      <c r="AQ112" s="118"/>
    </row>
  </sheetData>
  <mergeCells count="9">
    <mergeCell ref="AP6:AP7"/>
    <mergeCell ref="B14:G14"/>
    <mergeCell ref="AO14:AP14"/>
    <mergeCell ref="B1:Z1"/>
    <mergeCell ref="B2:Z2"/>
    <mergeCell ref="B3:Z3"/>
    <mergeCell ref="J5:Z5"/>
    <mergeCell ref="AO6:AO7"/>
    <mergeCell ref="J6:Z22"/>
  </mergeCells>
  <pageMargins left="0.70866141732283472" right="0.70866141732283472" top="0.74803149606299213" bottom="0.74803149606299213" header="0.31496062992125984" footer="0.31496062992125984"/>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Y112"/>
  <sheetViews>
    <sheetView showGridLines="0" zoomScale="50" zoomScaleNormal="50" workbookViewId="0">
      <pane xSplit="26" ySplit="3" topLeftCell="AP4" activePane="bottomRight" state="frozen"/>
      <selection activeCell="B1" sqref="B1:Z1"/>
      <selection pane="topRight" activeCell="B1" sqref="B1:Z1"/>
      <selection pane="bottomLeft" activeCell="B1" sqref="B1:Z1"/>
      <selection pane="bottomRight" activeCell="J6" sqref="J6:Z22"/>
    </sheetView>
  </sheetViews>
  <sheetFormatPr baseColWidth="10" defaultColWidth="11.42578125" defaultRowHeight="14.25" x14ac:dyDescent="0.2"/>
  <cols>
    <col min="1" max="1" width="1.140625" style="77" customWidth="1"/>
    <col min="2" max="2" width="92.42578125" style="77" customWidth="1"/>
    <col min="3" max="8" width="17.42578125" style="77" customWidth="1"/>
    <col min="9" max="27" width="4.85546875" style="77" customWidth="1"/>
    <col min="28" max="38" width="4.85546875" style="77" hidden="1" customWidth="1"/>
    <col min="39" max="39" width="5.42578125" style="77" hidden="1" customWidth="1"/>
    <col min="40" max="40" width="4.85546875" style="77" hidden="1" customWidth="1"/>
    <col min="41" max="41" width="255.7109375" style="105" bestFit="1" customWidth="1"/>
    <col min="42" max="42" width="33" style="121" bestFit="1" customWidth="1"/>
    <col min="43" max="43" width="36.28515625" style="121" bestFit="1" customWidth="1"/>
    <col min="44" max="45" width="33.7109375" style="121" bestFit="1" customWidth="1"/>
    <col min="46" max="51" width="11.42578125" style="121"/>
    <col min="52" max="16384" width="11.42578125" style="77"/>
  </cols>
  <sheetData>
    <row r="1" spans="1:51" s="78" customFormat="1" ht="33" x14ac:dyDescent="0.2">
      <c r="A1" s="87"/>
      <c r="B1" s="140" t="str">
        <f>+'Resumen Ejecutivo'!A1</f>
        <v>AVANCES DE LOS PROYECTOS DE INVERSIÓN EN SPI</v>
      </c>
      <c r="C1" s="140"/>
      <c r="D1" s="140"/>
      <c r="E1" s="140"/>
      <c r="F1" s="140"/>
      <c r="G1" s="140"/>
      <c r="H1" s="140"/>
      <c r="I1" s="140"/>
      <c r="J1" s="140"/>
      <c r="K1" s="140"/>
      <c r="L1" s="140"/>
      <c r="M1" s="140"/>
      <c r="N1" s="140"/>
      <c r="O1" s="140"/>
      <c r="P1" s="140"/>
      <c r="Q1" s="140"/>
      <c r="R1" s="140"/>
      <c r="S1" s="140"/>
      <c r="T1" s="140"/>
      <c r="U1" s="140"/>
      <c r="V1" s="140"/>
      <c r="W1" s="140"/>
      <c r="X1" s="140"/>
      <c r="Y1" s="140"/>
      <c r="Z1" s="140"/>
      <c r="AA1" s="83"/>
      <c r="AB1" s="83"/>
      <c r="AC1" s="83"/>
      <c r="AD1" s="83"/>
      <c r="AE1" s="83"/>
      <c r="AF1" s="83"/>
      <c r="AG1" s="83"/>
      <c r="AH1" s="83"/>
      <c r="AI1" s="83"/>
      <c r="AJ1" s="83"/>
      <c r="AK1" s="83"/>
      <c r="AL1" s="83"/>
      <c r="AM1" s="83"/>
      <c r="AN1" s="83"/>
      <c r="AO1" s="110"/>
      <c r="AP1" s="110"/>
      <c r="AQ1" s="110"/>
      <c r="AR1" s="121"/>
      <c r="AS1" s="121"/>
      <c r="AT1" s="121"/>
      <c r="AU1" s="121"/>
      <c r="AV1" s="121"/>
      <c r="AW1" s="121"/>
      <c r="AX1" s="121"/>
      <c r="AY1" s="121"/>
    </row>
    <row r="2" spans="1:51" s="78" customFormat="1" ht="33" x14ac:dyDescent="0.2">
      <c r="A2" s="87"/>
      <c r="B2" s="140" t="str">
        <f>+'Resumen Ejecutivo'!A2</f>
        <v>SEGUNDO TRIMESTRE 2019 - SECTOR VIVIENDA</v>
      </c>
      <c r="C2" s="140"/>
      <c r="D2" s="140"/>
      <c r="E2" s="140"/>
      <c r="F2" s="140"/>
      <c r="G2" s="140"/>
      <c r="H2" s="140"/>
      <c r="I2" s="140"/>
      <c r="J2" s="140"/>
      <c r="K2" s="140"/>
      <c r="L2" s="140"/>
      <c r="M2" s="140"/>
      <c r="N2" s="140"/>
      <c r="O2" s="140"/>
      <c r="P2" s="140"/>
      <c r="Q2" s="140"/>
      <c r="R2" s="140"/>
      <c r="S2" s="140"/>
      <c r="T2" s="140"/>
      <c r="U2" s="140"/>
      <c r="V2" s="140"/>
      <c r="W2" s="140"/>
      <c r="X2" s="140"/>
      <c r="Y2" s="140"/>
      <c r="Z2" s="140"/>
      <c r="AA2" s="83"/>
      <c r="AB2" s="83"/>
      <c r="AC2" s="83"/>
      <c r="AD2" s="83"/>
      <c r="AE2" s="83"/>
      <c r="AF2" s="83"/>
      <c r="AG2" s="83"/>
      <c r="AH2" s="83"/>
      <c r="AI2" s="83"/>
      <c r="AJ2" s="83"/>
      <c r="AK2" s="83"/>
      <c r="AL2" s="83"/>
      <c r="AM2" s="83"/>
      <c r="AN2" s="83"/>
      <c r="AO2" s="110"/>
      <c r="AP2" s="110"/>
      <c r="AQ2" s="110"/>
      <c r="AR2" s="121"/>
      <c r="AS2" s="121"/>
      <c r="AT2" s="121"/>
      <c r="AU2" s="121"/>
      <c r="AV2" s="121"/>
      <c r="AW2" s="121"/>
      <c r="AX2" s="121"/>
      <c r="AY2" s="121"/>
    </row>
    <row r="3" spans="1:51" s="78" customFormat="1" ht="54" customHeight="1" x14ac:dyDescent="0.2">
      <c r="A3" s="87"/>
      <c r="B3" s="144" t="s">
        <v>171</v>
      </c>
      <c r="C3" s="144"/>
      <c r="D3" s="144"/>
      <c r="E3" s="144"/>
      <c r="F3" s="144"/>
      <c r="G3" s="144"/>
      <c r="H3" s="144"/>
      <c r="I3" s="144"/>
      <c r="J3" s="144"/>
      <c r="K3" s="144"/>
      <c r="L3" s="144"/>
      <c r="M3" s="144"/>
      <c r="N3" s="144"/>
      <c r="O3" s="144"/>
      <c r="P3" s="144"/>
      <c r="Q3" s="144"/>
      <c r="R3" s="144"/>
      <c r="S3" s="144"/>
      <c r="T3" s="144"/>
      <c r="U3" s="144"/>
      <c r="V3" s="144"/>
      <c r="W3" s="144"/>
      <c r="X3" s="144"/>
      <c r="Y3" s="144"/>
      <c r="Z3" s="144"/>
      <c r="AA3" s="84"/>
      <c r="AB3" s="84"/>
      <c r="AC3" s="84"/>
      <c r="AD3" s="84"/>
      <c r="AE3" s="84"/>
      <c r="AF3" s="84"/>
      <c r="AG3" s="84"/>
      <c r="AH3" s="84"/>
      <c r="AI3" s="84"/>
      <c r="AJ3" s="84"/>
      <c r="AK3" s="84"/>
      <c r="AL3" s="84"/>
      <c r="AM3" s="84"/>
      <c r="AN3" s="84"/>
      <c r="AO3" s="117"/>
      <c r="AP3" s="117"/>
      <c r="AQ3" s="117"/>
      <c r="AR3" s="121"/>
      <c r="AS3" s="121"/>
      <c r="AT3" s="121"/>
      <c r="AU3" s="121"/>
      <c r="AV3" s="121"/>
      <c r="AW3" s="121"/>
      <c r="AX3" s="121"/>
      <c r="AY3" s="121"/>
    </row>
    <row r="4" spans="1:51" s="78" customFormat="1" ht="6.75" customHeight="1" x14ac:dyDescent="0.2">
      <c r="A4" s="87"/>
      <c r="B4" s="88"/>
      <c r="C4" s="88"/>
      <c r="D4" s="88"/>
      <c r="E4" s="88"/>
      <c r="F4" s="88"/>
      <c r="G4" s="88"/>
      <c r="H4" s="88"/>
      <c r="I4" s="88"/>
      <c r="J4" s="88"/>
      <c r="K4" s="88"/>
      <c r="L4" s="88"/>
      <c r="M4" s="88"/>
      <c r="N4" s="88"/>
      <c r="O4" s="88"/>
      <c r="P4" s="88"/>
      <c r="Q4" s="88"/>
      <c r="R4" s="88"/>
      <c r="S4" s="88"/>
      <c r="T4" s="88"/>
      <c r="U4" s="88"/>
      <c r="V4" s="88"/>
      <c r="W4" s="88"/>
      <c r="X4" s="88"/>
      <c r="Y4" s="88"/>
      <c r="Z4" s="88"/>
      <c r="AA4" s="85"/>
      <c r="AB4" s="85"/>
      <c r="AC4" s="85"/>
      <c r="AD4" s="85"/>
      <c r="AE4" s="85"/>
      <c r="AF4" s="85"/>
      <c r="AG4" s="85"/>
      <c r="AH4" s="85"/>
      <c r="AI4" s="85"/>
      <c r="AJ4" s="85"/>
      <c r="AK4" s="85"/>
      <c r="AL4" s="85"/>
      <c r="AM4" s="85"/>
      <c r="AN4" s="85"/>
      <c r="AO4" s="112"/>
      <c r="AP4" s="112"/>
      <c r="AQ4" s="112"/>
      <c r="AR4" s="121"/>
      <c r="AS4" s="121"/>
      <c r="AT4" s="121"/>
      <c r="AU4" s="121"/>
      <c r="AV4" s="121"/>
      <c r="AW4" s="121"/>
      <c r="AX4" s="121"/>
      <c r="AY4" s="121"/>
    </row>
    <row r="5" spans="1:51" ht="91.5" customHeight="1" x14ac:dyDescent="0.2">
      <c r="A5" s="89"/>
      <c r="B5" s="89"/>
      <c r="C5" s="89"/>
      <c r="D5" s="89"/>
      <c r="E5" s="89"/>
      <c r="F5" s="89"/>
      <c r="G5" s="89"/>
      <c r="H5" s="89"/>
      <c r="I5" s="89"/>
      <c r="J5" s="145" t="s">
        <v>226</v>
      </c>
      <c r="K5" s="145"/>
      <c r="L5" s="145"/>
      <c r="M5" s="145"/>
      <c r="N5" s="145"/>
      <c r="O5" s="145"/>
      <c r="P5" s="145"/>
      <c r="Q5" s="145"/>
      <c r="R5" s="145"/>
      <c r="S5" s="145"/>
      <c r="T5" s="145"/>
      <c r="U5" s="145"/>
      <c r="V5" s="145"/>
      <c r="W5" s="145"/>
      <c r="X5" s="145"/>
      <c r="Y5" s="145"/>
      <c r="Z5" s="145"/>
      <c r="AO5" s="122"/>
      <c r="AP5" s="109"/>
      <c r="AQ5" s="123"/>
      <c r="AR5" s="113"/>
    </row>
    <row r="6" spans="1:51" ht="27.75" customHeight="1" x14ac:dyDescent="0.2">
      <c r="A6" s="89"/>
      <c r="B6" s="89"/>
      <c r="C6" s="89"/>
      <c r="D6" s="89"/>
      <c r="E6" s="89"/>
      <c r="F6" s="89"/>
      <c r="G6" s="89"/>
      <c r="H6" s="89"/>
      <c r="I6" s="89"/>
      <c r="J6" s="150" t="s">
        <v>257</v>
      </c>
      <c r="K6" s="150"/>
      <c r="L6" s="150"/>
      <c r="M6" s="150"/>
      <c r="N6" s="150"/>
      <c r="O6" s="150"/>
      <c r="P6" s="150"/>
      <c r="Q6" s="150"/>
      <c r="R6" s="150"/>
      <c r="S6" s="150"/>
      <c r="T6" s="150"/>
      <c r="U6" s="150"/>
      <c r="V6" s="150"/>
      <c r="W6" s="150"/>
      <c r="X6" s="150"/>
      <c r="Y6" s="150"/>
      <c r="Z6" s="150"/>
      <c r="AO6" s="147" t="s">
        <v>180</v>
      </c>
      <c r="AP6" s="141" t="s">
        <v>171</v>
      </c>
      <c r="AQ6" s="123"/>
      <c r="AR6" s="123"/>
    </row>
    <row r="7" spans="1:51" ht="59.25" customHeight="1" x14ac:dyDescent="0.2">
      <c r="A7" s="89"/>
      <c r="B7" s="89"/>
      <c r="C7" s="89"/>
      <c r="D7" s="89"/>
      <c r="E7" s="89"/>
      <c r="F7" s="89"/>
      <c r="G7" s="89"/>
      <c r="H7" s="89"/>
      <c r="I7" s="89"/>
      <c r="J7" s="150"/>
      <c r="K7" s="150"/>
      <c r="L7" s="150"/>
      <c r="M7" s="150"/>
      <c r="N7" s="150"/>
      <c r="O7" s="150"/>
      <c r="P7" s="150"/>
      <c r="Q7" s="150"/>
      <c r="R7" s="150"/>
      <c r="S7" s="150"/>
      <c r="T7" s="150"/>
      <c r="U7" s="150"/>
      <c r="V7" s="150"/>
      <c r="W7" s="150"/>
      <c r="X7" s="150"/>
      <c r="Y7" s="150"/>
      <c r="Z7" s="150"/>
      <c r="AO7" s="147"/>
      <c r="AP7" s="141"/>
      <c r="AQ7" s="123"/>
      <c r="AR7" s="123"/>
    </row>
    <row r="8" spans="1:51" ht="28.5" customHeight="1" x14ac:dyDescent="0.2">
      <c r="A8" s="89"/>
      <c r="B8" s="89"/>
      <c r="C8" s="89"/>
      <c r="D8" s="89"/>
      <c r="E8" s="89"/>
      <c r="F8" s="89"/>
      <c r="G8" s="89"/>
      <c r="H8" s="89"/>
      <c r="I8" s="89"/>
      <c r="J8" s="150"/>
      <c r="K8" s="150"/>
      <c r="L8" s="150"/>
      <c r="M8" s="150"/>
      <c r="N8" s="150"/>
      <c r="O8" s="150"/>
      <c r="P8" s="150"/>
      <c r="Q8" s="150"/>
      <c r="R8" s="150"/>
      <c r="S8" s="150"/>
      <c r="T8" s="150"/>
      <c r="U8" s="150"/>
      <c r="V8" s="150"/>
      <c r="W8" s="150"/>
      <c r="X8" s="150"/>
      <c r="Y8" s="150"/>
      <c r="Z8" s="150"/>
      <c r="AO8" s="115" t="s">
        <v>182</v>
      </c>
      <c r="AP8" s="124">
        <v>2017011000171</v>
      </c>
      <c r="AQ8" s="123"/>
      <c r="AR8" s="123"/>
    </row>
    <row r="9" spans="1:51" ht="14.25" customHeight="1" x14ac:dyDescent="0.2">
      <c r="A9" s="89"/>
      <c r="B9" s="89"/>
      <c r="C9" s="89"/>
      <c r="D9" s="89"/>
      <c r="E9" s="89"/>
      <c r="F9" s="89"/>
      <c r="G9" s="89"/>
      <c r="H9" s="89"/>
      <c r="I9" s="89"/>
      <c r="J9" s="150"/>
      <c r="K9" s="150"/>
      <c r="L9" s="150"/>
      <c r="M9" s="150"/>
      <c r="N9" s="150"/>
      <c r="O9" s="150"/>
      <c r="P9" s="150"/>
      <c r="Q9" s="150"/>
      <c r="R9" s="150"/>
      <c r="S9" s="150"/>
      <c r="T9" s="150"/>
      <c r="U9" s="150"/>
      <c r="V9" s="150"/>
      <c r="W9" s="150"/>
      <c r="X9" s="150"/>
      <c r="Y9" s="150"/>
      <c r="Z9" s="150"/>
      <c r="AO9" s="108"/>
      <c r="AP9" s="119">
        <v>6</v>
      </c>
      <c r="AQ9" s="123"/>
      <c r="AR9" s="123"/>
    </row>
    <row r="10" spans="1:51" ht="28.5" customHeight="1" x14ac:dyDescent="0.2">
      <c r="A10" s="89"/>
      <c r="B10" s="89"/>
      <c r="C10" s="89"/>
      <c r="D10" s="89"/>
      <c r="E10" s="89"/>
      <c r="F10" s="89"/>
      <c r="G10" s="89"/>
      <c r="H10" s="89"/>
      <c r="I10" s="89"/>
      <c r="J10" s="150"/>
      <c r="K10" s="150"/>
      <c r="L10" s="150"/>
      <c r="M10" s="150"/>
      <c r="N10" s="150"/>
      <c r="O10" s="150"/>
      <c r="P10" s="150"/>
      <c r="Q10" s="150"/>
      <c r="R10" s="150"/>
      <c r="S10" s="150"/>
      <c r="T10" s="150"/>
      <c r="U10" s="150"/>
      <c r="V10" s="150"/>
      <c r="W10" s="150"/>
      <c r="X10" s="150"/>
      <c r="Y10" s="150"/>
      <c r="Z10" s="150"/>
      <c r="AO10" s="114" t="s">
        <v>179</v>
      </c>
      <c r="AP10" s="114" t="s">
        <v>241</v>
      </c>
      <c r="AQ10" s="123" t="s">
        <v>212</v>
      </c>
      <c r="AR10" s="123"/>
    </row>
    <row r="11" spans="1:51" ht="28.5" customHeight="1" x14ac:dyDescent="0.2">
      <c r="A11" s="89"/>
      <c r="B11" s="89"/>
      <c r="C11" s="89"/>
      <c r="D11" s="89"/>
      <c r="E11" s="89"/>
      <c r="F11" s="89"/>
      <c r="G11" s="89"/>
      <c r="H11" s="89"/>
      <c r="I11" s="89"/>
      <c r="J11" s="150"/>
      <c r="K11" s="150"/>
      <c r="L11" s="150"/>
      <c r="M11" s="150"/>
      <c r="N11" s="150"/>
      <c r="O11" s="150"/>
      <c r="P11" s="150"/>
      <c r="Q11" s="150"/>
      <c r="R11" s="150"/>
      <c r="S11" s="150"/>
      <c r="T11" s="150"/>
      <c r="U11" s="150"/>
      <c r="V11" s="150"/>
      <c r="W11" s="150"/>
      <c r="X11" s="150"/>
      <c r="Y11" s="150"/>
      <c r="Z11" s="150"/>
      <c r="AO11" s="116" t="s">
        <v>213</v>
      </c>
      <c r="AP11" s="111">
        <v>1.1722E-2</v>
      </c>
      <c r="AQ11" s="106">
        <v>-0.98827799999999999</v>
      </c>
      <c r="AR11" s="123"/>
    </row>
    <row r="12" spans="1:51" ht="28.5" customHeight="1" x14ac:dyDescent="0.2">
      <c r="A12" s="89"/>
      <c r="B12" s="89"/>
      <c r="C12" s="89"/>
      <c r="D12" s="89"/>
      <c r="E12" s="89"/>
      <c r="F12" s="89"/>
      <c r="G12" s="89"/>
      <c r="H12" s="89"/>
      <c r="I12" s="89"/>
      <c r="J12" s="150"/>
      <c r="K12" s="150"/>
      <c r="L12" s="150"/>
      <c r="M12" s="150"/>
      <c r="N12" s="150"/>
      <c r="O12" s="150"/>
      <c r="P12" s="150"/>
      <c r="Q12" s="150"/>
      <c r="R12" s="150"/>
      <c r="S12" s="150"/>
      <c r="T12" s="150"/>
      <c r="U12" s="150"/>
      <c r="V12" s="150"/>
      <c r="W12" s="150"/>
      <c r="X12" s="150"/>
      <c r="Y12" s="150"/>
      <c r="Z12" s="150"/>
      <c r="AO12" s="116" t="s">
        <v>181</v>
      </c>
      <c r="AP12" s="111">
        <v>0</v>
      </c>
      <c r="AQ12" s="106">
        <v>-1</v>
      </c>
      <c r="AR12" s="123"/>
    </row>
    <row r="13" spans="1:51" ht="28.5" customHeight="1" x14ac:dyDescent="0.2">
      <c r="A13" s="89"/>
      <c r="B13" s="89"/>
      <c r="C13" s="89"/>
      <c r="D13" s="89"/>
      <c r="E13" s="89"/>
      <c r="F13" s="89"/>
      <c r="G13" s="89"/>
      <c r="H13" s="89"/>
      <c r="I13" s="89"/>
      <c r="J13" s="150"/>
      <c r="K13" s="150"/>
      <c r="L13" s="150"/>
      <c r="M13" s="150"/>
      <c r="N13" s="150"/>
      <c r="O13" s="150"/>
      <c r="P13" s="150"/>
      <c r="Q13" s="150"/>
      <c r="R13" s="150"/>
      <c r="S13" s="150"/>
      <c r="T13" s="150"/>
      <c r="U13" s="150"/>
      <c r="V13" s="150"/>
      <c r="W13" s="150"/>
      <c r="X13" s="150"/>
      <c r="Y13" s="150"/>
      <c r="Z13" s="150"/>
      <c r="AO13" s="116" t="s">
        <v>0</v>
      </c>
      <c r="AP13" s="111">
        <v>0.35399999999999998</v>
      </c>
      <c r="AQ13" s="106">
        <v>-0.64600000000000002</v>
      </c>
      <c r="AR13" s="123"/>
    </row>
    <row r="14" spans="1:51" ht="33.75" customHeight="1" x14ac:dyDescent="0.2">
      <c r="A14" s="89"/>
      <c r="B14" s="142" t="s">
        <v>215</v>
      </c>
      <c r="C14" s="142"/>
      <c r="D14" s="142"/>
      <c r="E14" s="142"/>
      <c r="F14" s="142"/>
      <c r="G14" s="142"/>
      <c r="H14" s="90"/>
      <c r="I14" s="89"/>
      <c r="J14" s="150"/>
      <c r="K14" s="150"/>
      <c r="L14" s="150"/>
      <c r="M14" s="150"/>
      <c r="N14" s="150"/>
      <c r="O14" s="150"/>
      <c r="P14" s="150"/>
      <c r="Q14" s="150"/>
      <c r="R14" s="150"/>
      <c r="S14" s="150"/>
      <c r="T14" s="150"/>
      <c r="U14" s="150"/>
      <c r="V14" s="150"/>
      <c r="W14" s="150"/>
      <c r="X14" s="150"/>
      <c r="Y14" s="150"/>
      <c r="Z14" s="150"/>
      <c r="AO14" s="143" t="s">
        <v>214</v>
      </c>
      <c r="AP14" s="143"/>
      <c r="AQ14" s="123"/>
      <c r="AR14" s="123"/>
    </row>
    <row r="15" spans="1:51" ht="69.75" x14ac:dyDescent="0.25">
      <c r="A15" s="89"/>
      <c r="B15" s="91" t="s">
        <v>219</v>
      </c>
      <c r="C15" s="92" t="s">
        <v>216</v>
      </c>
      <c r="D15" s="92" t="s">
        <v>30</v>
      </c>
      <c r="E15" s="92" t="s">
        <v>220</v>
      </c>
      <c r="F15" s="92" t="s">
        <v>217</v>
      </c>
      <c r="G15" s="92" t="s">
        <v>218</v>
      </c>
      <c r="H15" s="92" t="s">
        <v>221</v>
      </c>
      <c r="I15" s="89"/>
      <c r="J15" s="150"/>
      <c r="K15" s="150"/>
      <c r="L15" s="150"/>
      <c r="M15" s="150"/>
      <c r="N15" s="150"/>
      <c r="O15" s="150"/>
      <c r="P15" s="150"/>
      <c r="Q15" s="150"/>
      <c r="R15" s="150"/>
      <c r="S15" s="150"/>
      <c r="T15" s="150"/>
      <c r="U15" s="150"/>
      <c r="V15" s="150"/>
      <c r="W15" s="150"/>
      <c r="X15" s="150"/>
      <c r="Y15" s="150"/>
      <c r="Z15" s="150"/>
      <c r="AO15" s="118" t="s">
        <v>2</v>
      </c>
      <c r="AP15" s="107">
        <v>2017011000171</v>
      </c>
      <c r="AQ15" s="120" t="s">
        <v>242</v>
      </c>
      <c r="AR15" s="120" t="s">
        <v>217</v>
      </c>
      <c r="AS15" s="120" t="s">
        <v>243</v>
      </c>
      <c r="AT15" s="118"/>
      <c r="AU15" s="123"/>
      <c r="AV15" s="123"/>
      <c r="AW15" s="123"/>
      <c r="AX15" s="123"/>
      <c r="AY15" s="80"/>
    </row>
    <row r="16" spans="1:51" ht="25.5" x14ac:dyDescent="0.35">
      <c r="A16" s="89"/>
      <c r="B16" s="93" t="s">
        <v>185</v>
      </c>
      <c r="C16" s="133"/>
      <c r="D16" s="133"/>
      <c r="E16" s="94"/>
      <c r="F16" s="94"/>
      <c r="G16" s="94"/>
      <c r="H16" s="94"/>
      <c r="I16" s="89"/>
      <c r="J16" s="150"/>
      <c r="K16" s="150"/>
      <c r="L16" s="150"/>
      <c r="M16" s="150"/>
      <c r="N16" s="150"/>
      <c r="O16" s="150"/>
      <c r="P16" s="150"/>
      <c r="Q16" s="150"/>
      <c r="R16" s="150"/>
      <c r="S16" s="150"/>
      <c r="T16" s="150"/>
      <c r="U16" s="150"/>
      <c r="V16" s="150"/>
      <c r="W16" s="150"/>
      <c r="X16" s="150"/>
      <c r="Y16" s="150"/>
      <c r="Z16" s="150"/>
      <c r="AO16" s="118" t="s">
        <v>1</v>
      </c>
      <c r="AP16" s="107">
        <v>6</v>
      </c>
      <c r="AT16" s="118"/>
      <c r="AU16" s="123"/>
      <c r="AV16" s="123"/>
      <c r="AW16" s="123"/>
      <c r="AY16" s="105"/>
    </row>
    <row r="17" spans="1:51" ht="25.5" x14ac:dyDescent="0.35">
      <c r="A17" s="89"/>
      <c r="B17" s="132" t="s">
        <v>115</v>
      </c>
      <c r="C17" s="134">
        <v>11</v>
      </c>
      <c r="D17" s="134">
        <v>5</v>
      </c>
      <c r="E17" s="97">
        <v>0.45454545454545453</v>
      </c>
      <c r="F17" s="96">
        <v>0</v>
      </c>
      <c r="G17" s="96">
        <v>0</v>
      </c>
      <c r="H17" s="97">
        <v>0</v>
      </c>
      <c r="I17" s="89"/>
      <c r="J17" s="150"/>
      <c r="K17" s="150"/>
      <c r="L17" s="150"/>
      <c r="M17" s="150"/>
      <c r="N17" s="150"/>
      <c r="O17" s="150"/>
      <c r="P17" s="150"/>
      <c r="Q17" s="150"/>
      <c r="R17" s="150"/>
      <c r="S17" s="150"/>
      <c r="T17" s="150"/>
      <c r="U17" s="150"/>
      <c r="V17" s="150"/>
      <c r="W17" s="150"/>
      <c r="X17" s="150"/>
      <c r="Y17" s="150"/>
      <c r="Z17" s="150"/>
      <c r="AT17" s="118"/>
      <c r="AU17" s="123"/>
      <c r="AV17" s="123"/>
      <c r="AW17" s="123"/>
      <c r="AX17" s="118"/>
      <c r="AY17" s="105"/>
    </row>
    <row r="18" spans="1:51" ht="25.5" x14ac:dyDescent="0.35">
      <c r="A18" s="89"/>
      <c r="B18" s="132" t="s">
        <v>116</v>
      </c>
      <c r="C18" s="134">
        <v>11</v>
      </c>
      <c r="D18" s="134">
        <v>8</v>
      </c>
      <c r="E18" s="97">
        <v>0.72727272727272729</v>
      </c>
      <c r="F18" s="96">
        <v>0</v>
      </c>
      <c r="G18" s="96">
        <v>0</v>
      </c>
      <c r="H18" s="97">
        <v>0</v>
      </c>
      <c r="I18" s="89"/>
      <c r="J18" s="150"/>
      <c r="K18" s="150"/>
      <c r="L18" s="150"/>
      <c r="M18" s="150"/>
      <c r="N18" s="150"/>
      <c r="O18" s="150"/>
      <c r="P18" s="150"/>
      <c r="Q18" s="150"/>
      <c r="R18" s="150"/>
      <c r="S18" s="150"/>
      <c r="T18" s="150"/>
      <c r="U18" s="150"/>
      <c r="V18" s="150"/>
      <c r="W18" s="150"/>
      <c r="X18" s="150"/>
      <c r="Y18" s="150"/>
      <c r="Z18" s="150"/>
      <c r="AO18" s="118" t="s">
        <v>183</v>
      </c>
      <c r="AP18" s="118" t="s">
        <v>237</v>
      </c>
      <c r="AQ18" s="118" t="s">
        <v>238</v>
      </c>
      <c r="AR18" s="118" t="s">
        <v>239</v>
      </c>
      <c r="AS18" s="118" t="s">
        <v>240</v>
      </c>
      <c r="AT18" s="118"/>
      <c r="AU18" s="123"/>
      <c r="AV18" s="123"/>
      <c r="AW18" s="123"/>
      <c r="AX18" s="118"/>
      <c r="AY18" s="105"/>
    </row>
    <row r="19" spans="1:51" ht="25.5" x14ac:dyDescent="0.35">
      <c r="A19" s="89"/>
      <c r="B19" s="132" t="s">
        <v>193</v>
      </c>
      <c r="C19" s="134">
        <v>4</v>
      </c>
      <c r="D19" s="134">
        <v>0</v>
      </c>
      <c r="E19" s="97">
        <v>0</v>
      </c>
      <c r="F19" s="96">
        <v>0</v>
      </c>
      <c r="G19" s="96">
        <v>0</v>
      </c>
      <c r="H19" s="97">
        <v>0</v>
      </c>
      <c r="I19" s="89"/>
      <c r="J19" s="150"/>
      <c r="K19" s="150"/>
      <c r="L19" s="150"/>
      <c r="M19" s="150"/>
      <c r="N19" s="150"/>
      <c r="O19" s="150"/>
      <c r="P19" s="150"/>
      <c r="Q19" s="150"/>
      <c r="R19" s="150"/>
      <c r="S19" s="150"/>
      <c r="T19" s="150"/>
      <c r="U19" s="150"/>
      <c r="V19" s="150"/>
      <c r="W19" s="150"/>
      <c r="X19" s="150"/>
      <c r="Y19" s="150"/>
      <c r="Z19" s="150"/>
      <c r="AO19" s="118" t="s">
        <v>92</v>
      </c>
      <c r="AP19" s="118"/>
      <c r="AQ19" s="118"/>
      <c r="AR19" s="118"/>
      <c r="AS19" s="118"/>
      <c r="AT19" s="118"/>
      <c r="AU19" s="123"/>
      <c r="AV19" s="123"/>
      <c r="AW19" s="123"/>
      <c r="AX19" s="118"/>
      <c r="AY19" s="105"/>
    </row>
    <row r="20" spans="1:51" s="78" customFormat="1" ht="25.5" x14ac:dyDescent="0.35">
      <c r="A20" s="87"/>
      <c r="B20" s="132" t="s">
        <v>195</v>
      </c>
      <c r="C20" s="134">
        <v>0.25</v>
      </c>
      <c r="D20" s="134">
        <v>0</v>
      </c>
      <c r="E20" s="97">
        <v>0</v>
      </c>
      <c r="F20" s="96">
        <v>0</v>
      </c>
      <c r="G20" s="96">
        <v>0</v>
      </c>
      <c r="H20" s="97">
        <v>0</v>
      </c>
      <c r="I20" s="89"/>
      <c r="J20" s="150"/>
      <c r="K20" s="150"/>
      <c r="L20" s="150"/>
      <c r="M20" s="150"/>
      <c r="N20" s="150"/>
      <c r="O20" s="150"/>
      <c r="P20" s="150"/>
      <c r="Q20" s="150"/>
      <c r="R20" s="150"/>
      <c r="S20" s="150"/>
      <c r="T20" s="150"/>
      <c r="U20" s="150"/>
      <c r="V20" s="150"/>
      <c r="W20" s="150"/>
      <c r="X20" s="150"/>
      <c r="Y20" s="150"/>
      <c r="Z20" s="150"/>
      <c r="AO20" s="118" t="s">
        <v>171</v>
      </c>
      <c r="AP20" s="118"/>
      <c r="AQ20" s="118"/>
      <c r="AR20" s="118"/>
      <c r="AS20" s="118"/>
      <c r="AT20" s="118"/>
      <c r="AU20" s="123"/>
      <c r="AV20" s="123"/>
      <c r="AW20" s="123"/>
      <c r="AX20" s="118"/>
      <c r="AY20" s="121"/>
    </row>
    <row r="21" spans="1:51" ht="25.5" x14ac:dyDescent="0.35">
      <c r="A21" s="89"/>
      <c r="B21" s="93" t="s">
        <v>184</v>
      </c>
      <c r="C21" s="133"/>
      <c r="D21" s="133"/>
      <c r="E21" s="94"/>
      <c r="F21" s="94"/>
      <c r="G21" s="94"/>
      <c r="H21" s="94"/>
      <c r="I21" s="89"/>
      <c r="J21" s="150"/>
      <c r="K21" s="150"/>
      <c r="L21" s="150"/>
      <c r="M21" s="150"/>
      <c r="N21" s="150"/>
      <c r="O21" s="150"/>
      <c r="P21" s="150"/>
      <c r="Q21" s="150"/>
      <c r="R21" s="150"/>
      <c r="S21" s="150"/>
      <c r="T21" s="150"/>
      <c r="U21" s="150"/>
      <c r="V21" s="150"/>
      <c r="W21" s="150"/>
      <c r="X21" s="150"/>
      <c r="Y21" s="150"/>
      <c r="Z21" s="150"/>
      <c r="AO21" s="118" t="s">
        <v>185</v>
      </c>
      <c r="AP21" s="118"/>
      <c r="AQ21" s="118"/>
      <c r="AR21" s="118"/>
      <c r="AS21" s="118"/>
      <c r="AT21" s="118"/>
      <c r="AX21" s="118"/>
      <c r="AY21" s="105"/>
    </row>
    <row r="22" spans="1:51" ht="25.5" x14ac:dyDescent="0.35">
      <c r="A22" s="89"/>
      <c r="B22" s="132" t="s">
        <v>133</v>
      </c>
      <c r="C22" s="134">
        <v>2</v>
      </c>
      <c r="D22" s="134">
        <v>0</v>
      </c>
      <c r="E22" s="97">
        <v>0</v>
      </c>
      <c r="F22" s="96">
        <v>0</v>
      </c>
      <c r="G22" s="96">
        <v>0</v>
      </c>
      <c r="H22" s="97">
        <v>0</v>
      </c>
      <c r="I22" s="89"/>
      <c r="J22" s="150"/>
      <c r="K22" s="150"/>
      <c r="L22" s="150"/>
      <c r="M22" s="150"/>
      <c r="N22" s="150"/>
      <c r="O22" s="150"/>
      <c r="P22" s="150"/>
      <c r="Q22" s="150"/>
      <c r="R22" s="150"/>
      <c r="S22" s="150"/>
      <c r="T22" s="150"/>
      <c r="U22" s="150"/>
      <c r="V22" s="150"/>
      <c r="W22" s="150"/>
      <c r="X22" s="150"/>
      <c r="Y22" s="150"/>
      <c r="Z22" s="150"/>
      <c r="AO22" s="118" t="s">
        <v>115</v>
      </c>
      <c r="AP22" s="118">
        <v>11</v>
      </c>
      <c r="AQ22" s="118">
        <v>5</v>
      </c>
      <c r="AR22" s="118"/>
      <c r="AS22" s="118"/>
      <c r="AT22" s="118"/>
      <c r="AX22" s="118"/>
      <c r="AY22" s="105"/>
    </row>
    <row r="23" spans="1:51" ht="25.5" x14ac:dyDescent="0.35">
      <c r="A23" s="89"/>
      <c r="B23" s="132" t="s">
        <v>119</v>
      </c>
      <c r="C23" s="134">
        <v>800</v>
      </c>
      <c r="D23" s="134">
        <v>0</v>
      </c>
      <c r="E23" s="97">
        <v>0</v>
      </c>
      <c r="F23" s="96">
        <v>0</v>
      </c>
      <c r="G23" s="96">
        <v>0</v>
      </c>
      <c r="H23" s="97">
        <v>0</v>
      </c>
      <c r="I23" s="89"/>
      <c r="J23"/>
      <c r="K23"/>
      <c r="L23"/>
      <c r="M23"/>
      <c r="N23"/>
      <c r="O23"/>
      <c r="P23"/>
      <c r="Q23"/>
      <c r="R23"/>
      <c r="S23"/>
      <c r="T23"/>
      <c r="U23"/>
      <c r="V23"/>
      <c r="W23"/>
      <c r="X23"/>
      <c r="Y23"/>
      <c r="Z23"/>
      <c r="AO23" s="118" t="s">
        <v>116</v>
      </c>
      <c r="AP23" s="118">
        <v>11</v>
      </c>
      <c r="AQ23" s="118">
        <v>8</v>
      </c>
      <c r="AR23" s="118"/>
      <c r="AS23" s="118"/>
      <c r="AT23" s="118"/>
      <c r="AX23" s="118"/>
      <c r="AY23" s="105"/>
    </row>
    <row r="24" spans="1:51" ht="25.5" x14ac:dyDescent="0.35">
      <c r="A24" s="89"/>
      <c r="B24" s="132" t="s">
        <v>197</v>
      </c>
      <c r="C24" s="134">
        <v>1</v>
      </c>
      <c r="D24" s="134">
        <v>0</v>
      </c>
      <c r="E24" s="97">
        <v>0</v>
      </c>
      <c r="F24" s="96">
        <v>0</v>
      </c>
      <c r="G24" s="96">
        <v>0</v>
      </c>
      <c r="H24" s="97">
        <v>0</v>
      </c>
      <c r="I24" s="89"/>
      <c r="J24"/>
      <c r="K24"/>
      <c r="L24"/>
      <c r="M24"/>
      <c r="N24"/>
      <c r="O24"/>
      <c r="P24"/>
      <c r="Q24"/>
      <c r="R24"/>
      <c r="S24"/>
      <c r="T24"/>
      <c r="U24"/>
      <c r="V24"/>
      <c r="W24"/>
      <c r="X24"/>
      <c r="Y24"/>
      <c r="Z24"/>
      <c r="AO24" s="118" t="s">
        <v>193</v>
      </c>
      <c r="AP24" s="118">
        <v>4</v>
      </c>
      <c r="AQ24" s="118">
        <v>0</v>
      </c>
      <c r="AR24" s="118"/>
      <c r="AS24" s="118"/>
      <c r="AT24" s="118"/>
      <c r="AX24" s="118"/>
      <c r="AY24" s="105"/>
    </row>
    <row r="25" spans="1:51" ht="51" x14ac:dyDescent="0.35">
      <c r="A25" s="89"/>
      <c r="B25" s="132" t="s">
        <v>198</v>
      </c>
      <c r="C25" s="134">
        <v>25</v>
      </c>
      <c r="D25" s="134">
        <v>0</v>
      </c>
      <c r="E25" s="97">
        <v>0</v>
      </c>
      <c r="F25" s="96">
        <v>0</v>
      </c>
      <c r="G25" s="96">
        <v>0</v>
      </c>
      <c r="H25" s="97">
        <v>0</v>
      </c>
      <c r="I25" s="89"/>
      <c r="J25"/>
      <c r="K25"/>
      <c r="L25"/>
      <c r="M25"/>
      <c r="N25"/>
      <c r="O25"/>
      <c r="P25"/>
      <c r="Q25"/>
      <c r="R25"/>
      <c r="S25"/>
      <c r="T25"/>
      <c r="U25"/>
      <c r="V25"/>
      <c r="W25"/>
      <c r="X25"/>
      <c r="Y25"/>
      <c r="Z25"/>
      <c r="AO25" s="118" t="s">
        <v>195</v>
      </c>
      <c r="AP25" s="118">
        <v>0.25</v>
      </c>
      <c r="AQ25" s="118">
        <v>0</v>
      </c>
      <c r="AR25" s="118"/>
      <c r="AS25" s="118"/>
      <c r="AT25" s="118"/>
      <c r="AX25" s="118"/>
      <c r="AY25" s="105"/>
    </row>
    <row r="26" spans="1:51" ht="25.5" x14ac:dyDescent="0.35">
      <c r="A26" s="89"/>
      <c r="B26" s="95"/>
      <c r="C26" s="96"/>
      <c r="D26" s="96"/>
      <c r="E26" s="97"/>
      <c r="F26" s="96"/>
      <c r="G26" s="96"/>
      <c r="H26" s="97"/>
      <c r="I26" s="89"/>
      <c r="J26"/>
      <c r="K26"/>
      <c r="L26"/>
      <c r="M26"/>
      <c r="N26"/>
      <c r="O26"/>
      <c r="P26"/>
      <c r="Q26"/>
      <c r="R26"/>
      <c r="S26"/>
      <c r="T26"/>
      <c r="U26"/>
      <c r="V26"/>
      <c r="W26"/>
      <c r="X26"/>
      <c r="Y26"/>
      <c r="Z26"/>
      <c r="AO26" s="118" t="s">
        <v>184</v>
      </c>
      <c r="AP26" s="118"/>
      <c r="AQ26" s="118"/>
      <c r="AR26" s="118"/>
      <c r="AS26" s="118"/>
      <c r="AT26" s="118"/>
      <c r="AY26" s="105"/>
    </row>
    <row r="27" spans="1:51" ht="25.5" x14ac:dyDescent="0.35">
      <c r="A27" s="89"/>
      <c r="B27" s="95"/>
      <c r="C27" s="96"/>
      <c r="D27" s="96"/>
      <c r="E27" s="97"/>
      <c r="F27" s="96"/>
      <c r="G27" s="96"/>
      <c r="H27" s="97"/>
      <c r="I27" s="89"/>
      <c r="J27"/>
      <c r="K27"/>
      <c r="L27"/>
      <c r="M27"/>
      <c r="N27"/>
      <c r="O27"/>
      <c r="P27"/>
      <c r="Q27"/>
      <c r="R27"/>
      <c r="S27"/>
      <c r="T27"/>
      <c r="U27"/>
      <c r="V27"/>
      <c r="W27"/>
      <c r="X27"/>
      <c r="Y27"/>
      <c r="Z27"/>
      <c r="AO27" s="118" t="s">
        <v>133</v>
      </c>
      <c r="AP27" s="118">
        <v>2</v>
      </c>
      <c r="AQ27" s="118">
        <v>0</v>
      </c>
      <c r="AR27" s="118">
        <v>0</v>
      </c>
      <c r="AS27" s="118">
        <v>0</v>
      </c>
      <c r="AT27" s="118"/>
      <c r="AY27" s="105"/>
    </row>
    <row r="28" spans="1:51" ht="25.5" x14ac:dyDescent="0.35">
      <c r="A28" s="89"/>
      <c r="B28" s="95"/>
      <c r="C28" s="96"/>
      <c r="D28" s="96"/>
      <c r="E28" s="97"/>
      <c r="F28" s="96"/>
      <c r="G28" s="96"/>
      <c r="H28" s="97"/>
      <c r="I28" s="89"/>
      <c r="J28" s="89"/>
      <c r="K28" s="89"/>
      <c r="L28" s="89"/>
      <c r="M28" s="89"/>
      <c r="N28" s="89"/>
      <c r="O28" s="89"/>
      <c r="P28" s="89"/>
      <c r="Q28" s="89"/>
      <c r="R28" s="89"/>
      <c r="S28" s="89"/>
      <c r="T28" s="89"/>
      <c r="U28" s="89"/>
      <c r="V28" s="89"/>
      <c r="W28" s="89"/>
      <c r="X28" s="89"/>
      <c r="Y28" s="89"/>
      <c r="Z28" s="89"/>
      <c r="AO28" s="118" t="s">
        <v>119</v>
      </c>
      <c r="AP28" s="118">
        <v>800</v>
      </c>
      <c r="AQ28" s="118">
        <v>0</v>
      </c>
      <c r="AR28" s="118">
        <v>0</v>
      </c>
      <c r="AS28" s="118">
        <v>0</v>
      </c>
      <c r="AT28" s="118"/>
      <c r="AY28" s="105"/>
    </row>
    <row r="29" spans="1:51" ht="25.5" x14ac:dyDescent="0.35">
      <c r="A29" s="89"/>
      <c r="B29" s="95"/>
      <c r="C29" s="96"/>
      <c r="D29" s="96"/>
      <c r="E29" s="97"/>
      <c r="F29" s="96"/>
      <c r="G29" s="96"/>
      <c r="H29" s="97"/>
      <c r="I29" s="89"/>
      <c r="J29" s="89"/>
      <c r="K29" s="89"/>
      <c r="L29" s="89"/>
      <c r="M29" s="89"/>
      <c r="N29" s="89"/>
      <c r="O29" s="89"/>
      <c r="P29" s="89"/>
      <c r="Q29" s="89"/>
      <c r="R29" s="89"/>
      <c r="S29" s="89"/>
      <c r="T29" s="89"/>
      <c r="U29" s="89"/>
      <c r="V29" s="89"/>
      <c r="W29" s="89"/>
      <c r="X29" s="89"/>
      <c r="Y29" s="89"/>
      <c r="Z29" s="89"/>
      <c r="AO29" s="118" t="s">
        <v>197</v>
      </c>
      <c r="AP29" s="118">
        <v>1</v>
      </c>
      <c r="AQ29" s="118">
        <v>0</v>
      </c>
      <c r="AR29" s="118">
        <v>0</v>
      </c>
      <c r="AS29" s="118">
        <v>0</v>
      </c>
      <c r="AT29" s="118"/>
    </row>
    <row r="30" spans="1:51" ht="25.5" x14ac:dyDescent="0.35">
      <c r="A30" s="89"/>
      <c r="B30" s="95"/>
      <c r="C30" s="96"/>
      <c r="D30" s="96"/>
      <c r="E30" s="97"/>
      <c r="F30" s="96"/>
      <c r="G30" s="96"/>
      <c r="H30" s="97"/>
      <c r="I30" s="89"/>
      <c r="J30" s="89"/>
      <c r="K30" s="89"/>
      <c r="L30" s="89"/>
      <c r="M30" s="89"/>
      <c r="N30" s="89"/>
      <c r="O30" s="89"/>
      <c r="P30" s="89"/>
      <c r="Q30" s="89"/>
      <c r="R30" s="89"/>
      <c r="S30" s="89"/>
      <c r="T30" s="89"/>
      <c r="U30" s="89"/>
      <c r="V30" s="89"/>
      <c r="W30" s="89"/>
      <c r="X30" s="89"/>
      <c r="Y30" s="89"/>
      <c r="Z30" s="89"/>
      <c r="AO30" s="118" t="s">
        <v>198</v>
      </c>
      <c r="AP30" s="118">
        <v>25</v>
      </c>
      <c r="AQ30" s="118">
        <v>0</v>
      </c>
      <c r="AR30" s="118">
        <v>0</v>
      </c>
      <c r="AS30" s="118">
        <v>0</v>
      </c>
      <c r="AT30" s="118"/>
    </row>
    <row r="31" spans="1:51" ht="25.5" x14ac:dyDescent="0.35">
      <c r="A31" s="89"/>
      <c r="B31" s="95"/>
      <c r="C31" s="96"/>
      <c r="D31" s="96"/>
      <c r="E31" s="97"/>
      <c r="F31" s="96"/>
      <c r="G31" s="96"/>
      <c r="H31" s="97"/>
      <c r="I31" s="89"/>
      <c r="J31" s="89"/>
      <c r="K31" s="89"/>
      <c r="L31" s="89"/>
      <c r="M31" s="89"/>
      <c r="N31" s="89"/>
      <c r="O31" s="89"/>
      <c r="P31" s="89"/>
      <c r="Q31" s="89"/>
      <c r="R31" s="89"/>
      <c r="S31" s="89"/>
      <c r="T31" s="89"/>
      <c r="U31" s="89"/>
      <c r="V31" s="89"/>
      <c r="W31" s="89"/>
      <c r="X31" s="89"/>
      <c r="Y31" s="89"/>
      <c r="Z31" s="89"/>
      <c r="AO31" s="118"/>
      <c r="AP31" s="118"/>
      <c r="AQ31" s="118"/>
      <c r="AR31" s="118"/>
      <c r="AS31" s="118"/>
    </row>
    <row r="32" spans="1:51" ht="25.5" x14ac:dyDescent="0.35">
      <c r="A32" s="89"/>
      <c r="B32" s="95"/>
      <c r="C32" s="96"/>
      <c r="D32" s="96"/>
      <c r="E32" s="97"/>
      <c r="F32" s="96"/>
      <c r="G32" s="96"/>
      <c r="H32" s="97"/>
      <c r="I32" s="89"/>
      <c r="J32" s="89"/>
      <c r="K32" s="89"/>
      <c r="L32" s="89"/>
      <c r="M32" s="89"/>
      <c r="N32" s="89"/>
      <c r="O32" s="89"/>
      <c r="P32" s="89"/>
      <c r="Q32" s="89"/>
      <c r="R32" s="89"/>
      <c r="S32" s="89"/>
      <c r="T32" s="89"/>
      <c r="U32" s="89"/>
      <c r="V32" s="89"/>
      <c r="W32" s="89"/>
      <c r="X32" s="89"/>
      <c r="Y32" s="89"/>
      <c r="Z32" s="89"/>
      <c r="AO32" s="118"/>
      <c r="AP32" s="118"/>
      <c r="AQ32" s="118"/>
      <c r="AR32" s="118"/>
      <c r="AS32" s="118"/>
    </row>
    <row r="33" spans="1:45" ht="25.5" x14ac:dyDescent="0.35">
      <c r="A33" s="89"/>
      <c r="B33" s="95"/>
      <c r="C33" s="96"/>
      <c r="D33" s="96"/>
      <c r="E33" s="97"/>
      <c r="F33" s="96"/>
      <c r="G33" s="96"/>
      <c r="H33" s="97"/>
      <c r="I33" s="89"/>
      <c r="J33" s="98"/>
      <c r="K33" s="98"/>
      <c r="L33" s="98"/>
      <c r="M33" s="98"/>
      <c r="N33" s="98"/>
      <c r="O33" s="98"/>
      <c r="P33" s="98"/>
      <c r="Q33" s="98"/>
      <c r="R33" s="98"/>
      <c r="S33" s="98"/>
      <c r="T33" s="98"/>
      <c r="U33" s="98"/>
      <c r="V33" s="98"/>
      <c r="W33" s="98"/>
      <c r="X33" s="98"/>
      <c r="Y33" s="98"/>
      <c r="Z33" s="98"/>
      <c r="AO33" s="118"/>
      <c r="AP33" s="118"/>
      <c r="AQ33" s="118"/>
      <c r="AR33" s="118"/>
      <c r="AS33" s="118"/>
    </row>
    <row r="34" spans="1:45" ht="25.5" x14ac:dyDescent="0.35">
      <c r="A34" s="89"/>
      <c r="B34" s="95"/>
      <c r="C34" s="96"/>
      <c r="D34" s="96"/>
      <c r="E34" s="97"/>
      <c r="F34" s="96"/>
      <c r="G34" s="96"/>
      <c r="H34" s="97"/>
      <c r="I34" s="98"/>
      <c r="J34" s="98"/>
      <c r="K34" s="98"/>
      <c r="L34" s="98"/>
      <c r="M34" s="98"/>
      <c r="N34" s="98"/>
      <c r="O34" s="98"/>
      <c r="P34" s="98"/>
      <c r="Q34" s="98"/>
      <c r="R34" s="98"/>
      <c r="S34" s="98"/>
      <c r="T34" s="98"/>
      <c r="U34" s="98"/>
      <c r="V34" s="98"/>
      <c r="W34" s="98"/>
      <c r="X34" s="98"/>
      <c r="Y34" s="98"/>
      <c r="Z34" s="98"/>
      <c r="AA34" s="79"/>
      <c r="AB34" s="79"/>
      <c r="AC34" s="79"/>
      <c r="AD34" s="79"/>
      <c r="AE34" s="79"/>
      <c r="AF34" s="79"/>
      <c r="AG34" s="79"/>
      <c r="AH34" s="79"/>
      <c r="AI34" s="79"/>
      <c r="AJ34" s="79"/>
      <c r="AK34" s="79"/>
      <c r="AL34" s="79"/>
      <c r="AM34" s="79"/>
      <c r="AN34" s="79"/>
      <c r="AO34" s="118"/>
      <c r="AP34" s="118"/>
      <c r="AQ34" s="118"/>
      <c r="AR34" s="118"/>
      <c r="AS34" s="118"/>
    </row>
    <row r="35" spans="1:45" ht="25.5" x14ac:dyDescent="0.35">
      <c r="A35" s="89"/>
      <c r="B35" s="95"/>
      <c r="C35" s="96"/>
      <c r="D35" s="96"/>
      <c r="E35" s="97"/>
      <c r="F35" s="96"/>
      <c r="G35" s="96"/>
      <c r="H35" s="97"/>
      <c r="I35" s="98"/>
      <c r="J35" s="98"/>
      <c r="K35" s="98"/>
      <c r="L35" s="98"/>
      <c r="M35" s="98"/>
      <c r="N35" s="98"/>
      <c r="O35" s="98"/>
      <c r="P35" s="98"/>
      <c r="Q35" s="98"/>
      <c r="R35" s="98"/>
      <c r="S35" s="98"/>
      <c r="T35" s="98"/>
      <c r="U35" s="98"/>
      <c r="V35" s="98"/>
      <c r="W35" s="98"/>
      <c r="X35" s="98"/>
      <c r="Y35" s="98"/>
      <c r="Z35" s="98"/>
      <c r="AA35" s="79"/>
      <c r="AB35" s="79"/>
      <c r="AC35" s="79"/>
      <c r="AD35" s="79"/>
      <c r="AE35" s="79"/>
      <c r="AF35" s="79"/>
      <c r="AG35" s="79"/>
      <c r="AH35" s="79"/>
      <c r="AI35" s="79"/>
      <c r="AJ35" s="79"/>
      <c r="AK35" s="79"/>
      <c r="AL35" s="79"/>
      <c r="AM35" s="79"/>
      <c r="AN35" s="79"/>
      <c r="AO35" s="121"/>
    </row>
    <row r="36" spans="1:45" ht="25.5" x14ac:dyDescent="0.35">
      <c r="A36" s="89"/>
      <c r="B36" s="95"/>
      <c r="C36" s="96"/>
      <c r="D36" s="96"/>
      <c r="E36" s="97"/>
      <c r="F36" s="96"/>
      <c r="G36" s="96"/>
      <c r="H36" s="97"/>
      <c r="I36" s="98"/>
      <c r="J36" s="98"/>
      <c r="K36" s="98"/>
      <c r="L36" s="98"/>
      <c r="M36" s="98"/>
      <c r="N36" s="98"/>
      <c r="O36" s="98"/>
      <c r="P36" s="98"/>
      <c r="Q36" s="98"/>
      <c r="R36" s="98"/>
      <c r="S36" s="98"/>
      <c r="T36" s="98"/>
      <c r="U36" s="98"/>
      <c r="V36" s="98"/>
      <c r="W36" s="98"/>
      <c r="X36" s="98"/>
      <c r="Y36" s="98"/>
      <c r="Z36" s="98"/>
      <c r="AA36" s="79"/>
      <c r="AB36" s="79"/>
      <c r="AC36" s="79"/>
      <c r="AD36" s="79"/>
      <c r="AE36" s="79"/>
      <c r="AF36" s="79"/>
      <c r="AG36" s="79"/>
      <c r="AH36" s="79"/>
      <c r="AI36" s="79"/>
      <c r="AJ36" s="79"/>
      <c r="AK36" s="79"/>
      <c r="AL36" s="79"/>
      <c r="AM36" s="79"/>
      <c r="AN36" s="79"/>
      <c r="AO36" s="121"/>
    </row>
    <row r="37" spans="1:45" ht="25.5" x14ac:dyDescent="0.35">
      <c r="A37" s="89"/>
      <c r="B37" s="95"/>
      <c r="C37" s="96"/>
      <c r="D37" s="96"/>
      <c r="E37" s="97"/>
      <c r="F37" s="96"/>
      <c r="G37" s="96"/>
      <c r="H37" s="97"/>
      <c r="I37" s="98"/>
      <c r="J37" s="98"/>
      <c r="K37" s="98"/>
      <c r="L37" s="98"/>
      <c r="M37" s="98"/>
      <c r="N37" s="98"/>
      <c r="O37" s="98"/>
      <c r="P37" s="98"/>
      <c r="Q37" s="98"/>
      <c r="R37" s="98"/>
      <c r="S37" s="98"/>
      <c r="T37" s="98"/>
      <c r="U37" s="98"/>
      <c r="V37" s="98"/>
      <c r="W37" s="98"/>
      <c r="X37" s="98"/>
      <c r="Y37" s="98"/>
      <c r="Z37" s="98"/>
      <c r="AA37" s="79"/>
      <c r="AB37" s="79"/>
      <c r="AC37" s="79"/>
      <c r="AD37" s="79"/>
      <c r="AE37" s="79"/>
      <c r="AF37" s="79"/>
      <c r="AG37" s="79"/>
      <c r="AH37" s="79"/>
      <c r="AI37" s="79"/>
      <c r="AJ37" s="79"/>
      <c r="AK37" s="79"/>
      <c r="AL37" s="79"/>
      <c r="AM37" s="79"/>
      <c r="AN37" s="79"/>
      <c r="AO37" s="121"/>
    </row>
    <row r="38" spans="1:45" ht="25.5" x14ac:dyDescent="0.35">
      <c r="A38" s="89"/>
      <c r="B38" s="95"/>
      <c r="C38" s="96"/>
      <c r="D38" s="96"/>
      <c r="E38" s="97"/>
      <c r="F38" s="96"/>
      <c r="G38" s="96"/>
      <c r="H38" s="97"/>
      <c r="I38" s="98"/>
      <c r="J38" s="89"/>
      <c r="K38" s="89"/>
      <c r="L38" s="89"/>
      <c r="M38" s="89"/>
      <c r="N38" s="89"/>
      <c r="O38" s="89"/>
      <c r="P38" s="89"/>
      <c r="Q38" s="89"/>
      <c r="R38" s="89"/>
      <c r="S38" s="89"/>
      <c r="T38" s="89"/>
      <c r="U38" s="89"/>
      <c r="V38" s="89"/>
      <c r="W38" s="89"/>
      <c r="X38" s="89"/>
      <c r="Y38" s="89"/>
      <c r="Z38" s="89"/>
      <c r="AA38" s="79"/>
      <c r="AB38" s="79"/>
      <c r="AC38" s="79"/>
      <c r="AD38" s="79"/>
      <c r="AE38" s="79"/>
      <c r="AF38" s="79"/>
      <c r="AG38" s="79"/>
      <c r="AH38" s="79"/>
      <c r="AI38" s="79"/>
      <c r="AJ38" s="79"/>
      <c r="AK38" s="79"/>
      <c r="AL38" s="79"/>
      <c r="AM38" s="79"/>
      <c r="AN38" s="79"/>
      <c r="AO38" s="121"/>
    </row>
    <row r="39" spans="1:45" ht="25.5" x14ac:dyDescent="0.35">
      <c r="A39" s="89"/>
      <c r="B39" s="95"/>
      <c r="C39" s="96"/>
      <c r="D39" s="96"/>
      <c r="E39" s="97"/>
      <c r="F39" s="96"/>
      <c r="G39" s="96"/>
      <c r="H39" s="97"/>
      <c r="I39" s="89"/>
      <c r="J39" s="89"/>
      <c r="K39" s="89"/>
      <c r="L39" s="89"/>
      <c r="M39" s="89"/>
      <c r="N39" s="89"/>
      <c r="O39" s="89"/>
      <c r="P39" s="89"/>
      <c r="Q39" s="89"/>
      <c r="R39" s="89"/>
      <c r="S39" s="89"/>
      <c r="T39" s="89"/>
      <c r="U39" s="89"/>
      <c r="V39" s="89"/>
      <c r="W39" s="89"/>
      <c r="X39" s="89"/>
      <c r="Y39" s="89"/>
      <c r="Z39" s="89"/>
      <c r="AO39" s="121"/>
    </row>
    <row r="40" spans="1:45" ht="25.5" x14ac:dyDescent="0.35">
      <c r="A40" s="89"/>
      <c r="B40" s="95"/>
      <c r="C40" s="96"/>
      <c r="D40" s="96"/>
      <c r="E40" s="97"/>
      <c r="F40" s="96"/>
      <c r="G40" s="96"/>
      <c r="H40" s="97"/>
      <c r="I40" s="89"/>
      <c r="J40" s="89"/>
      <c r="K40" s="89"/>
      <c r="L40" s="89"/>
      <c r="M40" s="89"/>
      <c r="N40" s="89"/>
      <c r="O40" s="89"/>
      <c r="P40" s="89"/>
      <c r="Q40" s="89"/>
      <c r="R40" s="89"/>
      <c r="S40" s="89"/>
      <c r="T40" s="89"/>
      <c r="U40" s="89"/>
      <c r="V40" s="89"/>
      <c r="W40" s="89"/>
      <c r="X40" s="89"/>
      <c r="Y40" s="89"/>
      <c r="Z40" s="89"/>
      <c r="AO40" s="121"/>
    </row>
    <row r="41" spans="1:45" ht="25.5" x14ac:dyDescent="0.35">
      <c r="A41" s="89"/>
      <c r="B41" s="95"/>
      <c r="C41" s="96"/>
      <c r="D41" s="96"/>
      <c r="E41" s="97"/>
      <c r="F41" s="96"/>
      <c r="G41" s="96"/>
      <c r="H41" s="97"/>
      <c r="I41" s="89"/>
      <c r="J41" s="89"/>
      <c r="K41" s="89"/>
      <c r="L41" s="89"/>
      <c r="M41" s="89"/>
      <c r="N41" s="89"/>
      <c r="O41" s="89"/>
      <c r="P41" s="89"/>
      <c r="Q41" s="89"/>
      <c r="R41" s="89"/>
      <c r="S41" s="89"/>
      <c r="T41" s="89"/>
      <c r="U41" s="89"/>
      <c r="V41" s="89"/>
      <c r="W41" s="89"/>
      <c r="X41" s="89"/>
      <c r="Y41" s="89"/>
      <c r="Z41" s="89"/>
      <c r="AO41" s="121"/>
    </row>
    <row r="42" spans="1:45" ht="25.5" x14ac:dyDescent="0.35">
      <c r="A42" s="89"/>
      <c r="B42" s="95"/>
      <c r="C42" s="96"/>
      <c r="D42" s="96"/>
      <c r="E42" s="97"/>
      <c r="F42" s="96"/>
      <c r="G42" s="96"/>
      <c r="H42" s="97"/>
      <c r="I42" s="89"/>
      <c r="J42" s="89"/>
      <c r="K42" s="89"/>
      <c r="L42" s="89"/>
      <c r="M42" s="89"/>
      <c r="N42" s="89"/>
      <c r="O42" s="89"/>
      <c r="P42" s="89"/>
      <c r="Q42" s="89"/>
      <c r="R42" s="89"/>
      <c r="S42" s="89"/>
      <c r="T42" s="89"/>
      <c r="U42" s="89"/>
      <c r="V42" s="89"/>
      <c r="W42" s="89"/>
      <c r="X42" s="89"/>
      <c r="Y42" s="89"/>
      <c r="Z42" s="89"/>
      <c r="AO42" s="121"/>
    </row>
    <row r="43" spans="1:45" ht="25.5" x14ac:dyDescent="0.35">
      <c r="A43" s="89"/>
      <c r="B43" s="95"/>
      <c r="C43" s="96"/>
      <c r="D43" s="96"/>
      <c r="E43" s="97"/>
      <c r="F43" s="96"/>
      <c r="G43" s="96"/>
      <c r="H43" s="97"/>
      <c r="I43" s="89"/>
      <c r="J43" s="89"/>
      <c r="K43" s="89"/>
      <c r="L43" s="89"/>
      <c r="M43" s="89"/>
      <c r="N43" s="89"/>
      <c r="O43" s="89"/>
      <c r="P43" s="89"/>
      <c r="Q43" s="89"/>
      <c r="R43" s="89"/>
      <c r="S43" s="89"/>
      <c r="T43" s="89"/>
      <c r="U43" s="89"/>
      <c r="V43" s="89"/>
      <c r="W43" s="89"/>
      <c r="X43" s="89"/>
      <c r="Y43" s="89"/>
      <c r="Z43" s="89"/>
      <c r="AO43" s="121"/>
    </row>
    <row r="44" spans="1:45" ht="25.5" x14ac:dyDescent="0.35">
      <c r="A44" s="89"/>
      <c r="B44" s="95"/>
      <c r="C44" s="96"/>
      <c r="D44" s="96"/>
      <c r="E44" s="97"/>
      <c r="F44" s="96"/>
      <c r="G44" s="96"/>
      <c r="H44" s="97"/>
      <c r="I44" s="89"/>
      <c r="J44" s="89"/>
      <c r="K44" s="89"/>
      <c r="L44" s="89"/>
      <c r="M44" s="89"/>
      <c r="N44" s="89"/>
      <c r="O44" s="89"/>
      <c r="P44" s="89"/>
      <c r="Q44" s="89"/>
      <c r="R44" s="89"/>
      <c r="S44" s="89"/>
      <c r="T44" s="89"/>
      <c r="U44" s="89"/>
      <c r="V44" s="89"/>
      <c r="W44" s="89"/>
      <c r="X44" s="89"/>
      <c r="Y44" s="89"/>
      <c r="Z44" s="89"/>
      <c r="AO44" s="121"/>
    </row>
    <row r="45" spans="1:45" ht="25.5" x14ac:dyDescent="0.35">
      <c r="A45" s="89"/>
      <c r="B45" s="95"/>
      <c r="C45" s="96"/>
      <c r="D45" s="96"/>
      <c r="E45" s="97"/>
      <c r="F45" s="96"/>
      <c r="G45" s="96"/>
      <c r="H45" s="97"/>
      <c r="I45" s="89"/>
      <c r="J45" s="89"/>
      <c r="K45" s="89"/>
      <c r="L45" s="89"/>
      <c r="M45" s="89"/>
      <c r="N45" s="89"/>
      <c r="O45" s="89"/>
      <c r="P45" s="89"/>
      <c r="Q45" s="89"/>
      <c r="R45" s="89"/>
      <c r="S45" s="89"/>
      <c r="T45" s="89"/>
      <c r="U45" s="89"/>
      <c r="V45" s="89"/>
      <c r="W45" s="89"/>
      <c r="X45" s="89"/>
      <c r="Y45" s="89"/>
      <c r="Z45" s="89"/>
      <c r="AO45" s="121"/>
    </row>
    <row r="46" spans="1:45" ht="25.5" x14ac:dyDescent="0.35">
      <c r="A46" s="89"/>
      <c r="B46" s="95"/>
      <c r="C46" s="96"/>
      <c r="D46" s="96"/>
      <c r="E46" s="97"/>
      <c r="F46" s="96"/>
      <c r="G46" s="96"/>
      <c r="H46" s="97"/>
      <c r="I46" s="89"/>
      <c r="J46" s="89"/>
      <c r="K46" s="89"/>
      <c r="L46" s="89"/>
      <c r="M46" s="89"/>
      <c r="N46" s="89"/>
      <c r="O46" s="89"/>
      <c r="P46" s="89"/>
      <c r="Q46" s="89"/>
      <c r="R46" s="89"/>
      <c r="S46" s="89"/>
      <c r="T46" s="89"/>
      <c r="U46" s="89"/>
      <c r="V46" s="89"/>
      <c r="W46" s="89"/>
      <c r="X46" s="89"/>
      <c r="Y46" s="89"/>
      <c r="Z46" s="89"/>
      <c r="AO46" s="121"/>
    </row>
    <row r="47" spans="1:45" ht="25.5" x14ac:dyDescent="0.35">
      <c r="A47" s="89"/>
      <c r="B47" s="95"/>
      <c r="C47" s="96"/>
      <c r="D47" s="96"/>
      <c r="E47" s="97"/>
      <c r="F47" s="96"/>
      <c r="G47" s="96"/>
      <c r="H47" s="97"/>
      <c r="I47" s="89"/>
      <c r="J47" s="89"/>
      <c r="K47" s="89"/>
      <c r="L47" s="89"/>
      <c r="M47" s="89"/>
      <c r="N47" s="89"/>
      <c r="O47" s="89"/>
      <c r="P47" s="89"/>
      <c r="Q47" s="89"/>
      <c r="R47" s="89"/>
      <c r="S47" s="89"/>
      <c r="T47" s="89"/>
      <c r="U47" s="89"/>
      <c r="V47" s="89"/>
      <c r="W47" s="89"/>
      <c r="X47" s="89"/>
      <c r="Y47" s="89"/>
      <c r="Z47" s="89"/>
      <c r="AO47" s="121"/>
    </row>
    <row r="48" spans="1:45" ht="25.5" x14ac:dyDescent="0.35">
      <c r="A48" s="89"/>
      <c r="B48" s="95"/>
      <c r="C48" s="96"/>
      <c r="D48" s="96"/>
      <c r="E48" s="97"/>
      <c r="F48" s="96"/>
      <c r="G48" s="96"/>
      <c r="H48" s="97"/>
      <c r="I48" s="89"/>
      <c r="J48" s="89"/>
      <c r="K48" s="89"/>
      <c r="L48" s="89"/>
      <c r="M48" s="89"/>
      <c r="N48" s="89"/>
      <c r="O48" s="89"/>
      <c r="P48" s="89"/>
      <c r="Q48" s="89"/>
      <c r="R48" s="89"/>
      <c r="S48" s="89"/>
      <c r="T48" s="89"/>
      <c r="U48" s="89"/>
      <c r="V48" s="89"/>
      <c r="W48" s="89"/>
      <c r="X48" s="89"/>
      <c r="Y48" s="89"/>
      <c r="Z48" s="89"/>
      <c r="AO48" s="121"/>
    </row>
    <row r="49" spans="1:41" ht="25.5" x14ac:dyDescent="0.35">
      <c r="A49" s="89"/>
      <c r="B49" s="95"/>
      <c r="C49" s="96"/>
      <c r="D49" s="96"/>
      <c r="E49" s="97"/>
      <c r="F49" s="96"/>
      <c r="G49" s="96"/>
      <c r="H49" s="97"/>
      <c r="I49" s="89"/>
      <c r="J49" s="89"/>
      <c r="K49" s="89"/>
      <c r="L49" s="89"/>
      <c r="M49" s="89"/>
      <c r="N49" s="89"/>
      <c r="O49" s="89"/>
      <c r="P49" s="89"/>
      <c r="Q49" s="89"/>
      <c r="R49" s="89"/>
      <c r="S49" s="89"/>
      <c r="T49" s="89"/>
      <c r="U49" s="89"/>
      <c r="V49" s="89"/>
      <c r="W49" s="89"/>
      <c r="X49" s="89"/>
      <c r="Y49" s="89"/>
      <c r="Z49" s="89"/>
      <c r="AO49" s="121"/>
    </row>
    <row r="50" spans="1:41" ht="25.5" x14ac:dyDescent="0.35">
      <c r="A50" s="89"/>
      <c r="B50" s="95"/>
      <c r="C50" s="96"/>
      <c r="D50" s="96"/>
      <c r="E50" s="97"/>
      <c r="F50" s="96"/>
      <c r="G50" s="96"/>
      <c r="H50" s="97"/>
      <c r="I50" s="89"/>
      <c r="J50" s="89"/>
      <c r="K50" s="89"/>
      <c r="L50" s="89"/>
      <c r="M50" s="89"/>
      <c r="N50" s="89"/>
      <c r="O50" s="89"/>
      <c r="P50" s="89"/>
      <c r="Q50" s="89"/>
      <c r="R50" s="89"/>
      <c r="S50" s="89"/>
      <c r="T50" s="89"/>
      <c r="U50" s="89"/>
      <c r="V50" s="89"/>
      <c r="W50" s="89"/>
      <c r="X50" s="89"/>
      <c r="Y50" s="89"/>
      <c r="Z50" s="89"/>
      <c r="AO50" s="121"/>
    </row>
    <row r="51" spans="1:41" ht="25.5" x14ac:dyDescent="0.35">
      <c r="A51" s="89"/>
      <c r="B51" s="95"/>
      <c r="C51" s="96"/>
      <c r="D51" s="96"/>
      <c r="E51" s="97"/>
      <c r="F51" s="96"/>
      <c r="G51" s="96"/>
      <c r="H51" s="97"/>
      <c r="I51" s="89"/>
      <c r="J51" s="89"/>
      <c r="K51" s="89"/>
      <c r="L51" s="89"/>
      <c r="M51" s="89"/>
      <c r="N51" s="89"/>
      <c r="O51" s="89"/>
      <c r="P51" s="89"/>
      <c r="Q51" s="89"/>
      <c r="R51" s="89"/>
      <c r="S51" s="89"/>
      <c r="T51" s="89"/>
      <c r="U51" s="89"/>
      <c r="V51" s="89"/>
      <c r="W51" s="89"/>
      <c r="X51" s="89"/>
      <c r="Y51" s="89"/>
      <c r="Z51" s="89"/>
      <c r="AO51" s="121"/>
    </row>
    <row r="52" spans="1:41" ht="25.5" x14ac:dyDescent="0.35">
      <c r="A52" s="89"/>
      <c r="B52" s="95"/>
      <c r="C52" s="96"/>
      <c r="D52" s="96"/>
      <c r="E52" s="97"/>
      <c r="F52" s="96"/>
      <c r="G52" s="96"/>
      <c r="H52" s="97"/>
      <c r="I52" s="89"/>
      <c r="J52" s="89"/>
      <c r="K52" s="89"/>
      <c r="L52" s="89"/>
      <c r="M52" s="89"/>
      <c r="N52" s="89"/>
      <c r="O52" s="89"/>
      <c r="P52" s="89"/>
      <c r="Q52" s="89"/>
      <c r="R52" s="89"/>
      <c r="S52" s="89"/>
      <c r="T52" s="89"/>
      <c r="U52" s="89"/>
      <c r="V52" s="89"/>
      <c r="W52" s="89"/>
      <c r="X52" s="89"/>
      <c r="Y52" s="89"/>
      <c r="Z52" s="89"/>
      <c r="AO52" s="121"/>
    </row>
    <row r="53" spans="1:41" ht="25.5" x14ac:dyDescent="0.35">
      <c r="A53" s="89"/>
      <c r="B53" s="95"/>
      <c r="C53" s="96"/>
      <c r="D53" s="96"/>
      <c r="E53" s="97"/>
      <c r="F53" s="96"/>
      <c r="G53" s="96"/>
      <c r="H53" s="97"/>
      <c r="I53" s="89"/>
      <c r="J53" s="89"/>
      <c r="K53" s="89"/>
      <c r="L53" s="89"/>
      <c r="M53" s="89"/>
      <c r="N53" s="89"/>
      <c r="O53" s="89"/>
      <c r="P53" s="89"/>
      <c r="Q53" s="89"/>
      <c r="R53" s="89"/>
      <c r="S53" s="89"/>
      <c r="T53" s="89"/>
      <c r="U53" s="89"/>
      <c r="V53" s="89"/>
      <c r="W53" s="89"/>
      <c r="X53" s="89"/>
      <c r="Y53" s="89"/>
      <c r="Z53" s="89"/>
      <c r="AO53" s="121"/>
    </row>
    <row r="54" spans="1:41" ht="25.5" x14ac:dyDescent="0.35">
      <c r="A54" s="89"/>
      <c r="B54" s="95"/>
      <c r="C54" s="96"/>
      <c r="D54" s="96"/>
      <c r="E54" s="97"/>
      <c r="F54" s="96"/>
      <c r="G54" s="96"/>
      <c r="H54" s="97"/>
      <c r="I54" s="89"/>
      <c r="J54" s="89"/>
      <c r="K54" s="89"/>
      <c r="L54" s="89"/>
      <c r="M54" s="89"/>
      <c r="N54" s="89"/>
      <c r="O54" s="89"/>
      <c r="P54" s="89"/>
      <c r="Q54" s="89"/>
      <c r="R54" s="89"/>
      <c r="S54" s="89"/>
      <c r="T54" s="89"/>
      <c r="U54" s="89"/>
      <c r="V54" s="89"/>
      <c r="W54" s="89"/>
      <c r="X54" s="89"/>
      <c r="Y54" s="89"/>
      <c r="Z54" s="89"/>
      <c r="AO54" s="121"/>
    </row>
    <row r="55" spans="1:41" ht="25.5" x14ac:dyDescent="0.35">
      <c r="A55" s="89"/>
      <c r="B55" s="95"/>
      <c r="C55" s="96"/>
      <c r="D55" s="96"/>
      <c r="E55" s="97"/>
      <c r="F55" s="96"/>
      <c r="G55" s="96"/>
      <c r="H55" s="97"/>
      <c r="I55" s="89"/>
      <c r="J55" s="89"/>
      <c r="K55" s="89"/>
      <c r="L55" s="89"/>
      <c r="M55" s="89"/>
      <c r="N55" s="89"/>
      <c r="O55" s="89"/>
      <c r="P55" s="89"/>
      <c r="Q55" s="89"/>
      <c r="R55" s="89"/>
      <c r="S55" s="89"/>
      <c r="T55" s="89"/>
      <c r="U55" s="89"/>
      <c r="V55" s="89"/>
      <c r="W55" s="89"/>
      <c r="X55" s="89"/>
      <c r="Y55" s="89"/>
      <c r="Z55" s="89"/>
      <c r="AO55" s="121"/>
    </row>
    <row r="56" spans="1:41" ht="25.5" x14ac:dyDescent="0.35">
      <c r="A56" s="89"/>
      <c r="B56" s="95"/>
      <c r="C56" s="96"/>
      <c r="D56" s="96"/>
      <c r="E56" s="97"/>
      <c r="F56" s="96"/>
      <c r="G56" s="96"/>
      <c r="H56" s="97"/>
      <c r="I56" s="89"/>
      <c r="J56" s="89"/>
      <c r="K56" s="89"/>
      <c r="L56" s="89"/>
      <c r="M56" s="89"/>
      <c r="N56" s="89"/>
      <c r="O56" s="89"/>
      <c r="P56" s="89"/>
      <c r="Q56" s="89"/>
      <c r="R56" s="89"/>
      <c r="S56" s="89"/>
      <c r="T56" s="89"/>
      <c r="U56" s="89"/>
      <c r="V56" s="89"/>
      <c r="W56" s="89"/>
      <c r="X56" s="89"/>
      <c r="Y56" s="89"/>
      <c r="Z56" s="89"/>
      <c r="AO56" s="121"/>
    </row>
    <row r="57" spans="1:41" ht="25.5" x14ac:dyDescent="0.35">
      <c r="A57" s="89"/>
      <c r="B57" s="95"/>
      <c r="C57" s="96"/>
      <c r="D57" s="96"/>
      <c r="E57" s="97"/>
      <c r="F57" s="96"/>
      <c r="G57" s="96"/>
      <c r="H57" s="97"/>
      <c r="I57" s="89"/>
      <c r="J57" s="89"/>
      <c r="K57" s="89"/>
      <c r="L57" s="89"/>
      <c r="M57" s="89"/>
      <c r="N57" s="89"/>
      <c r="O57" s="89"/>
      <c r="P57" s="89"/>
      <c r="Q57" s="89"/>
      <c r="R57" s="89"/>
      <c r="S57" s="89"/>
      <c r="T57" s="89"/>
      <c r="U57" s="89"/>
      <c r="V57" s="89"/>
      <c r="W57" s="89"/>
      <c r="X57" s="89"/>
      <c r="Y57" s="89"/>
      <c r="Z57" s="89"/>
      <c r="AO57" s="121"/>
    </row>
    <row r="58" spans="1:41" ht="25.5" x14ac:dyDescent="0.35">
      <c r="A58" s="89"/>
      <c r="B58" s="95"/>
      <c r="C58" s="96"/>
      <c r="D58" s="96"/>
      <c r="E58" s="97"/>
      <c r="F58" s="96"/>
      <c r="G58" s="96"/>
      <c r="H58" s="97"/>
      <c r="I58" s="89"/>
      <c r="J58" s="89"/>
      <c r="K58" s="89"/>
      <c r="L58" s="89"/>
      <c r="M58" s="89"/>
      <c r="N58" s="89"/>
      <c r="O58" s="89"/>
      <c r="P58" s="89"/>
      <c r="Q58" s="89"/>
      <c r="R58" s="89"/>
      <c r="S58" s="89"/>
      <c r="T58" s="89"/>
      <c r="U58" s="89"/>
      <c r="V58" s="89"/>
      <c r="W58" s="89"/>
      <c r="X58" s="89"/>
      <c r="Y58" s="89"/>
      <c r="Z58" s="89"/>
      <c r="AO58" s="121"/>
    </row>
    <row r="59" spans="1:41" ht="25.5" x14ac:dyDescent="0.35">
      <c r="A59" s="89"/>
      <c r="B59" s="95"/>
      <c r="C59" s="96"/>
      <c r="D59" s="96"/>
      <c r="E59" s="97"/>
      <c r="F59" s="96"/>
      <c r="G59" s="96"/>
      <c r="H59" s="97"/>
      <c r="I59" s="89"/>
      <c r="J59" s="89"/>
      <c r="K59" s="89"/>
      <c r="L59" s="89"/>
      <c r="M59" s="89"/>
      <c r="N59" s="89"/>
      <c r="O59" s="89"/>
      <c r="P59" s="89"/>
      <c r="Q59" s="89"/>
      <c r="R59" s="89"/>
      <c r="S59" s="89"/>
      <c r="T59" s="89"/>
      <c r="U59" s="89"/>
      <c r="V59" s="89"/>
      <c r="W59" s="89"/>
      <c r="X59" s="89"/>
      <c r="Y59" s="89"/>
      <c r="Z59" s="89"/>
      <c r="AO59" s="121"/>
    </row>
    <row r="60" spans="1:41" ht="25.5" x14ac:dyDescent="0.35">
      <c r="A60" s="89"/>
      <c r="B60" s="95"/>
      <c r="C60" s="96"/>
      <c r="D60" s="96"/>
      <c r="E60" s="97"/>
      <c r="F60" s="96"/>
      <c r="G60" s="96"/>
      <c r="H60" s="97"/>
      <c r="I60" s="89"/>
      <c r="J60" s="89"/>
      <c r="K60" s="89"/>
      <c r="L60" s="89"/>
      <c r="M60" s="89"/>
      <c r="N60" s="89"/>
      <c r="O60" s="89"/>
      <c r="P60" s="89"/>
      <c r="Q60" s="89"/>
      <c r="R60" s="89"/>
      <c r="S60" s="89"/>
      <c r="T60" s="89"/>
      <c r="U60" s="89"/>
      <c r="V60" s="89"/>
      <c r="W60" s="89"/>
      <c r="X60" s="89"/>
      <c r="Y60" s="89"/>
      <c r="Z60" s="89"/>
      <c r="AO60" s="121"/>
    </row>
    <row r="61" spans="1:41" ht="25.5" x14ac:dyDescent="0.35">
      <c r="A61" s="89"/>
      <c r="B61" s="95"/>
      <c r="C61" s="96"/>
      <c r="D61" s="96"/>
      <c r="E61" s="97"/>
      <c r="F61" s="96"/>
      <c r="G61" s="96"/>
      <c r="H61" s="96"/>
      <c r="I61" s="89"/>
      <c r="J61" s="89"/>
      <c r="K61" s="89"/>
      <c r="L61" s="89"/>
      <c r="M61" s="89"/>
      <c r="N61" s="89"/>
      <c r="O61" s="89"/>
      <c r="P61" s="89"/>
      <c r="Q61" s="89"/>
      <c r="R61" s="89"/>
      <c r="S61" s="89"/>
      <c r="T61" s="89"/>
      <c r="U61" s="89"/>
      <c r="V61" s="89"/>
      <c r="W61" s="89"/>
      <c r="X61" s="89"/>
      <c r="Y61" s="89"/>
      <c r="Z61" s="89"/>
      <c r="AO61" s="121"/>
    </row>
    <row r="62" spans="1:41" ht="25.5" x14ac:dyDescent="0.35">
      <c r="A62" s="89"/>
      <c r="B62" s="95"/>
      <c r="C62" s="96"/>
      <c r="D62" s="96"/>
      <c r="E62" s="97"/>
      <c r="F62" s="96"/>
      <c r="G62" s="96"/>
      <c r="H62" s="96"/>
      <c r="I62" s="89"/>
      <c r="J62" s="89"/>
      <c r="K62" s="89"/>
      <c r="L62" s="89"/>
      <c r="M62" s="89"/>
      <c r="N62" s="89"/>
      <c r="O62" s="89"/>
      <c r="P62" s="89"/>
      <c r="Q62" s="89"/>
      <c r="R62" s="89"/>
      <c r="S62" s="89"/>
      <c r="T62" s="89"/>
      <c r="U62" s="89"/>
      <c r="V62" s="89"/>
      <c r="W62" s="89"/>
      <c r="X62" s="89"/>
      <c r="Y62" s="89"/>
      <c r="Z62" s="89"/>
      <c r="AO62" s="121"/>
    </row>
    <row r="63" spans="1:41" ht="25.5" x14ac:dyDescent="0.35">
      <c r="A63" s="89"/>
      <c r="B63" s="95"/>
      <c r="C63" s="96"/>
      <c r="D63" s="96"/>
      <c r="E63" s="97"/>
      <c r="F63" s="96"/>
      <c r="G63" s="96"/>
      <c r="H63" s="96"/>
      <c r="I63" s="89"/>
      <c r="J63" s="89"/>
      <c r="K63" s="89"/>
      <c r="L63" s="89"/>
      <c r="M63" s="89"/>
      <c r="N63" s="89"/>
      <c r="O63" s="89"/>
      <c r="P63" s="89"/>
      <c r="Q63" s="89"/>
      <c r="R63" s="89"/>
      <c r="S63" s="89"/>
      <c r="T63" s="89"/>
      <c r="U63" s="89"/>
      <c r="V63" s="89"/>
      <c r="W63" s="89"/>
      <c r="X63" s="89"/>
      <c r="Y63" s="89"/>
      <c r="Z63" s="89"/>
      <c r="AO63" s="121"/>
    </row>
    <row r="64" spans="1:41" ht="25.5" x14ac:dyDescent="0.35">
      <c r="A64" s="89"/>
      <c r="B64" s="95"/>
      <c r="C64" s="96"/>
      <c r="D64" s="96"/>
      <c r="E64" s="97"/>
      <c r="F64" s="96"/>
      <c r="G64" s="96"/>
      <c r="H64" s="96"/>
      <c r="I64" s="89"/>
      <c r="J64" s="89"/>
      <c r="K64" s="89"/>
      <c r="L64" s="89"/>
      <c r="M64" s="89"/>
      <c r="N64" s="89"/>
      <c r="O64" s="89"/>
      <c r="P64" s="89"/>
      <c r="Q64" s="89"/>
      <c r="R64" s="89"/>
      <c r="S64" s="89"/>
      <c r="T64" s="89"/>
      <c r="U64" s="89"/>
      <c r="V64" s="89"/>
      <c r="W64" s="89"/>
      <c r="X64" s="89"/>
      <c r="Y64" s="89"/>
      <c r="Z64" s="89"/>
      <c r="AO64" s="121"/>
    </row>
    <row r="65" spans="1:43" ht="25.5" x14ac:dyDescent="0.35">
      <c r="A65" s="89"/>
      <c r="B65" s="95"/>
      <c r="C65" s="96"/>
      <c r="D65" s="96"/>
      <c r="E65" s="97"/>
      <c r="F65" s="96"/>
      <c r="G65" s="96"/>
      <c r="H65" s="96"/>
      <c r="I65" s="89"/>
      <c r="J65" s="89"/>
      <c r="K65" s="89"/>
      <c r="L65" s="89"/>
      <c r="M65" s="89"/>
      <c r="N65" s="89"/>
      <c r="O65" s="89"/>
      <c r="P65" s="89"/>
      <c r="Q65" s="89"/>
      <c r="R65" s="89"/>
      <c r="S65" s="89"/>
      <c r="T65" s="89"/>
      <c r="U65" s="89"/>
      <c r="V65" s="89"/>
      <c r="W65" s="89"/>
      <c r="X65" s="89"/>
      <c r="Y65" s="89"/>
      <c r="Z65" s="89"/>
      <c r="AO65" s="121"/>
    </row>
    <row r="66" spans="1:43" ht="25.5" x14ac:dyDescent="0.35">
      <c r="A66" s="89"/>
      <c r="B66" s="95"/>
      <c r="C66" s="96"/>
      <c r="D66" s="96"/>
      <c r="E66" s="97"/>
      <c r="F66" s="96"/>
      <c r="G66" s="96"/>
      <c r="H66" s="96"/>
      <c r="I66" s="89"/>
      <c r="J66" s="89"/>
      <c r="K66" s="89"/>
      <c r="L66" s="89"/>
      <c r="M66" s="89"/>
      <c r="N66" s="89"/>
      <c r="O66" s="89"/>
      <c r="P66" s="89"/>
      <c r="Q66" s="89"/>
      <c r="R66" s="89"/>
      <c r="S66" s="89"/>
      <c r="T66" s="89"/>
      <c r="U66" s="89"/>
      <c r="V66" s="89"/>
      <c r="W66" s="89"/>
      <c r="X66" s="89"/>
      <c r="Y66" s="89"/>
      <c r="Z66" s="89"/>
      <c r="AO66" s="121"/>
    </row>
    <row r="67" spans="1:43" ht="25.5" x14ac:dyDescent="0.35">
      <c r="A67" s="89"/>
      <c r="B67" s="95"/>
      <c r="C67" s="96"/>
      <c r="D67" s="96"/>
      <c r="E67" s="97"/>
      <c r="F67" s="96"/>
      <c r="G67" s="96"/>
      <c r="H67" s="96"/>
      <c r="I67" s="89"/>
      <c r="J67" s="89"/>
      <c r="K67" s="89"/>
      <c r="L67" s="89"/>
      <c r="M67" s="89"/>
      <c r="N67" s="89"/>
      <c r="O67" s="89"/>
      <c r="P67" s="89"/>
      <c r="Q67" s="89"/>
      <c r="R67" s="89"/>
      <c r="S67" s="89"/>
      <c r="T67" s="89"/>
      <c r="U67" s="89"/>
      <c r="V67" s="89"/>
      <c r="W67" s="89"/>
      <c r="X67" s="89"/>
      <c r="Y67" s="89"/>
      <c r="Z67" s="89"/>
      <c r="AO67" s="121"/>
    </row>
    <row r="68" spans="1:43" ht="25.5" x14ac:dyDescent="0.35">
      <c r="A68" s="89"/>
      <c r="B68" s="95"/>
      <c r="C68" s="96"/>
      <c r="D68" s="96"/>
      <c r="E68" s="97"/>
      <c r="F68" s="96"/>
      <c r="G68" s="96"/>
      <c r="H68" s="96"/>
      <c r="I68" s="89"/>
      <c r="J68" s="89"/>
      <c r="K68" s="89"/>
      <c r="L68" s="89"/>
      <c r="M68" s="89"/>
      <c r="N68" s="89"/>
      <c r="O68" s="89"/>
      <c r="P68" s="89"/>
      <c r="Q68" s="89"/>
      <c r="R68" s="89"/>
      <c r="S68" s="89"/>
      <c r="T68" s="89"/>
      <c r="U68" s="89"/>
      <c r="V68" s="89"/>
      <c r="W68" s="89"/>
      <c r="X68" s="89"/>
      <c r="Y68" s="89"/>
      <c r="Z68" s="89"/>
      <c r="AO68" s="121"/>
    </row>
    <row r="69" spans="1:43" ht="25.5" x14ac:dyDescent="0.35">
      <c r="A69" s="89"/>
      <c r="B69" s="95"/>
      <c r="C69" s="96"/>
      <c r="D69" s="96"/>
      <c r="E69" s="97"/>
      <c r="F69" s="96"/>
      <c r="G69" s="96"/>
      <c r="H69" s="96"/>
      <c r="I69" s="89"/>
      <c r="J69" s="89"/>
      <c r="K69" s="89"/>
      <c r="L69" s="89"/>
      <c r="M69" s="89"/>
      <c r="N69" s="89"/>
      <c r="O69" s="89"/>
      <c r="P69" s="89"/>
      <c r="Q69" s="89"/>
      <c r="R69" s="89"/>
      <c r="S69" s="89"/>
      <c r="T69" s="89"/>
      <c r="U69" s="89"/>
      <c r="V69" s="89"/>
      <c r="W69" s="89"/>
      <c r="X69" s="89"/>
      <c r="Y69" s="89"/>
      <c r="Z69" s="89"/>
      <c r="AO69" s="121"/>
    </row>
    <row r="70" spans="1:43" ht="25.5" x14ac:dyDescent="0.35">
      <c r="A70" s="89"/>
      <c r="B70" s="95"/>
      <c r="C70" s="96"/>
      <c r="D70" s="96"/>
      <c r="E70" s="97"/>
      <c r="F70" s="96"/>
      <c r="G70" s="96"/>
      <c r="H70" s="96"/>
      <c r="I70" s="89"/>
      <c r="J70" s="89"/>
      <c r="K70" s="89"/>
      <c r="L70" s="89"/>
      <c r="M70" s="89"/>
      <c r="N70" s="89"/>
      <c r="O70" s="89"/>
      <c r="P70" s="89"/>
      <c r="Q70" s="89"/>
      <c r="R70" s="89"/>
      <c r="S70" s="89"/>
      <c r="T70" s="89"/>
      <c r="U70" s="89"/>
      <c r="V70" s="89"/>
      <c r="W70" s="89"/>
      <c r="X70" s="89"/>
      <c r="Y70" s="89"/>
      <c r="Z70" s="89"/>
      <c r="AO70" s="118"/>
      <c r="AP70" s="118"/>
      <c r="AQ70" s="118"/>
    </row>
    <row r="71" spans="1:43" ht="25.5" x14ac:dyDescent="0.35">
      <c r="A71" s="89"/>
      <c r="B71" s="95"/>
      <c r="C71" s="96"/>
      <c r="D71" s="96"/>
      <c r="E71" s="97"/>
      <c r="F71" s="96"/>
      <c r="G71" s="96"/>
      <c r="H71" s="96"/>
      <c r="I71" s="89"/>
      <c r="J71" s="89"/>
      <c r="K71" s="89"/>
      <c r="L71" s="89"/>
      <c r="M71" s="89"/>
      <c r="N71" s="89"/>
      <c r="O71" s="89"/>
      <c r="P71" s="89"/>
      <c r="Q71" s="89"/>
      <c r="R71" s="89"/>
      <c r="S71" s="89"/>
      <c r="T71" s="89"/>
      <c r="U71" s="89"/>
      <c r="V71" s="89"/>
      <c r="W71" s="89"/>
      <c r="X71" s="89"/>
      <c r="Y71" s="89"/>
      <c r="Z71" s="89"/>
      <c r="AO71" s="118"/>
      <c r="AP71" s="118"/>
      <c r="AQ71" s="118"/>
    </row>
    <row r="72" spans="1:43" ht="25.5" x14ac:dyDescent="0.35">
      <c r="A72" s="89"/>
      <c r="B72" s="99"/>
      <c r="C72" s="99"/>
      <c r="D72" s="99"/>
      <c r="E72" s="97"/>
      <c r="F72" s="99"/>
      <c r="G72" s="99"/>
      <c r="H72" s="99"/>
      <c r="I72" s="89"/>
      <c r="J72" s="89"/>
      <c r="K72" s="89"/>
      <c r="L72" s="89"/>
      <c r="M72" s="89"/>
      <c r="N72" s="89"/>
      <c r="O72" s="89"/>
      <c r="P72" s="89"/>
      <c r="Q72" s="89"/>
      <c r="R72" s="89"/>
      <c r="S72" s="89"/>
      <c r="T72" s="89"/>
      <c r="U72" s="89"/>
      <c r="V72" s="89"/>
      <c r="W72" s="89"/>
      <c r="X72" s="89"/>
      <c r="Y72" s="89"/>
      <c r="Z72" s="89"/>
      <c r="AO72" s="118"/>
      <c r="AP72" s="118"/>
      <c r="AQ72" s="118"/>
    </row>
    <row r="73" spans="1:43" ht="25.5" x14ac:dyDescent="0.35">
      <c r="A73" s="89"/>
      <c r="B73" s="99"/>
      <c r="C73" s="99"/>
      <c r="D73" s="99"/>
      <c r="E73" s="97"/>
      <c r="F73" s="99"/>
      <c r="G73" s="99"/>
      <c r="H73" s="99"/>
      <c r="I73" s="89"/>
      <c r="J73" s="89"/>
      <c r="K73" s="89"/>
      <c r="L73" s="89"/>
      <c r="M73" s="89"/>
      <c r="N73" s="89"/>
      <c r="O73" s="89"/>
      <c r="P73" s="89"/>
      <c r="Q73" s="89"/>
      <c r="R73" s="89"/>
      <c r="S73" s="89"/>
      <c r="T73" s="89"/>
      <c r="U73" s="89"/>
      <c r="V73" s="89"/>
      <c r="W73" s="89"/>
      <c r="X73" s="89"/>
      <c r="Y73" s="89"/>
      <c r="Z73" s="89"/>
      <c r="AO73" s="118"/>
      <c r="AP73" s="118"/>
      <c r="AQ73" s="118"/>
    </row>
    <row r="74" spans="1:43" ht="25.5" x14ac:dyDescent="0.35">
      <c r="A74" s="89"/>
      <c r="B74" s="99"/>
      <c r="C74" s="99"/>
      <c r="D74" s="99"/>
      <c r="E74" s="97"/>
      <c r="F74" s="99"/>
      <c r="G74" s="99"/>
      <c r="H74" s="99"/>
      <c r="I74" s="89"/>
      <c r="J74" s="89"/>
      <c r="K74" s="89"/>
      <c r="L74" s="89"/>
      <c r="M74" s="89"/>
      <c r="N74" s="89"/>
      <c r="O74" s="89"/>
      <c r="P74" s="89"/>
      <c r="Q74" s="89"/>
      <c r="R74" s="89"/>
      <c r="S74" s="89"/>
      <c r="T74" s="89"/>
      <c r="U74" s="89"/>
      <c r="V74" s="89"/>
      <c r="W74" s="89"/>
      <c r="X74" s="89"/>
      <c r="Y74" s="89"/>
      <c r="Z74" s="89"/>
      <c r="AO74" s="118"/>
      <c r="AP74" s="118"/>
      <c r="AQ74" s="118"/>
    </row>
    <row r="75" spans="1:43" ht="25.5" x14ac:dyDescent="0.35">
      <c r="A75" s="89"/>
      <c r="B75" s="99"/>
      <c r="C75" s="99"/>
      <c r="D75" s="99"/>
      <c r="E75" s="97"/>
      <c r="F75" s="99"/>
      <c r="G75" s="99"/>
      <c r="H75" s="99"/>
      <c r="I75" s="89"/>
      <c r="J75" s="89"/>
      <c r="K75" s="89"/>
      <c r="L75" s="89"/>
      <c r="M75" s="89"/>
      <c r="N75" s="89"/>
      <c r="O75" s="89"/>
      <c r="P75" s="89"/>
      <c r="Q75" s="89"/>
      <c r="R75" s="89"/>
      <c r="S75" s="89"/>
      <c r="T75" s="89"/>
      <c r="U75" s="89"/>
      <c r="V75" s="89"/>
      <c r="W75" s="89"/>
      <c r="X75" s="89"/>
      <c r="Y75" s="89"/>
      <c r="Z75" s="89"/>
      <c r="AO75" s="118"/>
      <c r="AP75" s="118"/>
      <c r="AQ75" s="118"/>
    </row>
    <row r="76" spans="1:43" ht="25.5" x14ac:dyDescent="0.35">
      <c r="A76" s="89"/>
      <c r="B76" s="99"/>
      <c r="C76" s="99"/>
      <c r="D76" s="99"/>
      <c r="E76" s="97"/>
      <c r="F76" s="99"/>
      <c r="G76" s="99"/>
      <c r="H76" s="99"/>
      <c r="I76" s="89"/>
      <c r="J76" s="89"/>
      <c r="K76" s="89"/>
      <c r="L76" s="89"/>
      <c r="M76" s="89"/>
      <c r="N76" s="89"/>
      <c r="O76" s="89"/>
      <c r="P76" s="89"/>
      <c r="Q76" s="89"/>
      <c r="R76" s="89"/>
      <c r="S76" s="89"/>
      <c r="T76" s="89"/>
      <c r="U76" s="89"/>
      <c r="V76" s="89"/>
      <c r="W76" s="89"/>
      <c r="X76" s="89"/>
      <c r="Y76" s="89"/>
      <c r="Z76" s="89"/>
      <c r="AO76" s="118"/>
      <c r="AP76" s="118"/>
      <c r="AQ76" s="118"/>
    </row>
    <row r="77" spans="1:43" ht="25.5" x14ac:dyDescent="0.35">
      <c r="A77" s="89"/>
      <c r="B77" s="99"/>
      <c r="C77" s="99"/>
      <c r="D77" s="99"/>
      <c r="E77" s="97"/>
      <c r="F77" s="99"/>
      <c r="G77" s="99"/>
      <c r="H77" s="99"/>
      <c r="I77" s="89"/>
      <c r="J77" s="89"/>
      <c r="K77" s="89"/>
      <c r="L77" s="89"/>
      <c r="M77" s="89"/>
      <c r="N77" s="89"/>
      <c r="O77" s="89"/>
      <c r="P77" s="89"/>
      <c r="Q77" s="89"/>
      <c r="R77" s="89"/>
      <c r="S77" s="89"/>
      <c r="T77" s="89"/>
      <c r="U77" s="89"/>
      <c r="V77" s="89"/>
      <c r="W77" s="89"/>
      <c r="X77" s="89"/>
      <c r="Y77" s="89"/>
      <c r="Z77" s="89"/>
      <c r="AO77" s="118"/>
      <c r="AP77" s="118"/>
      <c r="AQ77" s="118"/>
    </row>
    <row r="78" spans="1:43" ht="25.5" x14ac:dyDescent="0.35">
      <c r="A78" s="89"/>
      <c r="B78" s="99"/>
      <c r="C78" s="99"/>
      <c r="D78" s="99"/>
      <c r="E78" s="97"/>
      <c r="F78" s="99"/>
      <c r="G78" s="99"/>
      <c r="H78" s="99"/>
      <c r="I78" s="89"/>
      <c r="J78" s="89"/>
      <c r="K78" s="89"/>
      <c r="L78" s="89"/>
      <c r="M78" s="89"/>
      <c r="N78" s="89"/>
      <c r="O78" s="89"/>
      <c r="P78" s="89"/>
      <c r="Q78" s="89"/>
      <c r="R78" s="89"/>
      <c r="S78" s="89"/>
      <c r="T78" s="89"/>
      <c r="U78" s="89"/>
      <c r="V78" s="89"/>
      <c r="W78" s="89"/>
      <c r="X78" s="89"/>
      <c r="Y78" s="89"/>
      <c r="Z78" s="89"/>
      <c r="AO78" s="118"/>
      <c r="AP78" s="118"/>
      <c r="AQ78" s="118"/>
    </row>
    <row r="79" spans="1:43" ht="25.5" x14ac:dyDescent="0.35">
      <c r="A79" s="89"/>
      <c r="B79" s="99"/>
      <c r="C79" s="99"/>
      <c r="D79" s="99"/>
      <c r="E79" s="97"/>
      <c r="F79" s="99"/>
      <c r="G79" s="99"/>
      <c r="H79" s="99"/>
      <c r="I79" s="89"/>
      <c r="J79" s="89"/>
      <c r="K79" s="89"/>
      <c r="L79" s="89"/>
      <c r="M79" s="89"/>
      <c r="N79" s="89"/>
      <c r="O79" s="89"/>
      <c r="P79" s="89"/>
      <c r="Q79" s="89"/>
      <c r="R79" s="89"/>
      <c r="S79" s="89"/>
      <c r="T79" s="89"/>
      <c r="U79" s="89"/>
      <c r="V79" s="89"/>
      <c r="W79" s="89"/>
      <c r="X79" s="89"/>
      <c r="Y79" s="89"/>
      <c r="Z79" s="89"/>
      <c r="AO79" s="118"/>
      <c r="AP79" s="118"/>
      <c r="AQ79" s="118"/>
    </row>
    <row r="80" spans="1:43" ht="25.5" x14ac:dyDescent="0.35">
      <c r="A80" s="89"/>
      <c r="B80" s="99"/>
      <c r="C80" s="99"/>
      <c r="D80" s="99"/>
      <c r="E80" s="97"/>
      <c r="F80" s="99"/>
      <c r="G80" s="99"/>
      <c r="H80" s="99"/>
      <c r="I80" s="89"/>
      <c r="J80" s="89"/>
      <c r="K80" s="89"/>
      <c r="L80" s="89"/>
      <c r="M80" s="89"/>
      <c r="N80" s="89"/>
      <c r="O80" s="89"/>
      <c r="P80" s="89"/>
      <c r="Q80" s="89"/>
      <c r="R80" s="89"/>
      <c r="S80" s="89"/>
      <c r="T80" s="89"/>
      <c r="U80" s="89"/>
      <c r="V80" s="89"/>
      <c r="W80" s="89"/>
      <c r="X80" s="89"/>
      <c r="Y80" s="89"/>
      <c r="Z80" s="89"/>
      <c r="AO80" s="118"/>
      <c r="AP80" s="118"/>
      <c r="AQ80" s="118"/>
    </row>
    <row r="81" spans="1:43" ht="25.5" x14ac:dyDescent="0.35">
      <c r="A81" s="89"/>
      <c r="B81" s="99"/>
      <c r="C81" s="99"/>
      <c r="D81" s="99"/>
      <c r="E81" s="97"/>
      <c r="F81" s="99"/>
      <c r="G81" s="99"/>
      <c r="H81" s="99"/>
      <c r="I81" s="89"/>
      <c r="J81" s="89"/>
      <c r="K81" s="89"/>
      <c r="L81" s="89"/>
      <c r="M81" s="89"/>
      <c r="N81" s="89"/>
      <c r="O81" s="89"/>
      <c r="P81" s="89"/>
      <c r="Q81" s="89"/>
      <c r="R81" s="89"/>
      <c r="S81" s="89"/>
      <c r="T81" s="89"/>
      <c r="U81" s="89"/>
      <c r="V81" s="89"/>
      <c r="W81" s="89"/>
      <c r="X81" s="89"/>
      <c r="Y81" s="89"/>
      <c r="Z81" s="89"/>
      <c r="AO81" s="118"/>
      <c r="AP81" s="118"/>
      <c r="AQ81" s="118"/>
    </row>
    <row r="82" spans="1:43" ht="25.5" x14ac:dyDescent="0.35">
      <c r="A82" s="89"/>
      <c r="B82" s="99"/>
      <c r="C82" s="99"/>
      <c r="D82" s="99"/>
      <c r="E82" s="97"/>
      <c r="F82" s="99"/>
      <c r="G82" s="99"/>
      <c r="H82" s="99"/>
      <c r="I82" s="89"/>
      <c r="J82" s="89"/>
      <c r="K82" s="89"/>
      <c r="L82" s="89"/>
      <c r="M82" s="89"/>
      <c r="N82" s="89"/>
      <c r="O82" s="89"/>
      <c r="P82" s="89"/>
      <c r="Q82" s="89"/>
      <c r="R82" s="89"/>
      <c r="S82" s="89"/>
      <c r="T82" s="89"/>
      <c r="U82" s="89"/>
      <c r="V82" s="89"/>
      <c r="W82" s="89"/>
      <c r="X82" s="89"/>
      <c r="Y82" s="89"/>
      <c r="Z82" s="89"/>
      <c r="AO82" s="118"/>
      <c r="AP82" s="118"/>
      <c r="AQ82" s="118"/>
    </row>
    <row r="83" spans="1:43" ht="25.5" x14ac:dyDescent="0.35">
      <c r="A83" s="89"/>
      <c r="B83" s="99"/>
      <c r="C83" s="99"/>
      <c r="D83" s="99"/>
      <c r="E83" s="97"/>
      <c r="F83" s="99"/>
      <c r="G83" s="99"/>
      <c r="H83" s="99"/>
      <c r="I83" s="89"/>
      <c r="J83" s="89"/>
      <c r="K83" s="89"/>
      <c r="L83" s="89"/>
      <c r="M83" s="89"/>
      <c r="N83" s="89"/>
      <c r="O83" s="89"/>
      <c r="P83" s="89"/>
      <c r="Q83" s="89"/>
      <c r="R83" s="89"/>
      <c r="S83" s="89"/>
      <c r="T83" s="89"/>
      <c r="U83" s="89"/>
      <c r="V83" s="89"/>
      <c r="W83" s="89"/>
      <c r="X83" s="89"/>
      <c r="Y83" s="89"/>
      <c r="Z83" s="89"/>
      <c r="AO83" s="118"/>
      <c r="AP83" s="118"/>
      <c r="AQ83" s="118"/>
    </row>
    <row r="84" spans="1:43" ht="25.5" x14ac:dyDescent="0.35">
      <c r="A84" s="89"/>
      <c r="B84" s="99"/>
      <c r="C84" s="99"/>
      <c r="D84" s="99"/>
      <c r="E84" s="99"/>
      <c r="F84" s="99"/>
      <c r="G84" s="99"/>
      <c r="H84" s="99"/>
      <c r="I84" s="89"/>
      <c r="J84" s="89"/>
      <c r="K84" s="89"/>
      <c r="L84" s="89"/>
      <c r="M84" s="89"/>
      <c r="N84" s="89"/>
      <c r="O84" s="89"/>
      <c r="P84" s="89"/>
      <c r="Q84" s="89"/>
      <c r="R84" s="89"/>
      <c r="S84" s="89"/>
      <c r="T84" s="89"/>
      <c r="U84" s="89"/>
      <c r="V84" s="89"/>
      <c r="W84" s="89"/>
      <c r="X84" s="89"/>
      <c r="Y84" s="89"/>
      <c r="Z84" s="89"/>
      <c r="AO84" s="118"/>
      <c r="AP84" s="118"/>
      <c r="AQ84" s="118"/>
    </row>
    <row r="85" spans="1:43" ht="25.5" x14ac:dyDescent="0.35">
      <c r="A85" s="89"/>
      <c r="B85" s="99"/>
      <c r="C85" s="99"/>
      <c r="D85" s="99"/>
      <c r="E85" s="99"/>
      <c r="F85" s="99"/>
      <c r="G85" s="99"/>
      <c r="H85" s="99"/>
      <c r="I85" s="89"/>
      <c r="J85" s="89"/>
      <c r="K85" s="89"/>
      <c r="L85" s="89"/>
      <c r="M85" s="89"/>
      <c r="N85" s="89"/>
      <c r="O85" s="89"/>
      <c r="P85" s="89"/>
      <c r="Q85" s="89"/>
      <c r="R85" s="89"/>
      <c r="S85" s="89"/>
      <c r="T85" s="89"/>
      <c r="U85" s="89"/>
      <c r="V85" s="89"/>
      <c r="W85" s="89"/>
      <c r="X85" s="89"/>
      <c r="Y85" s="89"/>
      <c r="Z85" s="89"/>
      <c r="AO85" s="118"/>
      <c r="AP85" s="118"/>
      <c r="AQ85" s="118"/>
    </row>
    <row r="86" spans="1:43" ht="24.75" x14ac:dyDescent="0.3">
      <c r="B86" s="86"/>
      <c r="C86" s="86"/>
      <c r="D86" s="86"/>
      <c r="E86" s="86"/>
      <c r="F86" s="86"/>
      <c r="G86" s="86"/>
      <c r="H86" s="86"/>
      <c r="AO86" s="118"/>
      <c r="AP86" s="118"/>
      <c r="AQ86" s="118"/>
    </row>
    <row r="87" spans="1:43" ht="24.75" x14ac:dyDescent="0.3">
      <c r="B87" s="86"/>
      <c r="C87" s="86"/>
      <c r="D87" s="86"/>
      <c r="E87" s="86"/>
      <c r="F87" s="86"/>
      <c r="G87" s="86"/>
      <c r="H87" s="86"/>
      <c r="AO87" s="118"/>
      <c r="AP87" s="118"/>
      <c r="AQ87" s="118"/>
    </row>
    <row r="88" spans="1:43" ht="15" x14ac:dyDescent="0.25">
      <c r="AO88" s="118"/>
      <c r="AP88" s="118"/>
      <c r="AQ88" s="118"/>
    </row>
    <row r="89" spans="1:43" ht="15" x14ac:dyDescent="0.25">
      <c r="AO89" s="118"/>
      <c r="AP89" s="118"/>
      <c r="AQ89" s="118"/>
    </row>
    <row r="90" spans="1:43" ht="15" x14ac:dyDescent="0.25">
      <c r="AO90" s="118"/>
      <c r="AP90" s="118"/>
      <c r="AQ90" s="118"/>
    </row>
    <row r="91" spans="1:43" ht="15" x14ac:dyDescent="0.25">
      <c r="AO91" s="118"/>
      <c r="AP91" s="118"/>
      <c r="AQ91" s="118"/>
    </row>
    <row r="92" spans="1:43" ht="15" x14ac:dyDescent="0.25">
      <c r="AO92" s="118"/>
      <c r="AP92" s="118"/>
      <c r="AQ92" s="118"/>
    </row>
    <row r="93" spans="1:43" ht="15" x14ac:dyDescent="0.25">
      <c r="AO93" s="118"/>
      <c r="AP93" s="118"/>
      <c r="AQ93" s="118"/>
    </row>
    <row r="94" spans="1:43" ht="15" x14ac:dyDescent="0.25">
      <c r="AO94" s="118"/>
      <c r="AP94" s="118"/>
      <c r="AQ94" s="118"/>
    </row>
    <row r="95" spans="1:43" ht="15" x14ac:dyDescent="0.25">
      <c r="AO95" s="118"/>
      <c r="AP95" s="118"/>
      <c r="AQ95" s="118"/>
    </row>
    <row r="96" spans="1:43" ht="15" x14ac:dyDescent="0.25">
      <c r="AO96" s="118"/>
      <c r="AP96" s="118"/>
      <c r="AQ96" s="118"/>
    </row>
    <row r="97" spans="41:43" ht="15" x14ac:dyDescent="0.25">
      <c r="AO97" s="118"/>
      <c r="AP97" s="118"/>
      <c r="AQ97" s="118"/>
    </row>
    <row r="98" spans="41:43" ht="15" x14ac:dyDescent="0.25">
      <c r="AO98" s="118"/>
      <c r="AP98" s="118"/>
      <c r="AQ98" s="118"/>
    </row>
    <row r="99" spans="41:43" ht="15" x14ac:dyDescent="0.25">
      <c r="AO99" s="118"/>
      <c r="AP99" s="118"/>
      <c r="AQ99" s="118"/>
    </row>
    <row r="100" spans="41:43" ht="15" x14ac:dyDescent="0.25">
      <c r="AO100" s="118"/>
      <c r="AP100" s="118"/>
      <c r="AQ100" s="118"/>
    </row>
    <row r="101" spans="41:43" ht="15" x14ac:dyDescent="0.25">
      <c r="AO101" s="118"/>
      <c r="AP101" s="118"/>
      <c r="AQ101" s="118"/>
    </row>
    <row r="102" spans="41:43" ht="15" x14ac:dyDescent="0.25">
      <c r="AO102" s="118"/>
      <c r="AP102" s="118"/>
      <c r="AQ102" s="118"/>
    </row>
    <row r="103" spans="41:43" ht="15" x14ac:dyDescent="0.25">
      <c r="AO103" s="118"/>
      <c r="AP103" s="118"/>
      <c r="AQ103" s="118"/>
    </row>
    <row r="104" spans="41:43" ht="15" x14ac:dyDescent="0.25">
      <c r="AO104" s="118"/>
      <c r="AP104" s="118"/>
      <c r="AQ104" s="118"/>
    </row>
    <row r="105" spans="41:43" ht="15" x14ac:dyDescent="0.25">
      <c r="AO105" s="118"/>
      <c r="AP105" s="118"/>
      <c r="AQ105" s="118"/>
    </row>
    <row r="106" spans="41:43" ht="15" x14ac:dyDescent="0.25">
      <c r="AO106" s="118"/>
      <c r="AP106" s="118"/>
      <c r="AQ106" s="118"/>
    </row>
    <row r="107" spans="41:43" ht="15" x14ac:dyDescent="0.25">
      <c r="AO107" s="118"/>
      <c r="AP107" s="118"/>
      <c r="AQ107" s="118"/>
    </row>
    <row r="108" spans="41:43" ht="15" x14ac:dyDescent="0.25">
      <c r="AO108" s="118"/>
      <c r="AP108" s="118"/>
      <c r="AQ108" s="118"/>
    </row>
    <row r="109" spans="41:43" ht="15" x14ac:dyDescent="0.25">
      <c r="AO109" s="118"/>
      <c r="AP109" s="118"/>
      <c r="AQ109" s="118"/>
    </row>
    <row r="110" spans="41:43" ht="15" x14ac:dyDescent="0.25">
      <c r="AO110" s="118"/>
      <c r="AP110" s="118"/>
      <c r="AQ110" s="118"/>
    </row>
    <row r="111" spans="41:43" ht="15" x14ac:dyDescent="0.25">
      <c r="AO111" s="118"/>
      <c r="AP111" s="118"/>
      <c r="AQ111" s="118"/>
    </row>
    <row r="112" spans="41:43" ht="15" x14ac:dyDescent="0.25">
      <c r="AO112" s="118"/>
      <c r="AP112" s="118"/>
      <c r="AQ112" s="118"/>
    </row>
  </sheetData>
  <mergeCells count="9">
    <mergeCell ref="AP6:AP7"/>
    <mergeCell ref="B14:G14"/>
    <mergeCell ref="AO14:AP14"/>
    <mergeCell ref="B1:Z1"/>
    <mergeCell ref="B2:Z2"/>
    <mergeCell ref="B3:Z3"/>
    <mergeCell ref="J5:Z5"/>
    <mergeCell ref="AO6:AO7"/>
    <mergeCell ref="J6:Z22"/>
  </mergeCells>
  <pageMargins left="0.70866141732283472" right="0.70866141732283472" top="0.74803149606299213" bottom="0.74803149606299213" header="0.31496062992125984" footer="0.31496062992125984"/>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Y112"/>
  <sheetViews>
    <sheetView showGridLines="0" zoomScale="50" zoomScaleNormal="50" workbookViewId="0">
      <pane xSplit="26" ySplit="3" topLeftCell="AP4" activePane="bottomRight" state="frozen"/>
      <selection activeCell="B1" sqref="B1:Z1"/>
      <selection pane="topRight" activeCell="B1" sqref="B1:Z1"/>
      <selection pane="bottomLeft" activeCell="B1" sqref="B1:Z1"/>
      <selection pane="bottomRight" activeCell="J6" sqref="J6:Z22"/>
    </sheetView>
  </sheetViews>
  <sheetFormatPr baseColWidth="10" defaultColWidth="11.42578125" defaultRowHeight="14.25" x14ac:dyDescent="0.2"/>
  <cols>
    <col min="1" max="1" width="1.140625" style="77" customWidth="1"/>
    <col min="2" max="2" width="91" style="77" customWidth="1"/>
    <col min="3" max="8" width="17.42578125" style="77" customWidth="1"/>
    <col min="9" max="27" width="4.85546875" style="77" customWidth="1"/>
    <col min="28" max="38" width="4.85546875" style="77" hidden="1" customWidth="1"/>
    <col min="39" max="39" width="5.42578125" style="77" hidden="1" customWidth="1"/>
    <col min="40" max="40" width="4.85546875" style="77" hidden="1" customWidth="1"/>
    <col min="41" max="41" width="255.7109375" style="105" bestFit="1" customWidth="1"/>
    <col min="42" max="42" width="33" style="121" bestFit="1" customWidth="1"/>
    <col min="43" max="43" width="36.28515625" style="121" bestFit="1" customWidth="1"/>
    <col min="44" max="45" width="33.7109375" style="121" bestFit="1" customWidth="1"/>
    <col min="46" max="51" width="11.42578125" style="121"/>
    <col min="52" max="16384" width="11.42578125" style="77"/>
  </cols>
  <sheetData>
    <row r="1" spans="1:51" s="78" customFormat="1" ht="33" x14ac:dyDescent="0.2">
      <c r="A1" s="87"/>
      <c r="B1" s="140" t="str">
        <f>+'Resumen Ejecutivo'!A1</f>
        <v>AVANCES DE LOS PROYECTOS DE INVERSIÓN EN SPI</v>
      </c>
      <c r="C1" s="140"/>
      <c r="D1" s="140"/>
      <c r="E1" s="140"/>
      <c r="F1" s="140"/>
      <c r="G1" s="140"/>
      <c r="H1" s="140"/>
      <c r="I1" s="140"/>
      <c r="J1" s="140"/>
      <c r="K1" s="140"/>
      <c r="L1" s="140"/>
      <c r="M1" s="140"/>
      <c r="N1" s="140"/>
      <c r="O1" s="140"/>
      <c r="P1" s="140"/>
      <c r="Q1" s="140"/>
      <c r="R1" s="140"/>
      <c r="S1" s="140"/>
      <c r="T1" s="140"/>
      <c r="U1" s="140"/>
      <c r="V1" s="140"/>
      <c r="W1" s="140"/>
      <c r="X1" s="140"/>
      <c r="Y1" s="140"/>
      <c r="Z1" s="140"/>
      <c r="AA1" s="83"/>
      <c r="AB1" s="83"/>
      <c r="AC1" s="83"/>
      <c r="AD1" s="83"/>
      <c r="AE1" s="83"/>
      <c r="AF1" s="83"/>
      <c r="AG1" s="83"/>
      <c r="AH1" s="83"/>
      <c r="AI1" s="83"/>
      <c r="AJ1" s="83"/>
      <c r="AK1" s="83"/>
      <c r="AL1" s="83"/>
      <c r="AM1" s="83"/>
      <c r="AN1" s="83"/>
      <c r="AO1" s="110"/>
      <c r="AP1" s="110"/>
      <c r="AQ1" s="110"/>
      <c r="AR1" s="121"/>
      <c r="AS1" s="121"/>
      <c r="AT1" s="121"/>
      <c r="AU1" s="121"/>
      <c r="AV1" s="121"/>
      <c r="AW1" s="121"/>
      <c r="AX1" s="121"/>
      <c r="AY1" s="121"/>
    </row>
    <row r="2" spans="1:51" s="78" customFormat="1" ht="33" x14ac:dyDescent="0.2">
      <c r="A2" s="87"/>
      <c r="B2" s="140" t="str">
        <f>+'Resumen Ejecutivo'!A2</f>
        <v>SEGUNDO TRIMESTRE 2019 - SECTOR VIVIENDA</v>
      </c>
      <c r="C2" s="140"/>
      <c r="D2" s="140"/>
      <c r="E2" s="140"/>
      <c r="F2" s="140"/>
      <c r="G2" s="140"/>
      <c r="H2" s="140"/>
      <c r="I2" s="140"/>
      <c r="J2" s="140"/>
      <c r="K2" s="140"/>
      <c r="L2" s="140"/>
      <c r="M2" s="140"/>
      <c r="N2" s="140"/>
      <c r="O2" s="140"/>
      <c r="P2" s="140"/>
      <c r="Q2" s="140"/>
      <c r="R2" s="140"/>
      <c r="S2" s="140"/>
      <c r="T2" s="140"/>
      <c r="U2" s="140"/>
      <c r="V2" s="140"/>
      <c r="W2" s="140"/>
      <c r="X2" s="140"/>
      <c r="Y2" s="140"/>
      <c r="Z2" s="140"/>
      <c r="AA2" s="83"/>
      <c r="AB2" s="83"/>
      <c r="AC2" s="83"/>
      <c r="AD2" s="83"/>
      <c r="AE2" s="83"/>
      <c r="AF2" s="83"/>
      <c r="AG2" s="83"/>
      <c r="AH2" s="83"/>
      <c r="AI2" s="83"/>
      <c r="AJ2" s="83"/>
      <c r="AK2" s="83"/>
      <c r="AL2" s="83"/>
      <c r="AM2" s="83"/>
      <c r="AN2" s="83"/>
      <c r="AO2" s="110"/>
      <c r="AP2" s="110"/>
      <c r="AQ2" s="110"/>
      <c r="AR2" s="121"/>
      <c r="AS2" s="121"/>
      <c r="AT2" s="121"/>
      <c r="AU2" s="121"/>
      <c r="AV2" s="121"/>
      <c r="AW2" s="121"/>
      <c r="AX2" s="121"/>
      <c r="AY2" s="121"/>
    </row>
    <row r="3" spans="1:51" s="78" customFormat="1" ht="54" customHeight="1" x14ac:dyDescent="0.2">
      <c r="A3" s="87"/>
      <c r="B3" s="144" t="s">
        <v>172</v>
      </c>
      <c r="C3" s="144"/>
      <c r="D3" s="144"/>
      <c r="E3" s="144"/>
      <c r="F3" s="144"/>
      <c r="G3" s="144"/>
      <c r="H3" s="144"/>
      <c r="I3" s="144"/>
      <c r="J3" s="144"/>
      <c r="K3" s="144"/>
      <c r="L3" s="144"/>
      <c r="M3" s="144"/>
      <c r="N3" s="144"/>
      <c r="O3" s="144"/>
      <c r="P3" s="144"/>
      <c r="Q3" s="144"/>
      <c r="R3" s="144"/>
      <c r="S3" s="144"/>
      <c r="T3" s="144"/>
      <c r="U3" s="144"/>
      <c r="V3" s="144"/>
      <c r="W3" s="144"/>
      <c r="X3" s="144"/>
      <c r="Y3" s="144"/>
      <c r="Z3" s="144"/>
      <c r="AA3" s="84"/>
      <c r="AB3" s="84"/>
      <c r="AC3" s="84"/>
      <c r="AD3" s="84"/>
      <c r="AE3" s="84"/>
      <c r="AF3" s="84"/>
      <c r="AG3" s="84"/>
      <c r="AH3" s="84"/>
      <c r="AI3" s="84"/>
      <c r="AJ3" s="84"/>
      <c r="AK3" s="84"/>
      <c r="AL3" s="84"/>
      <c r="AM3" s="84"/>
      <c r="AN3" s="84"/>
      <c r="AO3" s="117"/>
      <c r="AP3" s="117"/>
      <c r="AQ3" s="117"/>
      <c r="AR3" s="121"/>
      <c r="AS3" s="121"/>
      <c r="AT3" s="121"/>
      <c r="AU3" s="121"/>
      <c r="AV3" s="121"/>
      <c r="AW3" s="121"/>
      <c r="AX3" s="121"/>
      <c r="AY3" s="121"/>
    </row>
    <row r="4" spans="1:51" s="78" customFormat="1" ht="6.75" customHeight="1" x14ac:dyDescent="0.2">
      <c r="A4" s="87"/>
      <c r="B4" s="88"/>
      <c r="C4" s="88"/>
      <c r="D4" s="88"/>
      <c r="E4" s="88"/>
      <c r="F4" s="88"/>
      <c r="G4" s="88"/>
      <c r="H4" s="88"/>
      <c r="I4" s="88"/>
      <c r="J4" s="88"/>
      <c r="K4" s="88"/>
      <c r="L4" s="88"/>
      <c r="M4" s="88"/>
      <c r="N4" s="88"/>
      <c r="O4" s="88"/>
      <c r="P4" s="88"/>
      <c r="Q4" s="88"/>
      <c r="R4" s="88"/>
      <c r="S4" s="88"/>
      <c r="T4" s="88"/>
      <c r="U4" s="88"/>
      <c r="V4" s="88"/>
      <c r="W4" s="88"/>
      <c r="X4" s="88"/>
      <c r="Y4" s="88"/>
      <c r="Z4" s="88"/>
      <c r="AA4" s="85"/>
      <c r="AB4" s="85"/>
      <c r="AC4" s="85"/>
      <c r="AD4" s="85"/>
      <c r="AE4" s="85"/>
      <c r="AF4" s="85"/>
      <c r="AG4" s="85"/>
      <c r="AH4" s="85"/>
      <c r="AI4" s="85"/>
      <c r="AJ4" s="85"/>
      <c r="AK4" s="85"/>
      <c r="AL4" s="85"/>
      <c r="AM4" s="85"/>
      <c r="AN4" s="85"/>
      <c r="AO4" s="112"/>
      <c r="AP4" s="112"/>
      <c r="AQ4" s="112"/>
      <c r="AR4" s="121"/>
      <c r="AS4" s="121"/>
      <c r="AT4" s="121"/>
      <c r="AU4" s="121"/>
      <c r="AV4" s="121"/>
      <c r="AW4" s="121"/>
      <c r="AX4" s="121"/>
      <c r="AY4" s="121"/>
    </row>
    <row r="5" spans="1:51" ht="91.5" customHeight="1" x14ac:dyDescent="0.3">
      <c r="A5" s="89"/>
      <c r="B5" s="89"/>
      <c r="C5" s="89"/>
      <c r="D5" s="89"/>
      <c r="E5" s="89"/>
      <c r="F5" s="89"/>
      <c r="G5" s="89"/>
      <c r="H5" s="89"/>
      <c r="I5" s="89"/>
      <c r="J5" s="145" t="s">
        <v>226</v>
      </c>
      <c r="K5" s="145"/>
      <c r="L5" s="145"/>
      <c r="M5" s="145"/>
      <c r="N5" s="145"/>
      <c r="O5" s="145"/>
      <c r="P5" s="145"/>
      <c r="Q5" s="145"/>
      <c r="R5" s="145"/>
      <c r="S5" s="145"/>
      <c r="T5" s="145"/>
      <c r="U5" s="145"/>
      <c r="V5" s="145"/>
      <c r="W5" s="145"/>
      <c r="X5" s="145"/>
      <c r="Y5" s="145"/>
      <c r="Z5" s="145"/>
      <c r="AO5" s="122"/>
      <c r="AP5" s="109"/>
      <c r="AQ5" s="123"/>
      <c r="AR5" s="125">
        <v>82</v>
      </c>
      <c r="AS5" s="126"/>
    </row>
    <row r="6" spans="1:51" ht="27.75" customHeight="1" x14ac:dyDescent="0.3">
      <c r="A6" s="89"/>
      <c r="B6" s="89"/>
      <c r="C6" s="89"/>
      <c r="D6" s="89"/>
      <c r="E6" s="89"/>
      <c r="F6" s="89"/>
      <c r="G6" s="89"/>
      <c r="H6" s="89"/>
      <c r="I6" s="89"/>
      <c r="J6" s="150" t="s">
        <v>258</v>
      </c>
      <c r="K6" s="150"/>
      <c r="L6" s="150"/>
      <c r="M6" s="150"/>
      <c r="N6" s="150"/>
      <c r="O6" s="150"/>
      <c r="P6" s="150"/>
      <c r="Q6" s="150"/>
      <c r="R6" s="150"/>
      <c r="S6" s="150"/>
      <c r="T6" s="150"/>
      <c r="U6" s="150"/>
      <c r="V6" s="150"/>
      <c r="W6" s="150"/>
      <c r="X6" s="150"/>
      <c r="Y6" s="150"/>
      <c r="Z6" s="150"/>
      <c r="AO6" s="147" t="s">
        <v>180</v>
      </c>
      <c r="AP6" s="141" t="s">
        <v>172</v>
      </c>
      <c r="AQ6" s="123"/>
      <c r="AR6" s="127">
        <v>12</v>
      </c>
      <c r="AS6" s="128">
        <v>0.14634146341463414</v>
      </c>
    </row>
    <row r="7" spans="1:51" ht="59.25" customHeight="1" x14ac:dyDescent="0.3">
      <c r="A7" s="89"/>
      <c r="B7" s="89"/>
      <c r="C7" s="89"/>
      <c r="D7" s="89"/>
      <c r="E7" s="89"/>
      <c r="F7" s="89"/>
      <c r="G7" s="89"/>
      <c r="H7" s="89"/>
      <c r="I7" s="89"/>
      <c r="J7" s="150"/>
      <c r="K7" s="150"/>
      <c r="L7" s="150"/>
      <c r="M7" s="150"/>
      <c r="N7" s="150"/>
      <c r="O7" s="150"/>
      <c r="P7" s="150"/>
      <c r="Q7" s="150"/>
      <c r="R7" s="150"/>
      <c r="S7" s="150"/>
      <c r="T7" s="150"/>
      <c r="U7" s="150"/>
      <c r="V7" s="150"/>
      <c r="W7" s="150"/>
      <c r="X7" s="150"/>
      <c r="Y7" s="150"/>
      <c r="Z7" s="150"/>
      <c r="AO7" s="147"/>
      <c r="AP7" s="141"/>
      <c r="AQ7" s="123"/>
      <c r="AR7" s="127"/>
      <c r="AS7" s="126"/>
    </row>
    <row r="8" spans="1:51" ht="28.5" customHeight="1" x14ac:dyDescent="0.3">
      <c r="A8" s="89"/>
      <c r="B8" s="89"/>
      <c r="C8" s="89"/>
      <c r="D8" s="89"/>
      <c r="E8" s="89"/>
      <c r="F8" s="89"/>
      <c r="G8" s="89"/>
      <c r="H8" s="89"/>
      <c r="I8" s="89"/>
      <c r="J8" s="150"/>
      <c r="K8" s="150"/>
      <c r="L8" s="150"/>
      <c r="M8" s="150"/>
      <c r="N8" s="150"/>
      <c r="O8" s="150"/>
      <c r="P8" s="150"/>
      <c r="Q8" s="150"/>
      <c r="R8" s="150"/>
      <c r="S8" s="150"/>
      <c r="T8" s="150"/>
      <c r="U8" s="150"/>
      <c r="V8" s="150"/>
      <c r="W8" s="150"/>
      <c r="X8" s="150"/>
      <c r="Y8" s="150"/>
      <c r="Z8" s="150"/>
      <c r="AO8" s="115" t="s">
        <v>182</v>
      </c>
      <c r="AP8" s="124">
        <v>2017011000172</v>
      </c>
      <c r="AQ8" s="123"/>
      <c r="AR8" s="127"/>
      <c r="AS8" s="126"/>
    </row>
    <row r="9" spans="1:51" ht="14.25" customHeight="1" x14ac:dyDescent="0.3">
      <c r="A9" s="89"/>
      <c r="B9" s="89"/>
      <c r="C9" s="89"/>
      <c r="D9" s="89"/>
      <c r="E9" s="89"/>
      <c r="F9" s="89"/>
      <c r="G9" s="89"/>
      <c r="H9" s="89"/>
      <c r="I9" s="89"/>
      <c r="J9" s="150"/>
      <c r="K9" s="150"/>
      <c r="L9" s="150"/>
      <c r="M9" s="150"/>
      <c r="N9" s="150"/>
      <c r="O9" s="150"/>
      <c r="P9" s="150"/>
      <c r="Q9" s="150"/>
      <c r="R9" s="150"/>
      <c r="S9" s="150"/>
      <c r="T9" s="150"/>
      <c r="U9" s="150"/>
      <c r="V9" s="150"/>
      <c r="W9" s="150"/>
      <c r="X9" s="150"/>
      <c r="Y9" s="150"/>
      <c r="Z9" s="150"/>
      <c r="AO9" s="108"/>
      <c r="AP9" s="119">
        <v>6</v>
      </c>
      <c r="AQ9" s="123"/>
      <c r="AR9" s="127"/>
      <c r="AS9" s="126"/>
    </row>
    <row r="10" spans="1:51" ht="28.5" customHeight="1" x14ac:dyDescent="0.3">
      <c r="A10" s="89"/>
      <c r="B10" s="89"/>
      <c r="C10" s="89"/>
      <c r="D10" s="89"/>
      <c r="E10" s="89"/>
      <c r="F10" s="89"/>
      <c r="G10" s="89"/>
      <c r="H10" s="89"/>
      <c r="I10" s="89"/>
      <c r="J10" s="150"/>
      <c r="K10" s="150"/>
      <c r="L10" s="150"/>
      <c r="M10" s="150"/>
      <c r="N10" s="150"/>
      <c r="O10" s="150"/>
      <c r="P10" s="150"/>
      <c r="Q10" s="150"/>
      <c r="R10" s="150"/>
      <c r="S10" s="150"/>
      <c r="T10" s="150"/>
      <c r="U10" s="150"/>
      <c r="V10" s="150"/>
      <c r="W10" s="150"/>
      <c r="X10" s="150"/>
      <c r="Y10" s="150"/>
      <c r="Z10" s="150"/>
      <c r="AO10" s="114" t="s">
        <v>179</v>
      </c>
      <c r="AP10" s="114" t="s">
        <v>241</v>
      </c>
      <c r="AQ10" s="123" t="s">
        <v>212</v>
      </c>
      <c r="AR10" s="127"/>
      <c r="AS10" s="126"/>
    </row>
    <row r="11" spans="1:51" ht="28.5" customHeight="1" x14ac:dyDescent="0.3">
      <c r="A11" s="89"/>
      <c r="B11" s="89"/>
      <c r="C11" s="89"/>
      <c r="D11" s="89"/>
      <c r="E11" s="89"/>
      <c r="F11" s="89"/>
      <c r="G11" s="89"/>
      <c r="H11" s="89"/>
      <c r="I11" s="89"/>
      <c r="J11" s="150"/>
      <c r="K11" s="150"/>
      <c r="L11" s="150"/>
      <c r="M11" s="150"/>
      <c r="N11" s="150"/>
      <c r="O11" s="150"/>
      <c r="P11" s="150"/>
      <c r="Q11" s="150"/>
      <c r="R11" s="150"/>
      <c r="S11" s="150"/>
      <c r="T11" s="150"/>
      <c r="U11" s="150"/>
      <c r="V11" s="150"/>
      <c r="W11" s="150"/>
      <c r="X11" s="150"/>
      <c r="Y11" s="150"/>
      <c r="Z11" s="150"/>
      <c r="AO11" s="116" t="s">
        <v>213</v>
      </c>
      <c r="AP11" s="111">
        <v>0.22312000000000001</v>
      </c>
      <c r="AQ11" s="106">
        <v>-0.77688000000000001</v>
      </c>
      <c r="AR11" s="127"/>
      <c r="AS11" s="126"/>
    </row>
    <row r="12" spans="1:51" ht="28.5" customHeight="1" x14ac:dyDescent="0.2">
      <c r="A12" s="89"/>
      <c r="B12" s="89"/>
      <c r="C12" s="89"/>
      <c r="D12" s="89"/>
      <c r="E12" s="89"/>
      <c r="F12" s="89"/>
      <c r="G12" s="89"/>
      <c r="H12" s="89"/>
      <c r="I12" s="89"/>
      <c r="J12" s="150"/>
      <c r="K12" s="150"/>
      <c r="L12" s="150"/>
      <c r="M12" s="150"/>
      <c r="N12" s="150"/>
      <c r="O12" s="150"/>
      <c r="P12" s="150"/>
      <c r="Q12" s="150"/>
      <c r="R12" s="150"/>
      <c r="S12" s="150"/>
      <c r="T12" s="150"/>
      <c r="U12" s="150"/>
      <c r="V12" s="150"/>
      <c r="W12" s="150"/>
      <c r="X12" s="150"/>
      <c r="Y12" s="150"/>
      <c r="Z12" s="150"/>
      <c r="AO12" s="116" t="s">
        <v>181</v>
      </c>
      <c r="AP12" s="111">
        <v>1</v>
      </c>
      <c r="AQ12" s="106">
        <v>0</v>
      </c>
      <c r="AR12" s="123"/>
    </row>
    <row r="13" spans="1:51" ht="28.5" customHeight="1" x14ac:dyDescent="0.2">
      <c r="A13" s="89"/>
      <c r="B13" s="89"/>
      <c r="C13" s="89"/>
      <c r="D13" s="89"/>
      <c r="E13" s="89"/>
      <c r="F13" s="89"/>
      <c r="G13" s="89"/>
      <c r="H13" s="89"/>
      <c r="I13" s="89"/>
      <c r="J13" s="150"/>
      <c r="K13" s="150"/>
      <c r="L13" s="150"/>
      <c r="M13" s="150"/>
      <c r="N13" s="150"/>
      <c r="O13" s="150"/>
      <c r="P13" s="150"/>
      <c r="Q13" s="150"/>
      <c r="R13" s="150"/>
      <c r="S13" s="150"/>
      <c r="T13" s="150"/>
      <c r="U13" s="150"/>
      <c r="V13" s="150"/>
      <c r="W13" s="150"/>
      <c r="X13" s="150"/>
      <c r="Y13" s="150"/>
      <c r="Z13" s="150"/>
      <c r="AO13" s="116" t="s">
        <v>0</v>
      </c>
      <c r="AP13" s="111">
        <v>0.66500000000000004</v>
      </c>
      <c r="AQ13" s="106">
        <v>-0.33499999999999996</v>
      </c>
      <c r="AR13" s="123"/>
    </row>
    <row r="14" spans="1:51" ht="33.75" customHeight="1" x14ac:dyDescent="0.2">
      <c r="A14" s="89"/>
      <c r="B14" s="142" t="s">
        <v>215</v>
      </c>
      <c r="C14" s="142"/>
      <c r="D14" s="142"/>
      <c r="E14" s="142"/>
      <c r="F14" s="142"/>
      <c r="G14" s="142"/>
      <c r="H14" s="90"/>
      <c r="I14" s="89"/>
      <c r="J14" s="150"/>
      <c r="K14" s="150"/>
      <c r="L14" s="150"/>
      <c r="M14" s="150"/>
      <c r="N14" s="150"/>
      <c r="O14" s="150"/>
      <c r="P14" s="150"/>
      <c r="Q14" s="150"/>
      <c r="R14" s="150"/>
      <c r="S14" s="150"/>
      <c r="T14" s="150"/>
      <c r="U14" s="150"/>
      <c r="V14" s="150"/>
      <c r="W14" s="150"/>
      <c r="X14" s="150"/>
      <c r="Y14" s="150"/>
      <c r="Z14" s="150"/>
      <c r="AO14" s="143" t="s">
        <v>214</v>
      </c>
      <c r="AP14" s="143"/>
      <c r="AQ14" s="123"/>
      <c r="AR14" s="123"/>
    </row>
    <row r="15" spans="1:51" ht="69.75" x14ac:dyDescent="0.25">
      <c r="A15" s="89"/>
      <c r="B15" s="91" t="s">
        <v>219</v>
      </c>
      <c r="C15" s="92" t="s">
        <v>216</v>
      </c>
      <c r="D15" s="92" t="s">
        <v>30</v>
      </c>
      <c r="E15" s="92" t="s">
        <v>220</v>
      </c>
      <c r="F15" s="92" t="s">
        <v>217</v>
      </c>
      <c r="G15" s="92" t="s">
        <v>218</v>
      </c>
      <c r="H15" s="92" t="s">
        <v>221</v>
      </c>
      <c r="I15" s="89"/>
      <c r="J15" s="150"/>
      <c r="K15" s="150"/>
      <c r="L15" s="150"/>
      <c r="M15" s="150"/>
      <c r="N15" s="150"/>
      <c r="O15" s="150"/>
      <c r="P15" s="150"/>
      <c r="Q15" s="150"/>
      <c r="R15" s="150"/>
      <c r="S15" s="150"/>
      <c r="T15" s="150"/>
      <c r="U15" s="150"/>
      <c r="V15" s="150"/>
      <c r="W15" s="150"/>
      <c r="X15" s="150"/>
      <c r="Y15" s="150"/>
      <c r="Z15" s="150"/>
      <c r="AO15" s="118" t="s">
        <v>2</v>
      </c>
      <c r="AP15" s="107">
        <v>2017011000172</v>
      </c>
      <c r="AQ15" s="120" t="s">
        <v>242</v>
      </c>
      <c r="AR15" s="120" t="s">
        <v>217</v>
      </c>
      <c r="AS15" s="120" t="s">
        <v>243</v>
      </c>
      <c r="AT15" s="118"/>
      <c r="AU15" s="123"/>
      <c r="AV15" s="123"/>
      <c r="AW15" s="123"/>
      <c r="AX15" s="123"/>
      <c r="AY15" s="80"/>
    </row>
    <row r="16" spans="1:51" ht="45.75" customHeight="1" x14ac:dyDescent="0.35">
      <c r="A16" s="89"/>
      <c r="B16" s="93" t="s">
        <v>185</v>
      </c>
      <c r="C16" s="94"/>
      <c r="D16" s="94"/>
      <c r="E16" s="94"/>
      <c r="F16" s="94"/>
      <c r="G16" s="94"/>
      <c r="H16" s="94"/>
      <c r="I16" s="89"/>
      <c r="J16" s="150"/>
      <c r="K16" s="150"/>
      <c r="L16" s="150"/>
      <c r="M16" s="150"/>
      <c r="N16" s="150"/>
      <c r="O16" s="150"/>
      <c r="P16" s="150"/>
      <c r="Q16" s="150"/>
      <c r="R16" s="150"/>
      <c r="S16" s="150"/>
      <c r="T16" s="150"/>
      <c r="U16" s="150"/>
      <c r="V16" s="150"/>
      <c r="W16" s="150"/>
      <c r="X16" s="150"/>
      <c r="Y16" s="150"/>
      <c r="Z16" s="150"/>
      <c r="AO16" s="118" t="s">
        <v>1</v>
      </c>
      <c r="AP16" s="107">
        <v>6</v>
      </c>
      <c r="AT16" s="118"/>
      <c r="AU16" s="123"/>
      <c r="AV16" s="123"/>
      <c r="AW16" s="123"/>
      <c r="AY16" s="105"/>
    </row>
    <row r="17" spans="1:51" ht="30.75" customHeight="1" x14ac:dyDescent="0.35">
      <c r="A17" s="89"/>
      <c r="B17" s="95" t="s">
        <v>134</v>
      </c>
      <c r="C17" s="96">
        <v>1047</v>
      </c>
      <c r="D17" s="96">
        <v>1047</v>
      </c>
      <c r="E17" s="97">
        <v>1</v>
      </c>
      <c r="F17" s="96">
        <v>0</v>
      </c>
      <c r="G17" s="96">
        <v>0</v>
      </c>
      <c r="H17" s="97">
        <v>0</v>
      </c>
      <c r="I17" s="89"/>
      <c r="J17" s="150"/>
      <c r="K17" s="150"/>
      <c r="L17" s="150"/>
      <c r="M17" s="150"/>
      <c r="N17" s="150"/>
      <c r="O17" s="150"/>
      <c r="P17" s="150"/>
      <c r="Q17" s="150"/>
      <c r="R17" s="150"/>
      <c r="S17" s="150"/>
      <c r="T17" s="150"/>
      <c r="U17" s="150"/>
      <c r="V17" s="150"/>
      <c r="W17" s="150"/>
      <c r="X17" s="150"/>
      <c r="Y17" s="150"/>
      <c r="Z17" s="150"/>
      <c r="AT17" s="118"/>
      <c r="AU17" s="123"/>
      <c r="AV17" s="123"/>
      <c r="AW17" s="123"/>
      <c r="AX17" s="118"/>
      <c r="AY17" s="105"/>
    </row>
    <row r="18" spans="1:51" ht="42" customHeight="1" x14ac:dyDescent="0.35">
      <c r="A18" s="89"/>
      <c r="B18" s="95" t="s">
        <v>111</v>
      </c>
      <c r="C18" s="96">
        <v>3</v>
      </c>
      <c r="D18" s="96">
        <v>1</v>
      </c>
      <c r="E18" s="97">
        <v>0.33333333333333331</v>
      </c>
      <c r="F18" s="96">
        <v>0</v>
      </c>
      <c r="G18" s="96">
        <v>0</v>
      </c>
      <c r="H18" s="97">
        <v>0</v>
      </c>
      <c r="I18" s="89"/>
      <c r="J18" s="150"/>
      <c r="K18" s="150"/>
      <c r="L18" s="150"/>
      <c r="M18" s="150"/>
      <c r="N18" s="150"/>
      <c r="O18" s="150"/>
      <c r="P18" s="150"/>
      <c r="Q18" s="150"/>
      <c r="R18" s="150"/>
      <c r="S18" s="150"/>
      <c r="T18" s="150"/>
      <c r="U18" s="150"/>
      <c r="V18" s="150"/>
      <c r="W18" s="150"/>
      <c r="X18" s="150"/>
      <c r="Y18" s="150"/>
      <c r="Z18" s="150"/>
      <c r="AO18" s="118" t="s">
        <v>183</v>
      </c>
      <c r="AP18" s="118" t="s">
        <v>237</v>
      </c>
      <c r="AQ18" s="118" t="s">
        <v>238</v>
      </c>
      <c r="AR18" s="118" t="s">
        <v>239</v>
      </c>
      <c r="AS18" s="118" t="s">
        <v>240</v>
      </c>
      <c r="AT18" s="118"/>
      <c r="AU18" s="123"/>
      <c r="AV18" s="123"/>
      <c r="AW18" s="123"/>
      <c r="AX18" s="118"/>
      <c r="AY18" s="105"/>
    </row>
    <row r="19" spans="1:51" ht="25.5" x14ac:dyDescent="0.35">
      <c r="A19" s="89"/>
      <c r="B19" s="93" t="s">
        <v>184</v>
      </c>
      <c r="C19" s="94">
        <v>0</v>
      </c>
      <c r="D19" s="94">
        <v>0</v>
      </c>
      <c r="E19" s="94">
        <v>0</v>
      </c>
      <c r="F19" s="94">
        <v>0</v>
      </c>
      <c r="G19" s="94">
        <v>0</v>
      </c>
      <c r="H19" s="94">
        <v>0</v>
      </c>
      <c r="I19" s="89"/>
      <c r="J19" s="150"/>
      <c r="K19" s="150"/>
      <c r="L19" s="150"/>
      <c r="M19" s="150"/>
      <c r="N19" s="150"/>
      <c r="O19" s="150"/>
      <c r="P19" s="150"/>
      <c r="Q19" s="150"/>
      <c r="R19" s="150"/>
      <c r="S19" s="150"/>
      <c r="T19" s="150"/>
      <c r="U19" s="150"/>
      <c r="V19" s="150"/>
      <c r="W19" s="150"/>
      <c r="X19" s="150"/>
      <c r="Y19" s="150"/>
      <c r="Z19" s="150"/>
      <c r="AO19" s="118" t="s">
        <v>92</v>
      </c>
      <c r="AP19" s="118"/>
      <c r="AQ19" s="118"/>
      <c r="AR19" s="118"/>
      <c r="AS19" s="118"/>
      <c r="AT19" s="118"/>
      <c r="AU19" s="123"/>
      <c r="AV19" s="123"/>
      <c r="AW19" s="123"/>
      <c r="AX19" s="118"/>
      <c r="AY19" s="105"/>
    </row>
    <row r="20" spans="1:51" s="78" customFormat="1" ht="25.5" x14ac:dyDescent="0.35">
      <c r="A20" s="87"/>
      <c r="B20" s="95" t="s">
        <v>149</v>
      </c>
      <c r="C20" s="96">
        <v>2204</v>
      </c>
      <c r="D20" s="96">
        <v>0</v>
      </c>
      <c r="E20" s="97">
        <v>0</v>
      </c>
      <c r="F20" s="96">
        <v>0</v>
      </c>
      <c r="G20" s="96">
        <v>0</v>
      </c>
      <c r="H20" s="97">
        <v>0</v>
      </c>
      <c r="I20" s="89"/>
      <c r="J20" s="150"/>
      <c r="K20" s="150"/>
      <c r="L20" s="150"/>
      <c r="M20" s="150"/>
      <c r="N20" s="150"/>
      <c r="O20" s="150"/>
      <c r="P20" s="150"/>
      <c r="Q20" s="150"/>
      <c r="R20" s="150"/>
      <c r="S20" s="150"/>
      <c r="T20" s="150"/>
      <c r="U20" s="150"/>
      <c r="V20" s="150"/>
      <c r="W20" s="150"/>
      <c r="X20" s="150"/>
      <c r="Y20" s="150"/>
      <c r="Z20" s="150"/>
      <c r="AO20" s="118" t="s">
        <v>172</v>
      </c>
      <c r="AP20" s="118"/>
      <c r="AQ20" s="118"/>
      <c r="AR20" s="118"/>
      <c r="AS20" s="118"/>
      <c r="AT20" s="118"/>
      <c r="AU20" s="123"/>
      <c r="AV20" s="123"/>
      <c r="AW20" s="123"/>
      <c r="AX20" s="118"/>
      <c r="AY20" s="121"/>
    </row>
    <row r="21" spans="1:51" ht="25.5" x14ac:dyDescent="0.35">
      <c r="A21" s="89"/>
      <c r="B21" s="95" t="s">
        <v>150</v>
      </c>
      <c r="C21" s="96">
        <v>1</v>
      </c>
      <c r="D21" s="96">
        <v>1</v>
      </c>
      <c r="E21" s="97">
        <v>1</v>
      </c>
      <c r="F21" s="96">
        <v>0</v>
      </c>
      <c r="G21" s="96">
        <v>0</v>
      </c>
      <c r="H21" s="97">
        <v>0</v>
      </c>
      <c r="I21" s="89"/>
      <c r="J21" s="150"/>
      <c r="K21" s="150"/>
      <c r="L21" s="150"/>
      <c r="M21" s="150"/>
      <c r="N21" s="150"/>
      <c r="O21" s="150"/>
      <c r="P21" s="150"/>
      <c r="Q21" s="150"/>
      <c r="R21" s="150"/>
      <c r="S21" s="150"/>
      <c r="T21" s="150"/>
      <c r="U21" s="150"/>
      <c r="V21" s="150"/>
      <c r="W21" s="150"/>
      <c r="X21" s="150"/>
      <c r="Y21" s="150"/>
      <c r="Z21" s="150"/>
      <c r="AO21" s="118" t="s">
        <v>185</v>
      </c>
      <c r="AP21" s="118"/>
      <c r="AQ21" s="118"/>
      <c r="AR21" s="118"/>
      <c r="AS21" s="118"/>
      <c r="AT21" s="118"/>
      <c r="AX21" s="118"/>
      <c r="AY21" s="105"/>
    </row>
    <row r="22" spans="1:51" ht="25.5" x14ac:dyDescent="0.35">
      <c r="A22" s="89"/>
      <c r="B22" s="95" t="s">
        <v>151</v>
      </c>
      <c r="C22" s="96">
        <v>1047</v>
      </c>
      <c r="D22" s="96">
        <v>1047</v>
      </c>
      <c r="E22" s="97">
        <v>1</v>
      </c>
      <c r="F22" s="96">
        <v>0</v>
      </c>
      <c r="G22" s="96">
        <v>0</v>
      </c>
      <c r="H22" s="97">
        <v>0</v>
      </c>
      <c r="I22" s="89"/>
      <c r="J22" s="150"/>
      <c r="K22" s="150"/>
      <c r="L22" s="150"/>
      <c r="M22" s="150"/>
      <c r="N22" s="150"/>
      <c r="O22" s="150"/>
      <c r="P22" s="150"/>
      <c r="Q22" s="150"/>
      <c r="R22" s="150"/>
      <c r="S22" s="150"/>
      <c r="T22" s="150"/>
      <c r="U22" s="150"/>
      <c r="V22" s="150"/>
      <c r="W22" s="150"/>
      <c r="X22" s="150"/>
      <c r="Y22" s="150"/>
      <c r="Z22" s="150"/>
      <c r="AO22" s="118" t="s">
        <v>134</v>
      </c>
      <c r="AP22" s="118">
        <v>1047</v>
      </c>
      <c r="AQ22" s="118">
        <v>1047</v>
      </c>
      <c r="AR22" s="118"/>
      <c r="AS22" s="118"/>
      <c r="AT22" s="118"/>
      <c r="AX22" s="118"/>
      <c r="AY22" s="105"/>
    </row>
    <row r="23" spans="1:51" ht="25.5" x14ac:dyDescent="0.35">
      <c r="A23" s="89"/>
      <c r="B23" s="95"/>
      <c r="C23" s="96"/>
      <c r="D23" s="96"/>
      <c r="E23" s="97"/>
      <c r="F23" s="96"/>
      <c r="G23" s="96"/>
      <c r="H23" s="97"/>
      <c r="I23" s="89"/>
      <c r="J23"/>
      <c r="K23"/>
      <c r="L23"/>
      <c r="M23"/>
      <c r="N23"/>
      <c r="O23"/>
      <c r="P23"/>
      <c r="Q23"/>
      <c r="R23"/>
      <c r="S23"/>
      <c r="T23"/>
      <c r="U23"/>
      <c r="V23"/>
      <c r="W23"/>
      <c r="X23"/>
      <c r="Y23"/>
      <c r="Z23"/>
      <c r="AO23" s="118" t="s">
        <v>111</v>
      </c>
      <c r="AP23" s="118">
        <v>3</v>
      </c>
      <c r="AQ23" s="118">
        <v>1</v>
      </c>
      <c r="AR23" s="118"/>
      <c r="AS23" s="118"/>
      <c r="AT23" s="118"/>
      <c r="AX23" s="118"/>
      <c r="AY23" s="105"/>
    </row>
    <row r="24" spans="1:51" ht="25.5" x14ac:dyDescent="0.35">
      <c r="A24" s="89"/>
      <c r="B24" s="95"/>
      <c r="C24" s="96"/>
      <c r="D24" s="96"/>
      <c r="E24" s="97"/>
      <c r="F24" s="96"/>
      <c r="G24" s="96"/>
      <c r="H24" s="97"/>
      <c r="I24" s="89"/>
      <c r="J24"/>
      <c r="K24"/>
      <c r="L24"/>
      <c r="M24"/>
      <c r="N24"/>
      <c r="O24"/>
      <c r="P24"/>
      <c r="Q24"/>
      <c r="R24"/>
      <c r="S24"/>
      <c r="T24"/>
      <c r="U24"/>
      <c r="V24"/>
      <c r="W24"/>
      <c r="X24"/>
      <c r="Y24"/>
      <c r="Z24"/>
      <c r="AO24" s="118" t="s">
        <v>184</v>
      </c>
      <c r="AP24" s="118"/>
      <c r="AQ24" s="118"/>
      <c r="AR24" s="118"/>
      <c r="AS24" s="118"/>
      <c r="AT24" s="118"/>
      <c r="AX24" s="118"/>
      <c r="AY24" s="105"/>
    </row>
    <row r="25" spans="1:51" ht="25.5" x14ac:dyDescent="0.35">
      <c r="A25" s="89"/>
      <c r="B25" s="95"/>
      <c r="C25" s="96"/>
      <c r="D25" s="96"/>
      <c r="E25" s="97"/>
      <c r="F25" s="96"/>
      <c r="G25" s="96"/>
      <c r="H25" s="97"/>
      <c r="I25" s="89"/>
      <c r="J25"/>
      <c r="K25"/>
      <c r="L25"/>
      <c r="M25"/>
      <c r="N25"/>
      <c r="O25"/>
      <c r="P25"/>
      <c r="Q25"/>
      <c r="R25"/>
      <c r="S25"/>
      <c r="T25"/>
      <c r="U25"/>
      <c r="V25"/>
      <c r="W25"/>
      <c r="X25"/>
      <c r="Y25"/>
      <c r="Z25"/>
      <c r="AO25" s="118" t="s">
        <v>149</v>
      </c>
      <c r="AP25" s="118">
        <v>2204</v>
      </c>
      <c r="AQ25" s="118">
        <v>0</v>
      </c>
      <c r="AR25" s="118">
        <v>0</v>
      </c>
      <c r="AS25" s="118">
        <v>0</v>
      </c>
      <c r="AT25" s="118"/>
      <c r="AX25" s="118"/>
      <c r="AY25" s="105"/>
    </row>
    <row r="26" spans="1:51" ht="25.5" x14ac:dyDescent="0.35">
      <c r="A26" s="89"/>
      <c r="B26" s="95"/>
      <c r="C26" s="96"/>
      <c r="D26" s="96"/>
      <c r="E26" s="97"/>
      <c r="F26" s="96"/>
      <c r="G26" s="96"/>
      <c r="H26" s="97"/>
      <c r="I26" s="89"/>
      <c r="J26"/>
      <c r="K26"/>
      <c r="L26"/>
      <c r="M26"/>
      <c r="N26"/>
      <c r="O26"/>
      <c r="P26"/>
      <c r="Q26"/>
      <c r="R26"/>
      <c r="S26"/>
      <c r="T26"/>
      <c r="U26"/>
      <c r="V26"/>
      <c r="W26"/>
      <c r="X26"/>
      <c r="Y26"/>
      <c r="Z26"/>
      <c r="AO26" s="118" t="s">
        <v>150</v>
      </c>
      <c r="AP26" s="118">
        <v>1</v>
      </c>
      <c r="AQ26" s="118">
        <v>1</v>
      </c>
      <c r="AR26" s="118">
        <v>0</v>
      </c>
      <c r="AS26" s="118">
        <v>0</v>
      </c>
      <c r="AT26" s="118"/>
      <c r="AY26" s="105"/>
    </row>
    <row r="27" spans="1:51" ht="25.5" x14ac:dyDescent="0.35">
      <c r="A27" s="89"/>
      <c r="B27" s="95"/>
      <c r="C27" s="96"/>
      <c r="D27" s="96"/>
      <c r="E27" s="97"/>
      <c r="F27" s="96"/>
      <c r="G27" s="96"/>
      <c r="H27" s="97"/>
      <c r="I27" s="89"/>
      <c r="J27"/>
      <c r="K27"/>
      <c r="L27"/>
      <c r="M27"/>
      <c r="N27"/>
      <c r="O27"/>
      <c r="P27"/>
      <c r="Q27"/>
      <c r="R27"/>
      <c r="S27"/>
      <c r="T27"/>
      <c r="U27"/>
      <c r="V27"/>
      <c r="W27"/>
      <c r="X27"/>
      <c r="Y27"/>
      <c r="Z27"/>
      <c r="AO27" s="118" t="s">
        <v>151</v>
      </c>
      <c r="AP27" s="118">
        <v>1047</v>
      </c>
      <c r="AQ27" s="118">
        <v>1047</v>
      </c>
      <c r="AR27" s="118">
        <v>0</v>
      </c>
      <c r="AS27" s="118">
        <v>0</v>
      </c>
      <c r="AT27" s="118"/>
      <c r="AY27" s="105"/>
    </row>
    <row r="28" spans="1:51" ht="25.5" x14ac:dyDescent="0.35">
      <c r="A28" s="89"/>
      <c r="B28" s="95"/>
      <c r="C28" s="96"/>
      <c r="D28" s="96"/>
      <c r="E28" s="97"/>
      <c r="F28" s="96"/>
      <c r="G28" s="96"/>
      <c r="H28" s="97"/>
      <c r="I28" s="89"/>
      <c r="J28" s="89"/>
      <c r="K28" s="89"/>
      <c r="L28" s="89"/>
      <c r="M28" s="89"/>
      <c r="N28" s="89"/>
      <c r="O28" s="89"/>
      <c r="P28" s="89"/>
      <c r="Q28" s="89"/>
      <c r="R28" s="89"/>
      <c r="S28" s="89"/>
      <c r="T28" s="89"/>
      <c r="U28" s="89"/>
      <c r="V28" s="89"/>
      <c r="W28" s="89"/>
      <c r="X28" s="89"/>
      <c r="Y28" s="89"/>
      <c r="Z28" s="89"/>
      <c r="AO28" s="118"/>
      <c r="AP28" s="118"/>
      <c r="AQ28" s="118"/>
      <c r="AR28" s="118"/>
      <c r="AS28" s="118"/>
      <c r="AT28" s="118"/>
      <c r="AY28" s="105"/>
    </row>
    <row r="29" spans="1:51" ht="25.5" x14ac:dyDescent="0.35">
      <c r="A29" s="89"/>
      <c r="B29" s="95"/>
      <c r="C29" s="96"/>
      <c r="D29" s="96"/>
      <c r="E29" s="97"/>
      <c r="F29" s="96"/>
      <c r="G29" s="96"/>
      <c r="H29" s="97"/>
      <c r="I29" s="89"/>
      <c r="J29" s="89"/>
      <c r="K29" s="89"/>
      <c r="L29" s="89"/>
      <c r="M29" s="89"/>
      <c r="N29" s="89"/>
      <c r="O29" s="89"/>
      <c r="P29" s="89"/>
      <c r="Q29" s="89"/>
      <c r="R29" s="89"/>
      <c r="S29" s="89"/>
      <c r="T29" s="89"/>
      <c r="U29" s="89"/>
      <c r="V29" s="89"/>
      <c r="W29" s="89"/>
      <c r="X29" s="89"/>
      <c r="Y29" s="89"/>
      <c r="Z29" s="89"/>
      <c r="AO29" s="118"/>
      <c r="AP29" s="118"/>
      <c r="AQ29" s="118"/>
      <c r="AR29" s="118"/>
      <c r="AS29" s="118"/>
      <c r="AT29" s="118"/>
    </row>
    <row r="30" spans="1:51" ht="25.5" x14ac:dyDescent="0.35">
      <c r="A30" s="89"/>
      <c r="B30" s="95"/>
      <c r="C30" s="96"/>
      <c r="D30" s="96"/>
      <c r="E30" s="97"/>
      <c r="F30" s="96"/>
      <c r="G30" s="96"/>
      <c r="H30" s="97"/>
      <c r="I30" s="89"/>
      <c r="J30" s="89"/>
      <c r="K30" s="89"/>
      <c r="L30" s="89"/>
      <c r="M30" s="89"/>
      <c r="N30" s="89"/>
      <c r="O30" s="89"/>
      <c r="P30" s="89"/>
      <c r="Q30" s="89"/>
      <c r="R30" s="89"/>
      <c r="S30" s="89"/>
      <c r="T30" s="89"/>
      <c r="U30" s="89"/>
      <c r="V30" s="89"/>
      <c r="W30" s="89"/>
      <c r="X30" s="89"/>
      <c r="Y30" s="89"/>
      <c r="Z30" s="89"/>
      <c r="AO30" s="118"/>
      <c r="AP30" s="118"/>
      <c r="AQ30" s="118"/>
      <c r="AR30" s="118"/>
      <c r="AS30" s="118"/>
      <c r="AT30" s="118"/>
    </row>
    <row r="31" spans="1:51" ht="25.5" x14ac:dyDescent="0.35">
      <c r="A31" s="89"/>
      <c r="B31" s="95"/>
      <c r="C31" s="96"/>
      <c r="D31" s="96"/>
      <c r="E31" s="97"/>
      <c r="F31" s="96"/>
      <c r="G31" s="96"/>
      <c r="H31" s="97"/>
      <c r="I31" s="89"/>
      <c r="J31" s="89"/>
      <c r="K31" s="89"/>
      <c r="L31" s="89"/>
      <c r="M31" s="89"/>
      <c r="N31" s="89"/>
      <c r="O31" s="89"/>
      <c r="P31" s="89"/>
      <c r="Q31" s="89"/>
      <c r="R31" s="89"/>
      <c r="S31" s="89"/>
      <c r="T31" s="89"/>
      <c r="U31" s="89"/>
      <c r="V31" s="89"/>
      <c r="W31" s="89"/>
      <c r="X31" s="89"/>
      <c r="Y31" s="89"/>
      <c r="Z31" s="89"/>
      <c r="AO31" s="118"/>
      <c r="AP31" s="118"/>
      <c r="AQ31" s="118"/>
      <c r="AR31" s="118"/>
      <c r="AS31" s="118"/>
    </row>
    <row r="32" spans="1:51" ht="25.5" x14ac:dyDescent="0.35">
      <c r="A32" s="89"/>
      <c r="B32" s="95"/>
      <c r="C32" s="96"/>
      <c r="D32" s="96"/>
      <c r="E32" s="97"/>
      <c r="F32" s="96"/>
      <c r="G32" s="96"/>
      <c r="H32" s="97"/>
      <c r="I32" s="89"/>
      <c r="J32" s="89"/>
      <c r="K32" s="89"/>
      <c r="L32" s="89"/>
      <c r="M32" s="89"/>
      <c r="N32" s="89"/>
      <c r="O32" s="89"/>
      <c r="P32" s="89"/>
      <c r="Q32" s="89"/>
      <c r="R32" s="89"/>
      <c r="S32" s="89"/>
      <c r="T32" s="89"/>
      <c r="U32" s="89"/>
      <c r="V32" s="89"/>
      <c r="W32" s="89"/>
      <c r="X32" s="89"/>
      <c r="Y32" s="89"/>
      <c r="Z32" s="89"/>
      <c r="AO32" s="118"/>
      <c r="AP32" s="118"/>
      <c r="AQ32" s="118"/>
      <c r="AR32" s="118"/>
      <c r="AS32" s="118"/>
    </row>
    <row r="33" spans="1:45" ht="25.5" x14ac:dyDescent="0.35">
      <c r="A33" s="89"/>
      <c r="B33" s="95"/>
      <c r="C33" s="96"/>
      <c r="D33" s="96"/>
      <c r="E33" s="97"/>
      <c r="F33" s="96"/>
      <c r="G33" s="96"/>
      <c r="H33" s="97"/>
      <c r="I33" s="89"/>
      <c r="J33" s="98"/>
      <c r="K33" s="98"/>
      <c r="L33" s="98"/>
      <c r="M33" s="98"/>
      <c r="N33" s="98"/>
      <c r="O33" s="98"/>
      <c r="P33" s="98"/>
      <c r="Q33" s="98"/>
      <c r="R33" s="98"/>
      <c r="S33" s="98"/>
      <c r="T33" s="98"/>
      <c r="U33" s="98"/>
      <c r="V33" s="98"/>
      <c r="W33" s="98"/>
      <c r="X33" s="98"/>
      <c r="Y33" s="98"/>
      <c r="Z33" s="98"/>
      <c r="AO33" s="118"/>
      <c r="AP33" s="118"/>
      <c r="AQ33" s="118"/>
      <c r="AR33" s="118"/>
      <c r="AS33" s="118"/>
    </row>
    <row r="34" spans="1:45" ht="25.5" x14ac:dyDescent="0.35">
      <c r="A34" s="89"/>
      <c r="B34" s="95"/>
      <c r="C34" s="96"/>
      <c r="D34" s="96"/>
      <c r="E34" s="97"/>
      <c r="F34" s="96"/>
      <c r="G34" s="96"/>
      <c r="H34" s="97"/>
      <c r="I34" s="98"/>
      <c r="J34" s="98"/>
      <c r="K34" s="98"/>
      <c r="L34" s="98"/>
      <c r="M34" s="98"/>
      <c r="N34" s="98"/>
      <c r="O34" s="98"/>
      <c r="P34" s="98"/>
      <c r="Q34" s="98"/>
      <c r="R34" s="98"/>
      <c r="S34" s="98"/>
      <c r="T34" s="98"/>
      <c r="U34" s="98"/>
      <c r="V34" s="98"/>
      <c r="W34" s="98"/>
      <c r="X34" s="98"/>
      <c r="Y34" s="98"/>
      <c r="Z34" s="98"/>
      <c r="AA34" s="79"/>
      <c r="AB34" s="79"/>
      <c r="AC34" s="79"/>
      <c r="AD34" s="79"/>
      <c r="AE34" s="79"/>
      <c r="AF34" s="79"/>
      <c r="AG34" s="79"/>
      <c r="AH34" s="79"/>
      <c r="AI34" s="79"/>
      <c r="AJ34" s="79"/>
      <c r="AK34" s="79"/>
      <c r="AL34" s="79"/>
      <c r="AM34" s="79"/>
      <c r="AN34" s="79"/>
      <c r="AO34" s="118"/>
      <c r="AP34" s="118"/>
      <c r="AQ34" s="118"/>
      <c r="AR34" s="118"/>
      <c r="AS34" s="118"/>
    </row>
    <row r="35" spans="1:45" ht="25.5" x14ac:dyDescent="0.35">
      <c r="A35" s="89"/>
      <c r="B35" s="95"/>
      <c r="C35" s="96"/>
      <c r="D35" s="96"/>
      <c r="E35" s="97"/>
      <c r="F35" s="96"/>
      <c r="G35" s="96"/>
      <c r="H35" s="97"/>
      <c r="I35" s="98"/>
      <c r="J35" s="98"/>
      <c r="K35" s="98"/>
      <c r="L35" s="98"/>
      <c r="M35" s="98"/>
      <c r="N35" s="98"/>
      <c r="O35" s="98"/>
      <c r="P35" s="98"/>
      <c r="Q35" s="98"/>
      <c r="R35" s="98"/>
      <c r="S35" s="98"/>
      <c r="T35" s="98"/>
      <c r="U35" s="98"/>
      <c r="V35" s="98"/>
      <c r="W35" s="98"/>
      <c r="X35" s="98"/>
      <c r="Y35" s="98"/>
      <c r="Z35" s="98"/>
      <c r="AA35" s="79"/>
      <c r="AB35" s="79"/>
      <c r="AC35" s="79"/>
      <c r="AD35" s="79"/>
      <c r="AE35" s="79"/>
      <c r="AF35" s="79"/>
      <c r="AG35" s="79"/>
      <c r="AH35" s="79"/>
      <c r="AI35" s="79"/>
      <c r="AJ35" s="79"/>
      <c r="AK35" s="79"/>
      <c r="AL35" s="79"/>
      <c r="AM35" s="79"/>
      <c r="AN35" s="79"/>
      <c r="AO35" s="121"/>
    </row>
    <row r="36" spans="1:45" ht="25.5" x14ac:dyDescent="0.35">
      <c r="A36" s="89"/>
      <c r="B36" s="95"/>
      <c r="C36" s="96"/>
      <c r="D36" s="96"/>
      <c r="E36" s="97"/>
      <c r="F36" s="96"/>
      <c r="G36" s="96"/>
      <c r="H36" s="97"/>
      <c r="I36" s="98"/>
      <c r="J36" s="98"/>
      <c r="K36" s="98"/>
      <c r="L36" s="98"/>
      <c r="M36" s="98"/>
      <c r="N36" s="98"/>
      <c r="O36" s="98"/>
      <c r="P36" s="98"/>
      <c r="Q36" s="98"/>
      <c r="R36" s="98"/>
      <c r="S36" s="98"/>
      <c r="T36" s="98"/>
      <c r="U36" s="98"/>
      <c r="V36" s="98"/>
      <c r="W36" s="98"/>
      <c r="X36" s="98"/>
      <c r="Y36" s="98"/>
      <c r="Z36" s="98"/>
      <c r="AA36" s="79"/>
      <c r="AB36" s="79"/>
      <c r="AC36" s="79"/>
      <c r="AD36" s="79"/>
      <c r="AE36" s="79"/>
      <c r="AF36" s="79"/>
      <c r="AG36" s="79"/>
      <c r="AH36" s="79"/>
      <c r="AI36" s="79"/>
      <c r="AJ36" s="79"/>
      <c r="AK36" s="79"/>
      <c r="AL36" s="79"/>
      <c r="AM36" s="79"/>
      <c r="AN36" s="79"/>
      <c r="AO36" s="121"/>
    </row>
    <row r="37" spans="1:45" ht="25.5" x14ac:dyDescent="0.35">
      <c r="A37" s="89"/>
      <c r="B37" s="95"/>
      <c r="C37" s="96"/>
      <c r="D37" s="96"/>
      <c r="E37" s="97"/>
      <c r="F37" s="96"/>
      <c r="G37" s="96"/>
      <c r="H37" s="97"/>
      <c r="I37" s="98"/>
      <c r="J37" s="98"/>
      <c r="K37" s="98"/>
      <c r="L37" s="98"/>
      <c r="M37" s="98"/>
      <c r="N37" s="98"/>
      <c r="O37" s="98"/>
      <c r="P37" s="98"/>
      <c r="Q37" s="98"/>
      <c r="R37" s="98"/>
      <c r="S37" s="98"/>
      <c r="T37" s="98"/>
      <c r="U37" s="98"/>
      <c r="V37" s="98"/>
      <c r="W37" s="98"/>
      <c r="X37" s="98"/>
      <c r="Y37" s="98"/>
      <c r="Z37" s="98"/>
      <c r="AA37" s="79"/>
      <c r="AB37" s="79"/>
      <c r="AC37" s="79"/>
      <c r="AD37" s="79"/>
      <c r="AE37" s="79"/>
      <c r="AF37" s="79"/>
      <c r="AG37" s="79"/>
      <c r="AH37" s="79"/>
      <c r="AI37" s="79"/>
      <c r="AJ37" s="79"/>
      <c r="AK37" s="79"/>
      <c r="AL37" s="79"/>
      <c r="AM37" s="79"/>
      <c r="AN37" s="79"/>
      <c r="AO37" s="121"/>
    </row>
    <row r="38" spans="1:45" ht="25.5" x14ac:dyDescent="0.35">
      <c r="A38" s="89"/>
      <c r="B38" s="95"/>
      <c r="C38" s="96"/>
      <c r="D38" s="96"/>
      <c r="E38" s="97"/>
      <c r="F38" s="96"/>
      <c r="G38" s="96"/>
      <c r="H38" s="97"/>
      <c r="I38" s="98"/>
      <c r="J38" s="89"/>
      <c r="K38" s="89"/>
      <c r="L38" s="89"/>
      <c r="M38" s="89"/>
      <c r="N38" s="89"/>
      <c r="O38" s="89"/>
      <c r="P38" s="89"/>
      <c r="Q38" s="89"/>
      <c r="R38" s="89"/>
      <c r="S38" s="89"/>
      <c r="T38" s="89"/>
      <c r="U38" s="89"/>
      <c r="V38" s="89"/>
      <c r="W38" s="89"/>
      <c r="X38" s="89"/>
      <c r="Y38" s="89"/>
      <c r="Z38" s="89"/>
      <c r="AA38" s="79"/>
      <c r="AB38" s="79"/>
      <c r="AC38" s="79"/>
      <c r="AD38" s="79"/>
      <c r="AE38" s="79"/>
      <c r="AF38" s="79"/>
      <c r="AG38" s="79"/>
      <c r="AH38" s="79"/>
      <c r="AI38" s="79"/>
      <c r="AJ38" s="79"/>
      <c r="AK38" s="79"/>
      <c r="AL38" s="79"/>
      <c r="AM38" s="79"/>
      <c r="AN38" s="79"/>
      <c r="AO38" s="121"/>
    </row>
    <row r="39" spans="1:45" ht="25.5" x14ac:dyDescent="0.35">
      <c r="A39" s="89"/>
      <c r="B39" s="95"/>
      <c r="C39" s="96"/>
      <c r="D39" s="96"/>
      <c r="E39" s="97"/>
      <c r="F39" s="96"/>
      <c r="G39" s="96"/>
      <c r="H39" s="97"/>
      <c r="I39" s="89"/>
      <c r="J39" s="89"/>
      <c r="K39" s="89"/>
      <c r="L39" s="89"/>
      <c r="M39" s="89"/>
      <c r="N39" s="89"/>
      <c r="O39" s="89"/>
      <c r="P39" s="89"/>
      <c r="Q39" s="89"/>
      <c r="R39" s="89"/>
      <c r="S39" s="89"/>
      <c r="T39" s="89"/>
      <c r="U39" s="89"/>
      <c r="V39" s="89"/>
      <c r="W39" s="89"/>
      <c r="X39" s="89"/>
      <c r="Y39" s="89"/>
      <c r="Z39" s="89"/>
      <c r="AO39" s="121"/>
    </row>
    <row r="40" spans="1:45" ht="25.5" x14ac:dyDescent="0.35">
      <c r="A40" s="89"/>
      <c r="B40" s="95"/>
      <c r="C40" s="96"/>
      <c r="D40" s="96"/>
      <c r="E40" s="97"/>
      <c r="F40" s="96"/>
      <c r="G40" s="96"/>
      <c r="H40" s="97"/>
      <c r="I40" s="89"/>
      <c r="J40" s="89"/>
      <c r="K40" s="89"/>
      <c r="L40" s="89"/>
      <c r="M40" s="89"/>
      <c r="N40" s="89"/>
      <c r="O40" s="89"/>
      <c r="P40" s="89"/>
      <c r="Q40" s="89"/>
      <c r="R40" s="89"/>
      <c r="S40" s="89"/>
      <c r="T40" s="89"/>
      <c r="U40" s="89"/>
      <c r="V40" s="89"/>
      <c r="W40" s="89"/>
      <c r="X40" s="89"/>
      <c r="Y40" s="89"/>
      <c r="Z40" s="89"/>
      <c r="AO40" s="121"/>
    </row>
    <row r="41" spans="1:45" ht="25.5" x14ac:dyDescent="0.35">
      <c r="A41" s="89"/>
      <c r="B41" s="95"/>
      <c r="C41" s="96"/>
      <c r="D41" s="96"/>
      <c r="E41" s="97"/>
      <c r="F41" s="96"/>
      <c r="G41" s="96"/>
      <c r="H41" s="97"/>
      <c r="I41" s="89"/>
      <c r="J41" s="89"/>
      <c r="K41" s="89"/>
      <c r="L41" s="89"/>
      <c r="M41" s="89"/>
      <c r="N41" s="89"/>
      <c r="O41" s="89"/>
      <c r="P41" s="89"/>
      <c r="Q41" s="89"/>
      <c r="R41" s="89"/>
      <c r="S41" s="89"/>
      <c r="T41" s="89"/>
      <c r="U41" s="89"/>
      <c r="V41" s="89"/>
      <c r="W41" s="89"/>
      <c r="X41" s="89"/>
      <c r="Y41" s="89"/>
      <c r="Z41" s="89"/>
      <c r="AO41" s="121"/>
    </row>
    <row r="42" spans="1:45" ht="25.5" x14ac:dyDescent="0.35">
      <c r="A42" s="89"/>
      <c r="B42" s="95"/>
      <c r="C42" s="96"/>
      <c r="D42" s="96"/>
      <c r="E42" s="97"/>
      <c r="F42" s="96"/>
      <c r="G42" s="96"/>
      <c r="H42" s="97"/>
      <c r="I42" s="89"/>
      <c r="J42" s="89"/>
      <c r="K42" s="89"/>
      <c r="L42" s="89"/>
      <c r="M42" s="89"/>
      <c r="N42" s="89"/>
      <c r="O42" s="89"/>
      <c r="P42" s="89"/>
      <c r="Q42" s="89"/>
      <c r="R42" s="89"/>
      <c r="S42" s="89"/>
      <c r="T42" s="89"/>
      <c r="U42" s="89"/>
      <c r="V42" s="89"/>
      <c r="W42" s="89"/>
      <c r="X42" s="89"/>
      <c r="Y42" s="89"/>
      <c r="Z42" s="89"/>
      <c r="AO42" s="121"/>
    </row>
    <row r="43" spans="1:45" ht="25.5" x14ac:dyDescent="0.35">
      <c r="A43" s="89"/>
      <c r="B43" s="95"/>
      <c r="C43" s="96"/>
      <c r="D43" s="96"/>
      <c r="E43" s="97"/>
      <c r="F43" s="96"/>
      <c r="G43" s="96"/>
      <c r="H43" s="97"/>
      <c r="I43" s="89"/>
      <c r="J43" s="89"/>
      <c r="K43" s="89"/>
      <c r="L43" s="89"/>
      <c r="M43" s="89"/>
      <c r="N43" s="89"/>
      <c r="O43" s="89"/>
      <c r="P43" s="89"/>
      <c r="Q43" s="89"/>
      <c r="R43" s="89"/>
      <c r="S43" s="89"/>
      <c r="T43" s="89"/>
      <c r="U43" s="89"/>
      <c r="V43" s="89"/>
      <c r="W43" s="89"/>
      <c r="X43" s="89"/>
      <c r="Y43" s="89"/>
      <c r="Z43" s="89"/>
      <c r="AO43" s="121"/>
    </row>
    <row r="44" spans="1:45" ht="25.5" x14ac:dyDescent="0.35">
      <c r="A44" s="89"/>
      <c r="B44" s="95"/>
      <c r="C44" s="96"/>
      <c r="D44" s="96"/>
      <c r="E44" s="97"/>
      <c r="F44" s="96"/>
      <c r="G44" s="96"/>
      <c r="H44" s="97"/>
      <c r="I44" s="89"/>
      <c r="J44" s="89"/>
      <c r="K44" s="89"/>
      <c r="L44" s="89"/>
      <c r="M44" s="89"/>
      <c r="N44" s="89"/>
      <c r="O44" s="89"/>
      <c r="P44" s="89"/>
      <c r="Q44" s="89"/>
      <c r="R44" s="89"/>
      <c r="S44" s="89"/>
      <c r="T44" s="89"/>
      <c r="U44" s="89"/>
      <c r="V44" s="89"/>
      <c r="W44" s="89"/>
      <c r="X44" s="89"/>
      <c r="Y44" s="89"/>
      <c r="Z44" s="89"/>
      <c r="AO44" s="121"/>
    </row>
    <row r="45" spans="1:45" ht="25.5" x14ac:dyDescent="0.35">
      <c r="A45" s="89"/>
      <c r="B45" s="95"/>
      <c r="C45" s="96"/>
      <c r="D45" s="96"/>
      <c r="E45" s="97"/>
      <c r="F45" s="96"/>
      <c r="G45" s="96"/>
      <c r="H45" s="97"/>
      <c r="I45" s="89"/>
      <c r="J45" s="89"/>
      <c r="K45" s="89"/>
      <c r="L45" s="89"/>
      <c r="M45" s="89"/>
      <c r="N45" s="89"/>
      <c r="O45" s="89"/>
      <c r="P45" s="89"/>
      <c r="Q45" s="89"/>
      <c r="R45" s="89"/>
      <c r="S45" s="89"/>
      <c r="T45" s="89"/>
      <c r="U45" s="89"/>
      <c r="V45" s="89"/>
      <c r="W45" s="89"/>
      <c r="X45" s="89"/>
      <c r="Y45" s="89"/>
      <c r="Z45" s="89"/>
      <c r="AO45" s="121"/>
    </row>
    <row r="46" spans="1:45" ht="25.5" x14ac:dyDescent="0.35">
      <c r="A46" s="89"/>
      <c r="B46" s="95"/>
      <c r="C46" s="96"/>
      <c r="D46" s="96"/>
      <c r="E46" s="97"/>
      <c r="F46" s="96"/>
      <c r="G46" s="96"/>
      <c r="H46" s="97"/>
      <c r="I46" s="89"/>
      <c r="J46" s="89"/>
      <c r="K46" s="89"/>
      <c r="L46" s="89"/>
      <c r="M46" s="89"/>
      <c r="N46" s="89"/>
      <c r="O46" s="89"/>
      <c r="P46" s="89"/>
      <c r="Q46" s="89"/>
      <c r="R46" s="89"/>
      <c r="S46" s="89"/>
      <c r="T46" s="89"/>
      <c r="U46" s="89"/>
      <c r="V46" s="89"/>
      <c r="W46" s="89"/>
      <c r="X46" s="89"/>
      <c r="Y46" s="89"/>
      <c r="Z46" s="89"/>
      <c r="AO46" s="121"/>
    </row>
    <row r="47" spans="1:45" ht="25.5" x14ac:dyDescent="0.35">
      <c r="A47" s="89"/>
      <c r="B47" s="95"/>
      <c r="C47" s="96"/>
      <c r="D47" s="96"/>
      <c r="E47" s="97"/>
      <c r="F47" s="96"/>
      <c r="G47" s="96"/>
      <c r="H47" s="97"/>
      <c r="I47" s="89"/>
      <c r="J47" s="89"/>
      <c r="K47" s="89"/>
      <c r="L47" s="89"/>
      <c r="M47" s="89"/>
      <c r="N47" s="89"/>
      <c r="O47" s="89"/>
      <c r="P47" s="89"/>
      <c r="Q47" s="89"/>
      <c r="R47" s="89"/>
      <c r="S47" s="89"/>
      <c r="T47" s="89"/>
      <c r="U47" s="89"/>
      <c r="V47" s="89"/>
      <c r="W47" s="89"/>
      <c r="X47" s="89"/>
      <c r="Y47" s="89"/>
      <c r="Z47" s="89"/>
      <c r="AO47" s="121"/>
    </row>
    <row r="48" spans="1:45" ht="25.5" x14ac:dyDescent="0.35">
      <c r="A48" s="89"/>
      <c r="B48" s="95"/>
      <c r="C48" s="96"/>
      <c r="D48" s="96"/>
      <c r="E48" s="97"/>
      <c r="F48" s="96"/>
      <c r="G48" s="96"/>
      <c r="H48" s="97"/>
      <c r="I48" s="89"/>
      <c r="J48" s="89"/>
      <c r="K48" s="89"/>
      <c r="L48" s="89"/>
      <c r="M48" s="89"/>
      <c r="N48" s="89"/>
      <c r="O48" s="89"/>
      <c r="P48" s="89"/>
      <c r="Q48" s="89"/>
      <c r="R48" s="89"/>
      <c r="S48" s="89"/>
      <c r="T48" s="89"/>
      <c r="U48" s="89"/>
      <c r="V48" s="89"/>
      <c r="W48" s="89"/>
      <c r="X48" s="89"/>
      <c r="Y48" s="89"/>
      <c r="Z48" s="89"/>
      <c r="AO48" s="121"/>
    </row>
    <row r="49" spans="1:41" ht="25.5" x14ac:dyDescent="0.35">
      <c r="A49" s="89"/>
      <c r="B49" s="95"/>
      <c r="C49" s="96"/>
      <c r="D49" s="96"/>
      <c r="E49" s="97"/>
      <c r="F49" s="96"/>
      <c r="G49" s="96"/>
      <c r="H49" s="97"/>
      <c r="I49" s="89"/>
      <c r="J49" s="89"/>
      <c r="K49" s="89"/>
      <c r="L49" s="89"/>
      <c r="M49" s="89"/>
      <c r="N49" s="89"/>
      <c r="O49" s="89"/>
      <c r="P49" s="89"/>
      <c r="Q49" s="89"/>
      <c r="R49" s="89"/>
      <c r="S49" s="89"/>
      <c r="T49" s="89"/>
      <c r="U49" s="89"/>
      <c r="V49" s="89"/>
      <c r="W49" s="89"/>
      <c r="X49" s="89"/>
      <c r="Y49" s="89"/>
      <c r="Z49" s="89"/>
      <c r="AO49" s="121"/>
    </row>
    <row r="50" spans="1:41" ht="25.5" x14ac:dyDescent="0.35">
      <c r="A50" s="89"/>
      <c r="B50" s="95"/>
      <c r="C50" s="96"/>
      <c r="D50" s="96"/>
      <c r="E50" s="97"/>
      <c r="F50" s="96"/>
      <c r="G50" s="96"/>
      <c r="H50" s="97"/>
      <c r="I50" s="89"/>
      <c r="J50" s="89"/>
      <c r="K50" s="89"/>
      <c r="L50" s="89"/>
      <c r="M50" s="89"/>
      <c r="N50" s="89"/>
      <c r="O50" s="89"/>
      <c r="P50" s="89"/>
      <c r="Q50" s="89"/>
      <c r="R50" s="89"/>
      <c r="S50" s="89"/>
      <c r="T50" s="89"/>
      <c r="U50" s="89"/>
      <c r="V50" s="89"/>
      <c r="W50" s="89"/>
      <c r="X50" s="89"/>
      <c r="Y50" s="89"/>
      <c r="Z50" s="89"/>
      <c r="AO50" s="121"/>
    </row>
    <row r="51" spans="1:41" ht="25.5" x14ac:dyDescent="0.35">
      <c r="A51" s="89"/>
      <c r="B51" s="95"/>
      <c r="C51" s="96"/>
      <c r="D51" s="96"/>
      <c r="E51" s="97"/>
      <c r="F51" s="96"/>
      <c r="G51" s="96"/>
      <c r="H51" s="97"/>
      <c r="I51" s="89"/>
      <c r="J51" s="89"/>
      <c r="K51" s="89"/>
      <c r="L51" s="89"/>
      <c r="M51" s="89"/>
      <c r="N51" s="89"/>
      <c r="O51" s="89"/>
      <c r="P51" s="89"/>
      <c r="Q51" s="89"/>
      <c r="R51" s="89"/>
      <c r="S51" s="89"/>
      <c r="T51" s="89"/>
      <c r="U51" s="89"/>
      <c r="V51" s="89"/>
      <c r="W51" s="89"/>
      <c r="X51" s="89"/>
      <c r="Y51" s="89"/>
      <c r="Z51" s="89"/>
      <c r="AO51" s="121"/>
    </row>
    <row r="52" spans="1:41" ht="25.5" x14ac:dyDescent="0.35">
      <c r="A52" s="89"/>
      <c r="B52" s="95"/>
      <c r="C52" s="96"/>
      <c r="D52" s="96"/>
      <c r="E52" s="97"/>
      <c r="F52" s="96"/>
      <c r="G52" s="96"/>
      <c r="H52" s="97"/>
      <c r="I52" s="89"/>
      <c r="J52" s="89"/>
      <c r="K52" s="89"/>
      <c r="L52" s="89"/>
      <c r="M52" s="89"/>
      <c r="N52" s="89"/>
      <c r="O52" s="89"/>
      <c r="P52" s="89"/>
      <c r="Q52" s="89"/>
      <c r="R52" s="89"/>
      <c r="S52" s="89"/>
      <c r="T52" s="89"/>
      <c r="U52" s="89"/>
      <c r="V52" s="89"/>
      <c r="W52" s="89"/>
      <c r="X52" s="89"/>
      <c r="Y52" s="89"/>
      <c r="Z52" s="89"/>
      <c r="AO52" s="121"/>
    </row>
    <row r="53" spans="1:41" ht="25.5" x14ac:dyDescent="0.35">
      <c r="A53" s="89"/>
      <c r="B53" s="95"/>
      <c r="C53" s="96"/>
      <c r="D53" s="96"/>
      <c r="E53" s="97"/>
      <c r="F53" s="96"/>
      <c r="G53" s="96"/>
      <c r="H53" s="97"/>
      <c r="I53" s="89"/>
      <c r="J53" s="89"/>
      <c r="K53" s="89"/>
      <c r="L53" s="89"/>
      <c r="M53" s="89"/>
      <c r="N53" s="89"/>
      <c r="O53" s="89"/>
      <c r="P53" s="89"/>
      <c r="Q53" s="89"/>
      <c r="R53" s="89"/>
      <c r="S53" s="89"/>
      <c r="T53" s="89"/>
      <c r="U53" s="89"/>
      <c r="V53" s="89"/>
      <c r="W53" s="89"/>
      <c r="X53" s="89"/>
      <c r="Y53" s="89"/>
      <c r="Z53" s="89"/>
      <c r="AO53" s="121"/>
    </row>
    <row r="54" spans="1:41" ht="25.5" x14ac:dyDescent="0.35">
      <c r="A54" s="89"/>
      <c r="B54" s="95"/>
      <c r="C54" s="96"/>
      <c r="D54" s="96"/>
      <c r="E54" s="97"/>
      <c r="F54" s="96"/>
      <c r="G54" s="96"/>
      <c r="H54" s="97"/>
      <c r="I54" s="89"/>
      <c r="J54" s="89"/>
      <c r="K54" s="89"/>
      <c r="L54" s="89"/>
      <c r="M54" s="89"/>
      <c r="N54" s="89"/>
      <c r="O54" s="89"/>
      <c r="P54" s="89"/>
      <c r="Q54" s="89"/>
      <c r="R54" s="89"/>
      <c r="S54" s="89"/>
      <c r="T54" s="89"/>
      <c r="U54" s="89"/>
      <c r="V54" s="89"/>
      <c r="W54" s="89"/>
      <c r="X54" s="89"/>
      <c r="Y54" s="89"/>
      <c r="Z54" s="89"/>
      <c r="AO54" s="121"/>
    </row>
    <row r="55" spans="1:41" ht="25.5" x14ac:dyDescent="0.35">
      <c r="A55" s="89"/>
      <c r="B55" s="95"/>
      <c r="C55" s="96"/>
      <c r="D55" s="96"/>
      <c r="E55" s="97"/>
      <c r="F55" s="96"/>
      <c r="G55" s="96"/>
      <c r="H55" s="97"/>
      <c r="I55" s="89"/>
      <c r="J55" s="89"/>
      <c r="K55" s="89"/>
      <c r="L55" s="89"/>
      <c r="M55" s="89"/>
      <c r="N55" s="89"/>
      <c r="O55" s="89"/>
      <c r="P55" s="89"/>
      <c r="Q55" s="89"/>
      <c r="R55" s="89"/>
      <c r="S55" s="89"/>
      <c r="T55" s="89"/>
      <c r="U55" s="89"/>
      <c r="V55" s="89"/>
      <c r="W55" s="89"/>
      <c r="X55" s="89"/>
      <c r="Y55" s="89"/>
      <c r="Z55" s="89"/>
      <c r="AO55" s="121"/>
    </row>
    <row r="56" spans="1:41" ht="25.5" x14ac:dyDescent="0.35">
      <c r="A56" s="89"/>
      <c r="B56" s="95"/>
      <c r="C56" s="96"/>
      <c r="D56" s="96"/>
      <c r="E56" s="97"/>
      <c r="F56" s="96"/>
      <c r="G56" s="96"/>
      <c r="H56" s="97"/>
      <c r="I56" s="89"/>
      <c r="J56" s="89"/>
      <c r="K56" s="89"/>
      <c r="L56" s="89"/>
      <c r="M56" s="89"/>
      <c r="N56" s="89"/>
      <c r="O56" s="89"/>
      <c r="P56" s="89"/>
      <c r="Q56" s="89"/>
      <c r="R56" s="89"/>
      <c r="S56" s="89"/>
      <c r="T56" s="89"/>
      <c r="U56" s="89"/>
      <c r="V56" s="89"/>
      <c r="W56" s="89"/>
      <c r="X56" s="89"/>
      <c r="Y56" s="89"/>
      <c r="Z56" s="89"/>
      <c r="AO56" s="121"/>
    </row>
    <row r="57" spans="1:41" ht="25.5" x14ac:dyDescent="0.35">
      <c r="A57" s="89"/>
      <c r="B57" s="95"/>
      <c r="C57" s="96"/>
      <c r="D57" s="96"/>
      <c r="E57" s="97"/>
      <c r="F57" s="96"/>
      <c r="G57" s="96"/>
      <c r="H57" s="97"/>
      <c r="I57" s="89"/>
      <c r="J57" s="89"/>
      <c r="K57" s="89"/>
      <c r="L57" s="89"/>
      <c r="M57" s="89"/>
      <c r="N57" s="89"/>
      <c r="O57" s="89"/>
      <c r="P57" s="89"/>
      <c r="Q57" s="89"/>
      <c r="R57" s="89"/>
      <c r="S57" s="89"/>
      <c r="T57" s="89"/>
      <c r="U57" s="89"/>
      <c r="V57" s="89"/>
      <c r="W57" s="89"/>
      <c r="X57" s="89"/>
      <c r="Y57" s="89"/>
      <c r="Z57" s="89"/>
      <c r="AO57" s="121"/>
    </row>
    <row r="58" spans="1:41" ht="25.5" x14ac:dyDescent="0.35">
      <c r="A58" s="89"/>
      <c r="B58" s="95"/>
      <c r="C58" s="96"/>
      <c r="D58" s="96"/>
      <c r="E58" s="97"/>
      <c r="F58" s="96"/>
      <c r="G58" s="96"/>
      <c r="H58" s="97"/>
      <c r="I58" s="89"/>
      <c r="J58" s="89"/>
      <c r="K58" s="89"/>
      <c r="L58" s="89"/>
      <c r="M58" s="89"/>
      <c r="N58" s="89"/>
      <c r="O58" s="89"/>
      <c r="P58" s="89"/>
      <c r="Q58" s="89"/>
      <c r="R58" s="89"/>
      <c r="S58" s="89"/>
      <c r="T58" s="89"/>
      <c r="U58" s="89"/>
      <c r="V58" s="89"/>
      <c r="W58" s="89"/>
      <c r="X58" s="89"/>
      <c r="Y58" s="89"/>
      <c r="Z58" s="89"/>
      <c r="AO58" s="121"/>
    </row>
    <row r="59" spans="1:41" ht="25.5" x14ac:dyDescent="0.35">
      <c r="A59" s="89"/>
      <c r="B59" s="95"/>
      <c r="C59" s="96"/>
      <c r="D59" s="96"/>
      <c r="E59" s="97"/>
      <c r="F59" s="96"/>
      <c r="G59" s="96"/>
      <c r="H59" s="97"/>
      <c r="I59" s="89"/>
      <c r="J59" s="89"/>
      <c r="K59" s="89"/>
      <c r="L59" s="89"/>
      <c r="M59" s="89"/>
      <c r="N59" s="89"/>
      <c r="O59" s="89"/>
      <c r="P59" s="89"/>
      <c r="Q59" s="89"/>
      <c r="R59" s="89"/>
      <c r="S59" s="89"/>
      <c r="T59" s="89"/>
      <c r="U59" s="89"/>
      <c r="V59" s="89"/>
      <c r="W59" s="89"/>
      <c r="X59" s="89"/>
      <c r="Y59" s="89"/>
      <c r="Z59" s="89"/>
      <c r="AO59" s="121"/>
    </row>
    <row r="60" spans="1:41" ht="25.5" x14ac:dyDescent="0.35">
      <c r="A60" s="89"/>
      <c r="B60" s="95"/>
      <c r="C60" s="96"/>
      <c r="D60" s="96"/>
      <c r="E60" s="97"/>
      <c r="F60" s="96"/>
      <c r="G60" s="96"/>
      <c r="H60" s="97"/>
      <c r="I60" s="89"/>
      <c r="J60" s="89"/>
      <c r="K60" s="89"/>
      <c r="L60" s="89"/>
      <c r="M60" s="89"/>
      <c r="N60" s="89"/>
      <c r="O60" s="89"/>
      <c r="P60" s="89"/>
      <c r="Q60" s="89"/>
      <c r="R60" s="89"/>
      <c r="S60" s="89"/>
      <c r="T60" s="89"/>
      <c r="U60" s="89"/>
      <c r="V60" s="89"/>
      <c r="W60" s="89"/>
      <c r="X60" s="89"/>
      <c r="Y60" s="89"/>
      <c r="Z60" s="89"/>
      <c r="AO60" s="121"/>
    </row>
    <row r="61" spans="1:41" ht="25.5" x14ac:dyDescent="0.35">
      <c r="A61" s="89"/>
      <c r="B61" s="95"/>
      <c r="C61" s="96"/>
      <c r="D61" s="96"/>
      <c r="E61" s="97"/>
      <c r="F61" s="96"/>
      <c r="G61" s="96"/>
      <c r="H61" s="96"/>
      <c r="I61" s="89"/>
      <c r="J61" s="89"/>
      <c r="K61" s="89"/>
      <c r="L61" s="89"/>
      <c r="M61" s="89"/>
      <c r="N61" s="89"/>
      <c r="O61" s="89"/>
      <c r="P61" s="89"/>
      <c r="Q61" s="89"/>
      <c r="R61" s="89"/>
      <c r="S61" s="89"/>
      <c r="T61" s="89"/>
      <c r="U61" s="89"/>
      <c r="V61" s="89"/>
      <c r="W61" s="89"/>
      <c r="X61" s="89"/>
      <c r="Y61" s="89"/>
      <c r="Z61" s="89"/>
      <c r="AO61" s="121"/>
    </row>
    <row r="62" spans="1:41" ht="25.5" x14ac:dyDescent="0.35">
      <c r="A62" s="89"/>
      <c r="B62" s="95"/>
      <c r="C62" s="96"/>
      <c r="D62" s="96"/>
      <c r="E62" s="97"/>
      <c r="F62" s="96"/>
      <c r="G62" s="96"/>
      <c r="H62" s="96"/>
      <c r="I62" s="89"/>
      <c r="J62" s="89"/>
      <c r="K62" s="89"/>
      <c r="L62" s="89"/>
      <c r="M62" s="89"/>
      <c r="N62" s="89"/>
      <c r="O62" s="89"/>
      <c r="P62" s="89"/>
      <c r="Q62" s="89"/>
      <c r="R62" s="89"/>
      <c r="S62" s="89"/>
      <c r="T62" s="89"/>
      <c r="U62" s="89"/>
      <c r="V62" s="89"/>
      <c r="W62" s="89"/>
      <c r="X62" s="89"/>
      <c r="Y62" s="89"/>
      <c r="Z62" s="89"/>
      <c r="AO62" s="121"/>
    </row>
    <row r="63" spans="1:41" ht="25.5" x14ac:dyDescent="0.35">
      <c r="A63" s="89"/>
      <c r="B63" s="95"/>
      <c r="C63" s="96"/>
      <c r="D63" s="96"/>
      <c r="E63" s="97"/>
      <c r="F63" s="96"/>
      <c r="G63" s="96"/>
      <c r="H63" s="96"/>
      <c r="I63" s="89"/>
      <c r="J63" s="89"/>
      <c r="K63" s="89"/>
      <c r="L63" s="89"/>
      <c r="M63" s="89"/>
      <c r="N63" s="89"/>
      <c r="O63" s="89"/>
      <c r="P63" s="89"/>
      <c r="Q63" s="89"/>
      <c r="R63" s="89"/>
      <c r="S63" s="89"/>
      <c r="T63" s="89"/>
      <c r="U63" s="89"/>
      <c r="V63" s="89"/>
      <c r="W63" s="89"/>
      <c r="X63" s="89"/>
      <c r="Y63" s="89"/>
      <c r="Z63" s="89"/>
      <c r="AO63" s="121"/>
    </row>
    <row r="64" spans="1:41" ht="25.5" x14ac:dyDescent="0.35">
      <c r="A64" s="89"/>
      <c r="B64" s="95"/>
      <c r="C64" s="96"/>
      <c r="D64" s="96"/>
      <c r="E64" s="97"/>
      <c r="F64" s="96"/>
      <c r="G64" s="96"/>
      <c r="H64" s="96"/>
      <c r="I64" s="89"/>
      <c r="J64" s="89"/>
      <c r="K64" s="89"/>
      <c r="L64" s="89"/>
      <c r="M64" s="89"/>
      <c r="N64" s="89"/>
      <c r="O64" s="89"/>
      <c r="P64" s="89"/>
      <c r="Q64" s="89"/>
      <c r="R64" s="89"/>
      <c r="S64" s="89"/>
      <c r="T64" s="89"/>
      <c r="U64" s="89"/>
      <c r="V64" s="89"/>
      <c r="W64" s="89"/>
      <c r="X64" s="89"/>
      <c r="Y64" s="89"/>
      <c r="Z64" s="89"/>
      <c r="AO64" s="121"/>
    </row>
    <row r="65" spans="1:43" ht="25.5" x14ac:dyDescent="0.35">
      <c r="A65" s="89"/>
      <c r="B65" s="95"/>
      <c r="C65" s="96"/>
      <c r="D65" s="96"/>
      <c r="E65" s="97"/>
      <c r="F65" s="96"/>
      <c r="G65" s="96"/>
      <c r="H65" s="96"/>
      <c r="I65" s="89"/>
      <c r="J65" s="89"/>
      <c r="K65" s="89"/>
      <c r="L65" s="89"/>
      <c r="M65" s="89"/>
      <c r="N65" s="89"/>
      <c r="O65" s="89"/>
      <c r="P65" s="89"/>
      <c r="Q65" s="89"/>
      <c r="R65" s="89"/>
      <c r="S65" s="89"/>
      <c r="T65" s="89"/>
      <c r="U65" s="89"/>
      <c r="V65" s="89"/>
      <c r="W65" s="89"/>
      <c r="X65" s="89"/>
      <c r="Y65" s="89"/>
      <c r="Z65" s="89"/>
      <c r="AO65" s="121"/>
    </row>
    <row r="66" spans="1:43" ht="25.5" x14ac:dyDescent="0.35">
      <c r="A66" s="89"/>
      <c r="B66" s="95"/>
      <c r="C66" s="96"/>
      <c r="D66" s="96"/>
      <c r="E66" s="97"/>
      <c r="F66" s="96"/>
      <c r="G66" s="96"/>
      <c r="H66" s="96"/>
      <c r="I66" s="89"/>
      <c r="J66" s="89"/>
      <c r="K66" s="89"/>
      <c r="L66" s="89"/>
      <c r="M66" s="89"/>
      <c r="N66" s="89"/>
      <c r="O66" s="89"/>
      <c r="P66" s="89"/>
      <c r="Q66" s="89"/>
      <c r="R66" s="89"/>
      <c r="S66" s="89"/>
      <c r="T66" s="89"/>
      <c r="U66" s="89"/>
      <c r="V66" s="89"/>
      <c r="W66" s="89"/>
      <c r="X66" s="89"/>
      <c r="Y66" s="89"/>
      <c r="Z66" s="89"/>
      <c r="AO66" s="121"/>
    </row>
    <row r="67" spans="1:43" ht="25.5" x14ac:dyDescent="0.35">
      <c r="A67" s="89"/>
      <c r="B67" s="95"/>
      <c r="C67" s="96"/>
      <c r="D67" s="96"/>
      <c r="E67" s="97"/>
      <c r="F67" s="96"/>
      <c r="G67" s="96"/>
      <c r="H67" s="96"/>
      <c r="I67" s="89"/>
      <c r="J67" s="89"/>
      <c r="K67" s="89"/>
      <c r="L67" s="89"/>
      <c r="M67" s="89"/>
      <c r="N67" s="89"/>
      <c r="O67" s="89"/>
      <c r="P67" s="89"/>
      <c r="Q67" s="89"/>
      <c r="R67" s="89"/>
      <c r="S67" s="89"/>
      <c r="T67" s="89"/>
      <c r="U67" s="89"/>
      <c r="V67" s="89"/>
      <c r="W67" s="89"/>
      <c r="X67" s="89"/>
      <c r="Y67" s="89"/>
      <c r="Z67" s="89"/>
      <c r="AO67" s="121"/>
    </row>
    <row r="68" spans="1:43" ht="25.5" x14ac:dyDescent="0.35">
      <c r="A68" s="89"/>
      <c r="B68" s="95"/>
      <c r="C68" s="96"/>
      <c r="D68" s="96"/>
      <c r="E68" s="97"/>
      <c r="F68" s="96"/>
      <c r="G68" s="96"/>
      <c r="H68" s="96"/>
      <c r="I68" s="89"/>
      <c r="J68" s="89"/>
      <c r="K68" s="89"/>
      <c r="L68" s="89"/>
      <c r="M68" s="89"/>
      <c r="N68" s="89"/>
      <c r="O68" s="89"/>
      <c r="P68" s="89"/>
      <c r="Q68" s="89"/>
      <c r="R68" s="89"/>
      <c r="S68" s="89"/>
      <c r="T68" s="89"/>
      <c r="U68" s="89"/>
      <c r="V68" s="89"/>
      <c r="W68" s="89"/>
      <c r="X68" s="89"/>
      <c r="Y68" s="89"/>
      <c r="Z68" s="89"/>
      <c r="AO68" s="121"/>
    </row>
    <row r="69" spans="1:43" ht="25.5" x14ac:dyDescent="0.35">
      <c r="A69" s="89"/>
      <c r="B69" s="95"/>
      <c r="C69" s="96"/>
      <c r="D69" s="96"/>
      <c r="E69" s="97"/>
      <c r="F69" s="96"/>
      <c r="G69" s="96"/>
      <c r="H69" s="96"/>
      <c r="I69" s="89"/>
      <c r="J69" s="89"/>
      <c r="K69" s="89"/>
      <c r="L69" s="89"/>
      <c r="M69" s="89"/>
      <c r="N69" s="89"/>
      <c r="O69" s="89"/>
      <c r="P69" s="89"/>
      <c r="Q69" s="89"/>
      <c r="R69" s="89"/>
      <c r="S69" s="89"/>
      <c r="T69" s="89"/>
      <c r="U69" s="89"/>
      <c r="V69" s="89"/>
      <c r="W69" s="89"/>
      <c r="X69" s="89"/>
      <c r="Y69" s="89"/>
      <c r="Z69" s="89"/>
      <c r="AO69" s="121"/>
    </row>
    <row r="70" spans="1:43" ht="25.5" x14ac:dyDescent="0.35">
      <c r="A70" s="89"/>
      <c r="B70" s="95"/>
      <c r="C70" s="96"/>
      <c r="D70" s="96"/>
      <c r="E70" s="97"/>
      <c r="F70" s="96"/>
      <c r="G70" s="96"/>
      <c r="H70" s="96"/>
      <c r="I70" s="89"/>
      <c r="J70" s="89"/>
      <c r="K70" s="89"/>
      <c r="L70" s="89"/>
      <c r="M70" s="89"/>
      <c r="N70" s="89"/>
      <c r="O70" s="89"/>
      <c r="P70" s="89"/>
      <c r="Q70" s="89"/>
      <c r="R70" s="89"/>
      <c r="S70" s="89"/>
      <c r="T70" s="89"/>
      <c r="U70" s="89"/>
      <c r="V70" s="89"/>
      <c r="W70" s="89"/>
      <c r="X70" s="89"/>
      <c r="Y70" s="89"/>
      <c r="Z70" s="89"/>
      <c r="AO70" s="118"/>
      <c r="AP70" s="118"/>
      <c r="AQ70" s="118"/>
    </row>
    <row r="71" spans="1:43" ht="25.5" x14ac:dyDescent="0.35">
      <c r="A71" s="89"/>
      <c r="B71" s="95"/>
      <c r="C71" s="96"/>
      <c r="D71" s="96"/>
      <c r="E71" s="97"/>
      <c r="F71" s="96"/>
      <c r="G71" s="96"/>
      <c r="H71" s="96"/>
      <c r="I71" s="89"/>
      <c r="J71" s="89"/>
      <c r="K71" s="89"/>
      <c r="L71" s="89"/>
      <c r="M71" s="89"/>
      <c r="N71" s="89"/>
      <c r="O71" s="89"/>
      <c r="P71" s="89"/>
      <c r="Q71" s="89"/>
      <c r="R71" s="89"/>
      <c r="S71" s="89"/>
      <c r="T71" s="89"/>
      <c r="U71" s="89"/>
      <c r="V71" s="89"/>
      <c r="W71" s="89"/>
      <c r="X71" s="89"/>
      <c r="Y71" s="89"/>
      <c r="Z71" s="89"/>
      <c r="AO71" s="118"/>
      <c r="AP71" s="118"/>
      <c r="AQ71" s="118"/>
    </row>
    <row r="72" spans="1:43" ht="25.5" x14ac:dyDescent="0.35">
      <c r="A72" s="89"/>
      <c r="B72" s="99"/>
      <c r="C72" s="99"/>
      <c r="D72" s="99"/>
      <c r="E72" s="97"/>
      <c r="F72" s="99"/>
      <c r="G72" s="99"/>
      <c r="H72" s="99"/>
      <c r="I72" s="89"/>
      <c r="J72" s="89"/>
      <c r="K72" s="89"/>
      <c r="L72" s="89"/>
      <c r="M72" s="89"/>
      <c r="N72" s="89"/>
      <c r="O72" s="89"/>
      <c r="P72" s="89"/>
      <c r="Q72" s="89"/>
      <c r="R72" s="89"/>
      <c r="S72" s="89"/>
      <c r="T72" s="89"/>
      <c r="U72" s="89"/>
      <c r="V72" s="89"/>
      <c r="W72" s="89"/>
      <c r="X72" s="89"/>
      <c r="Y72" s="89"/>
      <c r="Z72" s="89"/>
      <c r="AO72" s="118"/>
      <c r="AP72" s="118"/>
      <c r="AQ72" s="118"/>
    </row>
    <row r="73" spans="1:43" ht="25.5" x14ac:dyDescent="0.35">
      <c r="A73" s="89"/>
      <c r="B73" s="99"/>
      <c r="C73" s="99"/>
      <c r="D73" s="99"/>
      <c r="E73" s="97"/>
      <c r="F73" s="99"/>
      <c r="G73" s="99"/>
      <c r="H73" s="99"/>
      <c r="I73" s="89"/>
      <c r="J73" s="89"/>
      <c r="K73" s="89"/>
      <c r="L73" s="89"/>
      <c r="M73" s="89"/>
      <c r="N73" s="89"/>
      <c r="O73" s="89"/>
      <c r="P73" s="89"/>
      <c r="Q73" s="89"/>
      <c r="R73" s="89"/>
      <c r="S73" s="89"/>
      <c r="T73" s="89"/>
      <c r="U73" s="89"/>
      <c r="V73" s="89"/>
      <c r="W73" s="89"/>
      <c r="X73" s="89"/>
      <c r="Y73" s="89"/>
      <c r="Z73" s="89"/>
      <c r="AO73" s="118"/>
      <c r="AP73" s="118"/>
      <c r="AQ73" s="118"/>
    </row>
    <row r="74" spans="1:43" ht="25.5" x14ac:dyDescent="0.35">
      <c r="A74" s="89"/>
      <c r="B74" s="99"/>
      <c r="C74" s="99"/>
      <c r="D74" s="99"/>
      <c r="E74" s="97"/>
      <c r="F74" s="99"/>
      <c r="G74" s="99"/>
      <c r="H74" s="99"/>
      <c r="I74" s="89"/>
      <c r="J74" s="89"/>
      <c r="K74" s="89"/>
      <c r="L74" s="89"/>
      <c r="M74" s="89"/>
      <c r="N74" s="89"/>
      <c r="O74" s="89"/>
      <c r="P74" s="89"/>
      <c r="Q74" s="89"/>
      <c r="R74" s="89"/>
      <c r="S74" s="89"/>
      <c r="T74" s="89"/>
      <c r="U74" s="89"/>
      <c r="V74" s="89"/>
      <c r="W74" s="89"/>
      <c r="X74" s="89"/>
      <c r="Y74" s="89"/>
      <c r="Z74" s="89"/>
      <c r="AO74" s="118"/>
      <c r="AP74" s="118"/>
      <c r="AQ74" s="118"/>
    </row>
    <row r="75" spans="1:43" ht="25.5" x14ac:dyDescent="0.35">
      <c r="A75" s="89"/>
      <c r="B75" s="99"/>
      <c r="C75" s="99"/>
      <c r="D75" s="99"/>
      <c r="E75" s="97"/>
      <c r="F75" s="99"/>
      <c r="G75" s="99"/>
      <c r="H75" s="99"/>
      <c r="I75" s="89"/>
      <c r="J75" s="89"/>
      <c r="K75" s="89"/>
      <c r="L75" s="89"/>
      <c r="M75" s="89"/>
      <c r="N75" s="89"/>
      <c r="O75" s="89"/>
      <c r="P75" s="89"/>
      <c r="Q75" s="89"/>
      <c r="R75" s="89"/>
      <c r="S75" s="89"/>
      <c r="T75" s="89"/>
      <c r="U75" s="89"/>
      <c r="V75" s="89"/>
      <c r="W75" s="89"/>
      <c r="X75" s="89"/>
      <c r="Y75" s="89"/>
      <c r="Z75" s="89"/>
      <c r="AO75" s="118"/>
      <c r="AP75" s="118"/>
      <c r="AQ75" s="118"/>
    </row>
    <row r="76" spans="1:43" ht="25.5" x14ac:dyDescent="0.35">
      <c r="A76" s="89"/>
      <c r="B76" s="99"/>
      <c r="C76" s="99"/>
      <c r="D76" s="99"/>
      <c r="E76" s="97"/>
      <c r="F76" s="99"/>
      <c r="G76" s="99"/>
      <c r="H76" s="99"/>
      <c r="I76" s="89"/>
      <c r="J76" s="89"/>
      <c r="K76" s="89"/>
      <c r="L76" s="89"/>
      <c r="M76" s="89"/>
      <c r="N76" s="89"/>
      <c r="O76" s="89"/>
      <c r="P76" s="89"/>
      <c r="Q76" s="89"/>
      <c r="R76" s="89"/>
      <c r="S76" s="89"/>
      <c r="T76" s="89"/>
      <c r="U76" s="89"/>
      <c r="V76" s="89"/>
      <c r="W76" s="89"/>
      <c r="X76" s="89"/>
      <c r="Y76" s="89"/>
      <c r="Z76" s="89"/>
      <c r="AO76" s="118"/>
      <c r="AP76" s="118"/>
      <c r="AQ76" s="118"/>
    </row>
    <row r="77" spans="1:43" ht="25.5" x14ac:dyDescent="0.35">
      <c r="A77" s="89"/>
      <c r="B77" s="99"/>
      <c r="C77" s="99"/>
      <c r="D77" s="99"/>
      <c r="E77" s="97"/>
      <c r="F77" s="99"/>
      <c r="G77" s="99"/>
      <c r="H77" s="99"/>
      <c r="I77" s="89"/>
      <c r="J77" s="89"/>
      <c r="K77" s="89"/>
      <c r="L77" s="89"/>
      <c r="M77" s="89"/>
      <c r="N77" s="89"/>
      <c r="O77" s="89"/>
      <c r="P77" s="89"/>
      <c r="Q77" s="89"/>
      <c r="R77" s="89"/>
      <c r="S77" s="89"/>
      <c r="T77" s="89"/>
      <c r="U77" s="89"/>
      <c r="V77" s="89"/>
      <c r="W77" s="89"/>
      <c r="X77" s="89"/>
      <c r="Y77" s="89"/>
      <c r="Z77" s="89"/>
      <c r="AO77" s="118"/>
      <c r="AP77" s="118"/>
      <c r="AQ77" s="118"/>
    </row>
    <row r="78" spans="1:43" ht="25.5" x14ac:dyDescent="0.35">
      <c r="A78" s="89"/>
      <c r="B78" s="99"/>
      <c r="C78" s="99"/>
      <c r="D78" s="99"/>
      <c r="E78" s="97"/>
      <c r="F78" s="99"/>
      <c r="G78" s="99"/>
      <c r="H78" s="99"/>
      <c r="I78" s="89"/>
      <c r="J78" s="89"/>
      <c r="K78" s="89"/>
      <c r="L78" s="89"/>
      <c r="M78" s="89"/>
      <c r="N78" s="89"/>
      <c r="O78" s="89"/>
      <c r="P78" s="89"/>
      <c r="Q78" s="89"/>
      <c r="R78" s="89"/>
      <c r="S78" s="89"/>
      <c r="T78" s="89"/>
      <c r="U78" s="89"/>
      <c r="V78" s="89"/>
      <c r="W78" s="89"/>
      <c r="X78" s="89"/>
      <c r="Y78" s="89"/>
      <c r="Z78" s="89"/>
      <c r="AO78" s="118"/>
      <c r="AP78" s="118"/>
      <c r="AQ78" s="118"/>
    </row>
    <row r="79" spans="1:43" ht="25.5" x14ac:dyDescent="0.35">
      <c r="A79" s="89"/>
      <c r="B79" s="99"/>
      <c r="C79" s="99"/>
      <c r="D79" s="99"/>
      <c r="E79" s="97"/>
      <c r="F79" s="99"/>
      <c r="G79" s="99"/>
      <c r="H79" s="99"/>
      <c r="I79" s="89"/>
      <c r="J79" s="89"/>
      <c r="K79" s="89"/>
      <c r="L79" s="89"/>
      <c r="M79" s="89"/>
      <c r="N79" s="89"/>
      <c r="O79" s="89"/>
      <c r="P79" s="89"/>
      <c r="Q79" s="89"/>
      <c r="R79" s="89"/>
      <c r="S79" s="89"/>
      <c r="T79" s="89"/>
      <c r="U79" s="89"/>
      <c r="V79" s="89"/>
      <c r="W79" s="89"/>
      <c r="X79" s="89"/>
      <c r="Y79" s="89"/>
      <c r="Z79" s="89"/>
      <c r="AO79" s="118"/>
      <c r="AP79" s="118"/>
      <c r="AQ79" s="118"/>
    </row>
    <row r="80" spans="1:43" ht="25.5" x14ac:dyDescent="0.35">
      <c r="A80" s="89"/>
      <c r="B80" s="99"/>
      <c r="C80" s="99"/>
      <c r="D80" s="99"/>
      <c r="E80" s="97"/>
      <c r="F80" s="99"/>
      <c r="G80" s="99"/>
      <c r="H80" s="99"/>
      <c r="I80" s="89"/>
      <c r="J80" s="89"/>
      <c r="K80" s="89"/>
      <c r="L80" s="89"/>
      <c r="M80" s="89"/>
      <c r="N80" s="89"/>
      <c r="O80" s="89"/>
      <c r="P80" s="89"/>
      <c r="Q80" s="89"/>
      <c r="R80" s="89"/>
      <c r="S80" s="89"/>
      <c r="T80" s="89"/>
      <c r="U80" s="89"/>
      <c r="V80" s="89"/>
      <c r="W80" s="89"/>
      <c r="X80" s="89"/>
      <c r="Y80" s="89"/>
      <c r="Z80" s="89"/>
      <c r="AO80" s="118"/>
      <c r="AP80" s="118"/>
      <c r="AQ80" s="118"/>
    </row>
    <row r="81" spans="1:43" ht="25.5" x14ac:dyDescent="0.35">
      <c r="A81" s="89"/>
      <c r="B81" s="99"/>
      <c r="C81" s="99"/>
      <c r="D81" s="99"/>
      <c r="E81" s="97"/>
      <c r="F81" s="99"/>
      <c r="G81" s="99"/>
      <c r="H81" s="99"/>
      <c r="I81" s="89"/>
      <c r="J81" s="89"/>
      <c r="K81" s="89"/>
      <c r="L81" s="89"/>
      <c r="M81" s="89"/>
      <c r="N81" s="89"/>
      <c r="O81" s="89"/>
      <c r="P81" s="89"/>
      <c r="Q81" s="89"/>
      <c r="R81" s="89"/>
      <c r="S81" s="89"/>
      <c r="T81" s="89"/>
      <c r="U81" s="89"/>
      <c r="V81" s="89"/>
      <c r="W81" s="89"/>
      <c r="X81" s="89"/>
      <c r="Y81" s="89"/>
      <c r="Z81" s="89"/>
      <c r="AO81" s="118"/>
      <c r="AP81" s="118"/>
      <c r="AQ81" s="118"/>
    </row>
    <row r="82" spans="1:43" ht="25.5" x14ac:dyDescent="0.35">
      <c r="A82" s="89"/>
      <c r="B82" s="99"/>
      <c r="C82" s="99"/>
      <c r="D82" s="99"/>
      <c r="E82" s="97"/>
      <c r="F82" s="99"/>
      <c r="G82" s="99"/>
      <c r="H82" s="99"/>
      <c r="I82" s="89"/>
      <c r="J82" s="89"/>
      <c r="K82" s="89"/>
      <c r="L82" s="89"/>
      <c r="M82" s="89"/>
      <c r="N82" s="89"/>
      <c r="O82" s="89"/>
      <c r="P82" s="89"/>
      <c r="Q82" s="89"/>
      <c r="R82" s="89"/>
      <c r="S82" s="89"/>
      <c r="T82" s="89"/>
      <c r="U82" s="89"/>
      <c r="V82" s="89"/>
      <c r="W82" s="89"/>
      <c r="X82" s="89"/>
      <c r="Y82" s="89"/>
      <c r="Z82" s="89"/>
      <c r="AO82" s="118"/>
      <c r="AP82" s="118"/>
      <c r="AQ82" s="118"/>
    </row>
    <row r="83" spans="1:43" ht="25.5" x14ac:dyDescent="0.35">
      <c r="A83" s="89"/>
      <c r="B83" s="99"/>
      <c r="C83" s="99"/>
      <c r="D83" s="99"/>
      <c r="E83" s="97"/>
      <c r="F83" s="99"/>
      <c r="G83" s="99"/>
      <c r="H83" s="99"/>
      <c r="I83" s="89"/>
      <c r="J83" s="89"/>
      <c r="K83" s="89"/>
      <c r="L83" s="89"/>
      <c r="M83" s="89"/>
      <c r="N83" s="89"/>
      <c r="O83" s="89"/>
      <c r="P83" s="89"/>
      <c r="Q83" s="89"/>
      <c r="R83" s="89"/>
      <c r="S83" s="89"/>
      <c r="T83" s="89"/>
      <c r="U83" s="89"/>
      <c r="V83" s="89"/>
      <c r="W83" s="89"/>
      <c r="X83" s="89"/>
      <c r="Y83" s="89"/>
      <c r="Z83" s="89"/>
      <c r="AO83" s="118"/>
      <c r="AP83" s="118"/>
      <c r="AQ83" s="118"/>
    </row>
    <row r="84" spans="1:43" ht="25.5" x14ac:dyDescent="0.35">
      <c r="A84" s="89"/>
      <c r="B84" s="99"/>
      <c r="C84" s="99"/>
      <c r="D84" s="99"/>
      <c r="E84" s="99"/>
      <c r="F84" s="99"/>
      <c r="G84" s="99"/>
      <c r="H84" s="99"/>
      <c r="I84" s="89"/>
      <c r="J84" s="89"/>
      <c r="K84" s="89"/>
      <c r="L84" s="89"/>
      <c r="M84" s="89"/>
      <c r="N84" s="89"/>
      <c r="O84" s="89"/>
      <c r="P84" s="89"/>
      <c r="Q84" s="89"/>
      <c r="R84" s="89"/>
      <c r="S84" s="89"/>
      <c r="T84" s="89"/>
      <c r="U84" s="89"/>
      <c r="V84" s="89"/>
      <c r="W84" s="89"/>
      <c r="X84" s="89"/>
      <c r="Y84" s="89"/>
      <c r="Z84" s="89"/>
      <c r="AO84" s="118"/>
      <c r="AP84" s="118"/>
      <c r="AQ84" s="118"/>
    </row>
    <row r="85" spans="1:43" ht="25.5" x14ac:dyDescent="0.35">
      <c r="A85" s="89"/>
      <c r="B85" s="99"/>
      <c r="C85" s="99"/>
      <c r="D85" s="99"/>
      <c r="E85" s="99"/>
      <c r="F85" s="99"/>
      <c r="G85" s="99"/>
      <c r="H85" s="99"/>
      <c r="I85" s="89"/>
      <c r="J85" s="89"/>
      <c r="K85" s="89"/>
      <c r="L85" s="89"/>
      <c r="M85" s="89"/>
      <c r="N85" s="89"/>
      <c r="O85" s="89"/>
      <c r="P85" s="89"/>
      <c r="Q85" s="89"/>
      <c r="R85" s="89"/>
      <c r="S85" s="89"/>
      <c r="T85" s="89"/>
      <c r="U85" s="89"/>
      <c r="V85" s="89"/>
      <c r="W85" s="89"/>
      <c r="X85" s="89"/>
      <c r="Y85" s="89"/>
      <c r="Z85" s="89"/>
      <c r="AO85" s="118"/>
      <c r="AP85" s="118"/>
      <c r="AQ85" s="118"/>
    </row>
    <row r="86" spans="1:43" ht="24.75" x14ac:dyDescent="0.3">
      <c r="B86" s="86"/>
      <c r="C86" s="86"/>
      <c r="D86" s="86"/>
      <c r="E86" s="86"/>
      <c r="F86" s="86"/>
      <c r="G86" s="86"/>
      <c r="H86" s="86"/>
      <c r="AO86" s="118"/>
      <c r="AP86" s="118"/>
      <c r="AQ86" s="118"/>
    </row>
    <row r="87" spans="1:43" ht="24.75" x14ac:dyDescent="0.3">
      <c r="B87" s="86"/>
      <c r="C87" s="86"/>
      <c r="D87" s="86"/>
      <c r="E87" s="86"/>
      <c r="F87" s="86"/>
      <c r="G87" s="86"/>
      <c r="H87" s="86"/>
      <c r="AO87" s="118"/>
      <c r="AP87" s="118"/>
      <c r="AQ87" s="118"/>
    </row>
    <row r="88" spans="1:43" ht="15" x14ac:dyDescent="0.25">
      <c r="AO88" s="118"/>
      <c r="AP88" s="118"/>
      <c r="AQ88" s="118"/>
    </row>
    <row r="89" spans="1:43" ht="15" x14ac:dyDescent="0.25">
      <c r="AO89" s="118"/>
      <c r="AP89" s="118"/>
      <c r="AQ89" s="118"/>
    </row>
    <row r="90" spans="1:43" ht="15" x14ac:dyDescent="0.25">
      <c r="AO90" s="118"/>
      <c r="AP90" s="118"/>
      <c r="AQ90" s="118"/>
    </row>
    <row r="91" spans="1:43" ht="15" x14ac:dyDescent="0.25">
      <c r="AO91" s="118"/>
      <c r="AP91" s="118"/>
      <c r="AQ91" s="118"/>
    </row>
    <row r="92" spans="1:43" ht="15" x14ac:dyDescent="0.25">
      <c r="AO92" s="118"/>
      <c r="AP92" s="118"/>
      <c r="AQ92" s="118"/>
    </row>
    <row r="93" spans="1:43" ht="15" x14ac:dyDescent="0.25">
      <c r="AO93" s="118"/>
      <c r="AP93" s="118"/>
      <c r="AQ93" s="118"/>
    </row>
    <row r="94" spans="1:43" ht="15" x14ac:dyDescent="0.25">
      <c r="AO94" s="118"/>
      <c r="AP94" s="118"/>
      <c r="AQ94" s="118"/>
    </row>
    <row r="95" spans="1:43" ht="15" x14ac:dyDescent="0.25">
      <c r="AO95" s="118"/>
      <c r="AP95" s="118"/>
      <c r="AQ95" s="118"/>
    </row>
    <row r="96" spans="1:43" ht="15" x14ac:dyDescent="0.25">
      <c r="AO96" s="118"/>
      <c r="AP96" s="118"/>
      <c r="AQ96" s="118"/>
    </row>
    <row r="97" spans="41:43" ht="15" x14ac:dyDescent="0.25">
      <c r="AO97" s="118"/>
      <c r="AP97" s="118"/>
      <c r="AQ97" s="118"/>
    </row>
    <row r="98" spans="41:43" ht="15" x14ac:dyDescent="0.25">
      <c r="AO98" s="118"/>
      <c r="AP98" s="118"/>
      <c r="AQ98" s="118"/>
    </row>
    <row r="99" spans="41:43" ht="15" x14ac:dyDescent="0.25">
      <c r="AO99" s="118"/>
      <c r="AP99" s="118"/>
      <c r="AQ99" s="118"/>
    </row>
    <row r="100" spans="41:43" ht="15" x14ac:dyDescent="0.25">
      <c r="AO100" s="118"/>
      <c r="AP100" s="118"/>
      <c r="AQ100" s="118"/>
    </row>
    <row r="101" spans="41:43" ht="15" x14ac:dyDescent="0.25">
      <c r="AO101" s="118"/>
      <c r="AP101" s="118"/>
      <c r="AQ101" s="118"/>
    </row>
    <row r="102" spans="41:43" ht="15" x14ac:dyDescent="0.25">
      <c r="AO102" s="118"/>
      <c r="AP102" s="118"/>
      <c r="AQ102" s="118"/>
    </row>
    <row r="103" spans="41:43" ht="15" x14ac:dyDescent="0.25">
      <c r="AO103" s="118"/>
      <c r="AP103" s="118"/>
      <c r="AQ103" s="118"/>
    </row>
    <row r="104" spans="41:43" ht="15" x14ac:dyDescent="0.25">
      <c r="AO104" s="118"/>
      <c r="AP104" s="118"/>
      <c r="AQ104" s="118"/>
    </row>
    <row r="105" spans="41:43" ht="15" x14ac:dyDescent="0.25">
      <c r="AO105" s="118"/>
      <c r="AP105" s="118"/>
      <c r="AQ105" s="118"/>
    </row>
    <row r="106" spans="41:43" ht="15" x14ac:dyDescent="0.25">
      <c r="AO106" s="118"/>
      <c r="AP106" s="118"/>
      <c r="AQ106" s="118"/>
    </row>
    <row r="107" spans="41:43" ht="15" x14ac:dyDescent="0.25">
      <c r="AO107" s="118"/>
      <c r="AP107" s="118"/>
      <c r="AQ107" s="118"/>
    </row>
    <row r="108" spans="41:43" ht="15" x14ac:dyDescent="0.25">
      <c r="AO108" s="118"/>
      <c r="AP108" s="118"/>
      <c r="AQ108" s="118"/>
    </row>
    <row r="109" spans="41:43" ht="15" x14ac:dyDescent="0.25">
      <c r="AO109" s="118"/>
      <c r="AP109" s="118"/>
      <c r="AQ109" s="118"/>
    </row>
    <row r="110" spans="41:43" ht="15" x14ac:dyDescent="0.25">
      <c r="AO110" s="118"/>
      <c r="AP110" s="118"/>
      <c r="AQ110" s="118"/>
    </row>
    <row r="111" spans="41:43" ht="15" x14ac:dyDescent="0.25">
      <c r="AO111" s="118"/>
      <c r="AP111" s="118"/>
      <c r="AQ111" s="118"/>
    </row>
    <row r="112" spans="41:43" ht="15" x14ac:dyDescent="0.25">
      <c r="AO112" s="118"/>
      <c r="AP112" s="118"/>
      <c r="AQ112" s="118"/>
    </row>
  </sheetData>
  <mergeCells count="9">
    <mergeCell ref="AP6:AP7"/>
    <mergeCell ref="B14:G14"/>
    <mergeCell ref="AO14:AP14"/>
    <mergeCell ref="B1:Z1"/>
    <mergeCell ref="B2:Z2"/>
    <mergeCell ref="B3:Z3"/>
    <mergeCell ref="J5:Z5"/>
    <mergeCell ref="AO6:AO7"/>
    <mergeCell ref="J6:Z22"/>
  </mergeCells>
  <pageMargins left="0.70866141732283472" right="0.70866141732283472" top="0.74803149606299213" bottom="0.74803149606299213" header="0.31496062992125984" footer="0.31496062992125984"/>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Y49"/>
  <sheetViews>
    <sheetView showGridLines="0" zoomScale="50" zoomScaleNormal="50" workbookViewId="0">
      <pane xSplit="26" ySplit="3" topLeftCell="AO4" activePane="bottomRight" state="frozen"/>
      <selection activeCell="B1" sqref="B1:Z1"/>
      <selection pane="topRight" activeCell="B1" sqref="B1:Z1"/>
      <selection pane="bottomLeft" activeCell="B1" sqref="B1:Z1"/>
      <selection pane="bottomRight" activeCell="J6" sqref="J6:Z22"/>
    </sheetView>
  </sheetViews>
  <sheetFormatPr baseColWidth="10" defaultColWidth="11.42578125" defaultRowHeight="14.25" x14ac:dyDescent="0.2"/>
  <cols>
    <col min="1" max="1" width="1.140625" style="77" customWidth="1"/>
    <col min="2" max="2" width="91" style="77" customWidth="1"/>
    <col min="3" max="8" width="17.42578125" style="77" customWidth="1"/>
    <col min="9" max="27" width="4.85546875" style="77" customWidth="1"/>
    <col min="28" max="38" width="4.85546875" style="77" hidden="1" customWidth="1"/>
    <col min="39" max="39" width="5.42578125" style="77" hidden="1" customWidth="1"/>
    <col min="40" max="40" width="4.85546875" style="77" hidden="1" customWidth="1"/>
    <col min="41" max="41" width="237.7109375" style="105" bestFit="1" customWidth="1"/>
    <col min="42" max="42" width="33" style="121" bestFit="1" customWidth="1"/>
    <col min="43" max="43" width="36.28515625" style="121" bestFit="1" customWidth="1"/>
    <col min="44" max="45" width="33.7109375" style="121" bestFit="1" customWidth="1"/>
    <col min="46" max="51" width="11.42578125" style="121"/>
    <col min="52" max="16384" width="11.42578125" style="77"/>
  </cols>
  <sheetData>
    <row r="1" spans="1:51" s="78" customFormat="1" ht="33" x14ac:dyDescent="0.2">
      <c r="A1" s="87"/>
      <c r="B1" s="140" t="str">
        <f>+'Resumen Ejecutivo'!A1</f>
        <v>AVANCES DE LOS PROYECTOS DE INVERSIÓN EN SPI</v>
      </c>
      <c r="C1" s="140"/>
      <c r="D1" s="140"/>
      <c r="E1" s="140"/>
      <c r="F1" s="140"/>
      <c r="G1" s="140"/>
      <c r="H1" s="140"/>
      <c r="I1" s="140"/>
      <c r="J1" s="140"/>
      <c r="K1" s="140"/>
      <c r="L1" s="140"/>
      <c r="M1" s="140"/>
      <c r="N1" s="140"/>
      <c r="O1" s="140"/>
      <c r="P1" s="140"/>
      <c r="Q1" s="140"/>
      <c r="R1" s="140"/>
      <c r="S1" s="140"/>
      <c r="T1" s="140"/>
      <c r="U1" s="140"/>
      <c r="V1" s="140"/>
      <c r="W1" s="140"/>
      <c r="X1" s="140"/>
      <c r="Y1" s="140"/>
      <c r="Z1" s="140"/>
      <c r="AA1" s="83"/>
      <c r="AB1" s="83"/>
      <c r="AC1" s="83"/>
      <c r="AD1" s="83"/>
      <c r="AE1" s="83"/>
      <c r="AF1" s="83"/>
      <c r="AG1" s="83"/>
      <c r="AH1" s="83"/>
      <c r="AI1" s="83"/>
      <c r="AJ1" s="83"/>
      <c r="AK1" s="83"/>
      <c r="AL1" s="83"/>
      <c r="AM1" s="83"/>
      <c r="AN1" s="83"/>
      <c r="AO1" s="110"/>
      <c r="AP1" s="110"/>
      <c r="AQ1" s="110"/>
      <c r="AR1" s="121"/>
      <c r="AS1" s="121"/>
      <c r="AT1" s="121"/>
      <c r="AU1" s="121"/>
      <c r="AV1" s="121"/>
      <c r="AW1" s="121"/>
      <c r="AX1" s="121"/>
      <c r="AY1" s="121"/>
    </row>
    <row r="2" spans="1:51" s="78" customFormat="1" ht="33" x14ac:dyDescent="0.2">
      <c r="A2" s="87"/>
      <c r="B2" s="140" t="str">
        <f>+'Resumen Ejecutivo'!A2</f>
        <v>SEGUNDO TRIMESTRE 2019 - SECTOR VIVIENDA</v>
      </c>
      <c r="C2" s="140"/>
      <c r="D2" s="140"/>
      <c r="E2" s="140"/>
      <c r="F2" s="140"/>
      <c r="G2" s="140"/>
      <c r="H2" s="140"/>
      <c r="I2" s="140"/>
      <c r="J2" s="140"/>
      <c r="K2" s="140"/>
      <c r="L2" s="140"/>
      <c r="M2" s="140"/>
      <c r="N2" s="140"/>
      <c r="O2" s="140"/>
      <c r="P2" s="140"/>
      <c r="Q2" s="140"/>
      <c r="R2" s="140"/>
      <c r="S2" s="140"/>
      <c r="T2" s="140"/>
      <c r="U2" s="140"/>
      <c r="V2" s="140"/>
      <c r="W2" s="140"/>
      <c r="X2" s="140"/>
      <c r="Y2" s="140"/>
      <c r="Z2" s="140"/>
      <c r="AA2" s="83"/>
      <c r="AB2" s="83"/>
      <c r="AC2" s="83"/>
      <c r="AD2" s="83"/>
      <c r="AE2" s="83"/>
      <c r="AF2" s="83"/>
      <c r="AG2" s="83"/>
      <c r="AH2" s="83"/>
      <c r="AI2" s="83"/>
      <c r="AJ2" s="83"/>
      <c r="AK2" s="83"/>
      <c r="AL2" s="83"/>
      <c r="AM2" s="83"/>
      <c r="AN2" s="83"/>
      <c r="AO2" s="110"/>
      <c r="AP2" s="110"/>
      <c r="AQ2" s="110"/>
      <c r="AR2" s="121"/>
      <c r="AS2" s="121"/>
      <c r="AT2" s="121"/>
      <c r="AU2" s="121"/>
      <c r="AV2" s="121"/>
      <c r="AW2" s="121"/>
      <c r="AX2" s="121"/>
      <c r="AY2" s="121"/>
    </row>
    <row r="3" spans="1:51" s="78" customFormat="1" ht="54" customHeight="1" x14ac:dyDescent="0.2">
      <c r="A3" s="87"/>
      <c r="B3" s="144" t="s">
        <v>173</v>
      </c>
      <c r="C3" s="144"/>
      <c r="D3" s="144"/>
      <c r="E3" s="144"/>
      <c r="F3" s="144"/>
      <c r="G3" s="144"/>
      <c r="H3" s="144"/>
      <c r="I3" s="144"/>
      <c r="J3" s="144"/>
      <c r="K3" s="144"/>
      <c r="L3" s="144"/>
      <c r="M3" s="144"/>
      <c r="N3" s="144"/>
      <c r="O3" s="144"/>
      <c r="P3" s="144"/>
      <c r="Q3" s="144"/>
      <c r="R3" s="144"/>
      <c r="S3" s="144"/>
      <c r="T3" s="144"/>
      <c r="U3" s="144"/>
      <c r="V3" s="144"/>
      <c r="W3" s="144"/>
      <c r="X3" s="144"/>
      <c r="Y3" s="144"/>
      <c r="Z3" s="144"/>
      <c r="AA3" s="84"/>
      <c r="AB3" s="84"/>
      <c r="AC3" s="84"/>
      <c r="AD3" s="84"/>
      <c r="AE3" s="84"/>
      <c r="AF3" s="84"/>
      <c r="AG3" s="84"/>
      <c r="AH3" s="84"/>
      <c r="AI3" s="84"/>
      <c r="AJ3" s="84"/>
      <c r="AK3" s="84"/>
      <c r="AL3" s="84"/>
      <c r="AM3" s="84"/>
      <c r="AN3" s="84"/>
      <c r="AO3" s="117"/>
      <c r="AP3" s="117"/>
      <c r="AQ3" s="117"/>
      <c r="AR3" s="121"/>
      <c r="AS3" s="121"/>
      <c r="AT3" s="121"/>
      <c r="AU3" s="121"/>
      <c r="AV3" s="121"/>
      <c r="AW3" s="121"/>
      <c r="AX3" s="121"/>
      <c r="AY3" s="121"/>
    </row>
    <row r="4" spans="1:51" s="78" customFormat="1" ht="6.75" customHeight="1" x14ac:dyDescent="0.2">
      <c r="A4" s="87"/>
      <c r="B4" s="88"/>
      <c r="C4" s="88"/>
      <c r="D4" s="88"/>
      <c r="E4" s="88"/>
      <c r="F4" s="88"/>
      <c r="G4" s="88"/>
      <c r="H4" s="88"/>
      <c r="I4" s="88"/>
      <c r="J4" s="88"/>
      <c r="K4" s="88"/>
      <c r="L4" s="88"/>
      <c r="M4" s="88"/>
      <c r="N4" s="88"/>
      <c r="O4" s="88"/>
      <c r="P4" s="88"/>
      <c r="Q4" s="88"/>
      <c r="R4" s="88"/>
      <c r="S4" s="88"/>
      <c r="T4" s="88"/>
      <c r="U4" s="88"/>
      <c r="V4" s="88"/>
      <c r="W4" s="88"/>
      <c r="X4" s="88"/>
      <c r="Y4" s="88"/>
      <c r="Z4" s="88"/>
      <c r="AA4" s="85"/>
      <c r="AB4" s="85"/>
      <c r="AC4" s="85"/>
      <c r="AD4" s="85"/>
      <c r="AE4" s="85"/>
      <c r="AF4" s="85"/>
      <c r="AG4" s="85"/>
      <c r="AH4" s="85"/>
      <c r="AI4" s="85"/>
      <c r="AJ4" s="85"/>
      <c r="AK4" s="85"/>
      <c r="AL4" s="85"/>
      <c r="AM4" s="85"/>
      <c r="AN4" s="85"/>
      <c r="AO4" s="112"/>
      <c r="AP4" s="112"/>
      <c r="AQ4" s="112"/>
      <c r="AR4" s="121"/>
      <c r="AS4" s="121"/>
      <c r="AT4" s="121"/>
      <c r="AU4" s="121"/>
      <c r="AV4" s="121"/>
      <c r="AW4" s="121"/>
      <c r="AX4" s="121"/>
      <c r="AY4" s="121"/>
    </row>
    <row r="5" spans="1:51" ht="91.5" customHeight="1" x14ac:dyDescent="0.2">
      <c r="A5" s="89"/>
      <c r="B5" s="89"/>
      <c r="C5" s="89"/>
      <c r="D5" s="89"/>
      <c r="E5" s="89"/>
      <c r="F5" s="89"/>
      <c r="G5" s="89"/>
      <c r="H5" s="89"/>
      <c r="I5" s="89"/>
      <c r="J5" s="145" t="s">
        <v>226</v>
      </c>
      <c r="K5" s="145"/>
      <c r="L5" s="145"/>
      <c r="M5" s="145"/>
      <c r="N5" s="145"/>
      <c r="O5" s="145"/>
      <c r="P5" s="145"/>
      <c r="Q5" s="145"/>
      <c r="R5" s="145"/>
      <c r="S5" s="145"/>
      <c r="T5" s="145"/>
      <c r="U5" s="145"/>
      <c r="V5" s="145"/>
      <c r="W5" s="145"/>
      <c r="X5" s="145"/>
      <c r="Y5" s="145"/>
      <c r="Z5" s="145"/>
      <c r="AO5" s="122"/>
      <c r="AP5" s="109"/>
      <c r="AQ5" s="123"/>
      <c r="AR5" s="113"/>
    </row>
    <row r="6" spans="1:51" ht="27.75" customHeight="1" x14ac:dyDescent="0.2">
      <c r="A6" s="89"/>
      <c r="B6" s="89"/>
      <c r="C6" s="89"/>
      <c r="D6" s="89"/>
      <c r="E6" s="89"/>
      <c r="F6" s="89"/>
      <c r="G6" s="89"/>
      <c r="H6" s="89"/>
      <c r="I6" s="89"/>
      <c r="J6" s="150" t="s">
        <v>259</v>
      </c>
      <c r="K6" s="150"/>
      <c r="L6" s="150"/>
      <c r="M6" s="150"/>
      <c r="N6" s="150"/>
      <c r="O6" s="150"/>
      <c r="P6" s="150"/>
      <c r="Q6" s="150"/>
      <c r="R6" s="150"/>
      <c r="S6" s="150"/>
      <c r="T6" s="150"/>
      <c r="U6" s="150"/>
      <c r="V6" s="150"/>
      <c r="W6" s="150"/>
      <c r="X6" s="150"/>
      <c r="Y6" s="150"/>
      <c r="Z6" s="150"/>
      <c r="AO6" s="147" t="s">
        <v>180</v>
      </c>
      <c r="AP6" s="141" t="s">
        <v>173</v>
      </c>
      <c r="AQ6" s="123"/>
      <c r="AR6" s="123"/>
    </row>
    <row r="7" spans="1:51" ht="59.25" customHeight="1" x14ac:dyDescent="0.2">
      <c r="A7" s="89"/>
      <c r="B7" s="89"/>
      <c r="C7" s="89"/>
      <c r="D7" s="89"/>
      <c r="E7" s="89"/>
      <c r="F7" s="89"/>
      <c r="G7" s="89"/>
      <c r="H7" s="89"/>
      <c r="I7" s="89"/>
      <c r="J7" s="150"/>
      <c r="K7" s="150"/>
      <c r="L7" s="150"/>
      <c r="M7" s="150"/>
      <c r="N7" s="150"/>
      <c r="O7" s="150"/>
      <c r="P7" s="150"/>
      <c r="Q7" s="150"/>
      <c r="R7" s="150"/>
      <c r="S7" s="150"/>
      <c r="T7" s="150"/>
      <c r="U7" s="150"/>
      <c r="V7" s="150"/>
      <c r="W7" s="150"/>
      <c r="X7" s="150"/>
      <c r="Y7" s="150"/>
      <c r="Z7" s="150"/>
      <c r="AO7" s="147"/>
      <c r="AP7" s="141"/>
      <c r="AQ7" s="123"/>
      <c r="AR7" s="123"/>
    </row>
    <row r="8" spans="1:51" ht="28.5" customHeight="1" x14ac:dyDescent="0.2">
      <c r="A8" s="89"/>
      <c r="B8" s="89"/>
      <c r="C8" s="89"/>
      <c r="D8" s="89"/>
      <c r="E8" s="89"/>
      <c r="F8" s="89"/>
      <c r="G8" s="89"/>
      <c r="H8" s="89"/>
      <c r="I8" s="89"/>
      <c r="J8" s="150"/>
      <c r="K8" s="150"/>
      <c r="L8" s="150"/>
      <c r="M8" s="150"/>
      <c r="N8" s="150"/>
      <c r="O8" s="150"/>
      <c r="P8" s="150"/>
      <c r="Q8" s="150"/>
      <c r="R8" s="150"/>
      <c r="S8" s="150"/>
      <c r="T8" s="150"/>
      <c r="U8" s="150"/>
      <c r="V8" s="150"/>
      <c r="W8" s="150"/>
      <c r="X8" s="150"/>
      <c r="Y8" s="150"/>
      <c r="Z8" s="150"/>
      <c r="AO8" s="115" t="s">
        <v>182</v>
      </c>
      <c r="AP8" s="124">
        <v>2017011000173</v>
      </c>
      <c r="AQ8" s="123"/>
      <c r="AR8" s="123"/>
    </row>
    <row r="9" spans="1:51" ht="14.25" customHeight="1" x14ac:dyDescent="0.2">
      <c r="A9" s="89"/>
      <c r="B9" s="89"/>
      <c r="C9" s="89"/>
      <c r="D9" s="89"/>
      <c r="E9" s="89"/>
      <c r="F9" s="89"/>
      <c r="G9" s="89"/>
      <c r="H9" s="89"/>
      <c r="I9" s="89"/>
      <c r="J9" s="150"/>
      <c r="K9" s="150"/>
      <c r="L9" s="150"/>
      <c r="M9" s="150"/>
      <c r="N9" s="150"/>
      <c r="O9" s="150"/>
      <c r="P9" s="150"/>
      <c r="Q9" s="150"/>
      <c r="R9" s="150"/>
      <c r="S9" s="150"/>
      <c r="T9" s="150"/>
      <c r="U9" s="150"/>
      <c r="V9" s="150"/>
      <c r="W9" s="150"/>
      <c r="X9" s="150"/>
      <c r="Y9" s="150"/>
      <c r="Z9" s="150"/>
      <c r="AO9" s="108"/>
      <c r="AP9" s="119">
        <v>6</v>
      </c>
      <c r="AQ9" s="123"/>
      <c r="AR9" s="123"/>
    </row>
    <row r="10" spans="1:51" ht="28.5" customHeight="1" x14ac:dyDescent="0.2">
      <c r="A10" s="89"/>
      <c r="B10" s="89"/>
      <c r="C10" s="89"/>
      <c r="D10" s="89"/>
      <c r="E10" s="89"/>
      <c r="F10" s="89"/>
      <c r="G10" s="89"/>
      <c r="H10" s="89"/>
      <c r="I10" s="89"/>
      <c r="J10" s="150"/>
      <c r="K10" s="150"/>
      <c r="L10" s="150"/>
      <c r="M10" s="150"/>
      <c r="N10" s="150"/>
      <c r="O10" s="150"/>
      <c r="P10" s="150"/>
      <c r="Q10" s="150"/>
      <c r="R10" s="150"/>
      <c r="S10" s="150"/>
      <c r="T10" s="150"/>
      <c r="U10" s="150"/>
      <c r="V10" s="150"/>
      <c r="W10" s="150"/>
      <c r="X10" s="150"/>
      <c r="Y10" s="150"/>
      <c r="Z10" s="150"/>
      <c r="AO10" s="114" t="s">
        <v>179</v>
      </c>
      <c r="AP10" s="114" t="s">
        <v>241</v>
      </c>
      <c r="AQ10" s="123" t="s">
        <v>212</v>
      </c>
      <c r="AR10" s="123"/>
    </row>
    <row r="11" spans="1:51" ht="28.5" customHeight="1" x14ac:dyDescent="0.2">
      <c r="A11" s="89"/>
      <c r="B11" s="89"/>
      <c r="C11" s="89"/>
      <c r="D11" s="89"/>
      <c r="E11" s="89"/>
      <c r="F11" s="89"/>
      <c r="G11" s="89"/>
      <c r="H11" s="89"/>
      <c r="I11" s="89"/>
      <c r="J11" s="150"/>
      <c r="K11" s="150"/>
      <c r="L11" s="150"/>
      <c r="M11" s="150"/>
      <c r="N11" s="150"/>
      <c r="O11" s="150"/>
      <c r="P11" s="150"/>
      <c r="Q11" s="150"/>
      <c r="R11" s="150"/>
      <c r="S11" s="150"/>
      <c r="T11" s="150"/>
      <c r="U11" s="150"/>
      <c r="V11" s="150"/>
      <c r="W11" s="150"/>
      <c r="X11" s="150"/>
      <c r="Y11" s="150"/>
      <c r="Z11" s="150"/>
      <c r="AO11" s="116" t="s">
        <v>213</v>
      </c>
      <c r="AP11" s="111">
        <v>0</v>
      </c>
      <c r="AQ11" s="106">
        <v>-1</v>
      </c>
      <c r="AR11" s="123"/>
    </row>
    <row r="12" spans="1:51" ht="28.5" customHeight="1" x14ac:dyDescent="0.2">
      <c r="A12" s="89"/>
      <c r="B12" s="89"/>
      <c r="C12" s="89"/>
      <c r="D12" s="89"/>
      <c r="E12" s="89"/>
      <c r="F12" s="89"/>
      <c r="G12" s="89"/>
      <c r="H12" s="89"/>
      <c r="I12" s="89"/>
      <c r="J12" s="150"/>
      <c r="K12" s="150"/>
      <c r="L12" s="150"/>
      <c r="M12" s="150"/>
      <c r="N12" s="150"/>
      <c r="O12" s="150"/>
      <c r="P12" s="150"/>
      <c r="Q12" s="150"/>
      <c r="R12" s="150"/>
      <c r="S12" s="150"/>
      <c r="T12" s="150"/>
      <c r="U12" s="150"/>
      <c r="V12" s="150"/>
      <c r="W12" s="150"/>
      <c r="X12" s="150"/>
      <c r="Y12" s="150"/>
      <c r="Z12" s="150"/>
      <c r="AO12" s="116" t="s">
        <v>181</v>
      </c>
      <c r="AP12" s="111">
        <v>0</v>
      </c>
      <c r="AQ12" s="106">
        <v>-1</v>
      </c>
      <c r="AR12" s="123"/>
    </row>
    <row r="13" spans="1:51" ht="28.5" customHeight="1" x14ac:dyDescent="0.2">
      <c r="A13" s="89"/>
      <c r="B13" s="89"/>
      <c r="C13" s="89"/>
      <c r="D13" s="89"/>
      <c r="E13" s="89"/>
      <c r="F13" s="89"/>
      <c r="G13" s="89"/>
      <c r="H13" s="89"/>
      <c r="I13" s="89"/>
      <c r="J13" s="150"/>
      <c r="K13" s="150"/>
      <c r="L13" s="150"/>
      <c r="M13" s="150"/>
      <c r="N13" s="150"/>
      <c r="O13" s="150"/>
      <c r="P13" s="150"/>
      <c r="Q13" s="150"/>
      <c r="R13" s="150"/>
      <c r="S13" s="150"/>
      <c r="T13" s="150"/>
      <c r="U13" s="150"/>
      <c r="V13" s="150"/>
      <c r="W13" s="150"/>
      <c r="X13" s="150"/>
      <c r="Y13" s="150"/>
      <c r="Z13" s="150"/>
      <c r="AO13" s="116" t="s">
        <v>0</v>
      </c>
      <c r="AP13" s="111">
        <v>1</v>
      </c>
      <c r="AQ13" s="106">
        <v>0</v>
      </c>
      <c r="AR13" s="123"/>
    </row>
    <row r="14" spans="1:51" ht="33.75" customHeight="1" x14ac:dyDescent="0.2">
      <c r="A14" s="89"/>
      <c r="B14" s="142" t="s">
        <v>215</v>
      </c>
      <c r="C14" s="142"/>
      <c r="D14" s="142"/>
      <c r="E14" s="142"/>
      <c r="F14" s="142"/>
      <c r="G14" s="142"/>
      <c r="H14" s="90"/>
      <c r="I14" s="89"/>
      <c r="J14" s="150"/>
      <c r="K14" s="150"/>
      <c r="L14" s="150"/>
      <c r="M14" s="150"/>
      <c r="N14" s="150"/>
      <c r="O14" s="150"/>
      <c r="P14" s="150"/>
      <c r="Q14" s="150"/>
      <c r="R14" s="150"/>
      <c r="S14" s="150"/>
      <c r="T14" s="150"/>
      <c r="U14" s="150"/>
      <c r="V14" s="150"/>
      <c r="W14" s="150"/>
      <c r="X14" s="150"/>
      <c r="Y14" s="150"/>
      <c r="Z14" s="150"/>
      <c r="AO14" s="143" t="s">
        <v>214</v>
      </c>
      <c r="AP14" s="143"/>
      <c r="AQ14" s="123"/>
      <c r="AR14" s="123"/>
    </row>
    <row r="15" spans="1:51" ht="69.75" x14ac:dyDescent="0.25">
      <c r="A15" s="89"/>
      <c r="B15" s="91" t="s">
        <v>219</v>
      </c>
      <c r="C15" s="92" t="s">
        <v>216</v>
      </c>
      <c r="D15" s="92" t="s">
        <v>30</v>
      </c>
      <c r="E15" s="92" t="s">
        <v>220</v>
      </c>
      <c r="F15" s="92" t="s">
        <v>217</v>
      </c>
      <c r="G15" s="92" t="s">
        <v>218</v>
      </c>
      <c r="H15" s="92" t="s">
        <v>221</v>
      </c>
      <c r="I15" s="89"/>
      <c r="J15" s="150"/>
      <c r="K15" s="150"/>
      <c r="L15" s="150"/>
      <c r="M15" s="150"/>
      <c r="N15" s="150"/>
      <c r="O15" s="150"/>
      <c r="P15" s="150"/>
      <c r="Q15" s="150"/>
      <c r="R15" s="150"/>
      <c r="S15" s="150"/>
      <c r="T15" s="150"/>
      <c r="U15" s="150"/>
      <c r="V15" s="150"/>
      <c r="W15" s="150"/>
      <c r="X15" s="150"/>
      <c r="Y15" s="150"/>
      <c r="Z15" s="150"/>
      <c r="AO15" s="118" t="s">
        <v>2</v>
      </c>
      <c r="AP15" s="107">
        <v>2017011000173</v>
      </c>
      <c r="AQ15" s="120" t="s">
        <v>242</v>
      </c>
      <c r="AR15" s="120" t="s">
        <v>217</v>
      </c>
      <c r="AS15" s="120" t="s">
        <v>243</v>
      </c>
      <c r="AT15" s="118"/>
      <c r="AU15" s="123"/>
      <c r="AV15" s="123"/>
      <c r="AW15" s="123"/>
      <c r="AX15" s="123"/>
      <c r="AY15" s="80"/>
    </row>
    <row r="16" spans="1:51" ht="45.75" customHeight="1" x14ac:dyDescent="0.35">
      <c r="A16" s="89"/>
      <c r="B16" s="93" t="s">
        <v>185</v>
      </c>
      <c r="C16" s="94"/>
      <c r="D16" s="94"/>
      <c r="E16" s="94"/>
      <c r="F16" s="94"/>
      <c r="G16" s="94"/>
      <c r="H16" s="94"/>
      <c r="I16" s="89"/>
      <c r="J16" s="150"/>
      <c r="K16" s="150"/>
      <c r="L16" s="150"/>
      <c r="M16" s="150"/>
      <c r="N16" s="150"/>
      <c r="O16" s="150"/>
      <c r="P16" s="150"/>
      <c r="Q16" s="150"/>
      <c r="R16" s="150"/>
      <c r="S16" s="150"/>
      <c r="T16" s="150"/>
      <c r="U16" s="150"/>
      <c r="V16" s="150"/>
      <c r="W16" s="150"/>
      <c r="X16" s="150"/>
      <c r="Y16" s="150"/>
      <c r="Z16" s="150"/>
      <c r="AO16" s="118" t="s">
        <v>1</v>
      </c>
      <c r="AP16" s="107">
        <v>6</v>
      </c>
      <c r="AT16" s="118"/>
      <c r="AU16" s="123"/>
      <c r="AV16" s="123"/>
      <c r="AW16" s="123"/>
      <c r="AY16" s="105"/>
    </row>
    <row r="17" spans="1:51" ht="30.75" customHeight="1" x14ac:dyDescent="0.35">
      <c r="A17" s="89"/>
      <c r="B17" s="95" t="s">
        <v>134</v>
      </c>
      <c r="C17" s="96">
        <v>5</v>
      </c>
      <c r="D17" s="96">
        <v>5</v>
      </c>
      <c r="E17" s="97">
        <v>1</v>
      </c>
      <c r="F17" s="96">
        <v>0</v>
      </c>
      <c r="G17" s="96">
        <v>0</v>
      </c>
      <c r="H17" s="97">
        <v>0</v>
      </c>
      <c r="I17" s="89"/>
      <c r="J17" s="150"/>
      <c r="K17" s="150"/>
      <c r="L17" s="150"/>
      <c r="M17" s="150"/>
      <c r="N17" s="150"/>
      <c r="O17" s="150"/>
      <c r="P17" s="150"/>
      <c r="Q17" s="150"/>
      <c r="R17" s="150"/>
      <c r="S17" s="150"/>
      <c r="T17" s="150"/>
      <c r="U17" s="150"/>
      <c r="V17" s="150"/>
      <c r="W17" s="150"/>
      <c r="X17" s="150"/>
      <c r="Y17" s="150"/>
      <c r="Z17" s="150"/>
      <c r="AT17" s="118"/>
      <c r="AU17" s="123"/>
      <c r="AV17" s="123"/>
      <c r="AW17" s="123"/>
      <c r="AX17" s="118"/>
      <c r="AY17" s="105"/>
    </row>
    <row r="18" spans="1:51" ht="42" customHeight="1" x14ac:dyDescent="0.35">
      <c r="A18" s="89"/>
      <c r="B18" s="93" t="s">
        <v>184</v>
      </c>
      <c r="C18" s="94"/>
      <c r="D18" s="94"/>
      <c r="E18" s="94"/>
      <c r="F18" s="94"/>
      <c r="G18" s="94"/>
      <c r="H18" s="94"/>
      <c r="I18" s="89"/>
      <c r="J18" s="150"/>
      <c r="K18" s="150"/>
      <c r="L18" s="150"/>
      <c r="M18" s="150"/>
      <c r="N18" s="150"/>
      <c r="O18" s="150"/>
      <c r="P18" s="150"/>
      <c r="Q18" s="150"/>
      <c r="R18" s="150"/>
      <c r="S18" s="150"/>
      <c r="T18" s="150"/>
      <c r="U18" s="150"/>
      <c r="V18" s="150"/>
      <c r="W18" s="150"/>
      <c r="X18" s="150"/>
      <c r="Y18" s="150"/>
      <c r="Z18" s="150"/>
      <c r="AO18" s="118" t="s">
        <v>183</v>
      </c>
      <c r="AP18" s="118" t="s">
        <v>237</v>
      </c>
      <c r="AQ18" s="118" t="s">
        <v>238</v>
      </c>
      <c r="AR18" s="118" t="s">
        <v>239</v>
      </c>
      <c r="AS18" s="118" t="s">
        <v>240</v>
      </c>
      <c r="AT18" s="118"/>
      <c r="AU18" s="123"/>
      <c r="AV18" s="123"/>
      <c r="AW18" s="123"/>
      <c r="AX18" s="118"/>
      <c r="AY18" s="105"/>
    </row>
    <row r="19" spans="1:51" ht="25.5" x14ac:dyDescent="0.35">
      <c r="A19" s="89"/>
      <c r="B19" s="95" t="s">
        <v>163</v>
      </c>
      <c r="C19" s="96">
        <v>1</v>
      </c>
      <c r="D19" s="96">
        <v>0</v>
      </c>
      <c r="E19" s="97">
        <v>0</v>
      </c>
      <c r="F19" s="96">
        <v>0</v>
      </c>
      <c r="G19" s="96">
        <v>0</v>
      </c>
      <c r="H19" s="97">
        <v>0</v>
      </c>
      <c r="I19" s="89"/>
      <c r="J19" s="150"/>
      <c r="K19" s="150"/>
      <c r="L19" s="150"/>
      <c r="M19" s="150"/>
      <c r="N19" s="150"/>
      <c r="O19" s="150"/>
      <c r="P19" s="150"/>
      <c r="Q19" s="150"/>
      <c r="R19" s="150"/>
      <c r="S19" s="150"/>
      <c r="T19" s="150"/>
      <c r="U19" s="150"/>
      <c r="V19" s="150"/>
      <c r="W19" s="150"/>
      <c r="X19" s="150"/>
      <c r="Y19" s="150"/>
      <c r="Z19" s="150"/>
      <c r="AO19" s="118" t="s">
        <v>92</v>
      </c>
      <c r="AP19" s="118"/>
      <c r="AQ19" s="118"/>
      <c r="AR19" s="118"/>
      <c r="AS19" s="118"/>
      <c r="AT19" s="118"/>
      <c r="AU19" s="123"/>
      <c r="AV19" s="123"/>
      <c r="AW19" s="123"/>
      <c r="AX19" s="118"/>
      <c r="AY19" s="105"/>
    </row>
    <row r="20" spans="1:51" s="78" customFormat="1" ht="25.5" x14ac:dyDescent="0.35">
      <c r="A20" s="87"/>
      <c r="B20" s="95" t="s">
        <v>162</v>
      </c>
      <c r="C20" s="96">
        <v>5</v>
      </c>
      <c r="D20" s="96">
        <v>0</v>
      </c>
      <c r="E20" s="97">
        <v>0</v>
      </c>
      <c r="F20" s="96">
        <v>0</v>
      </c>
      <c r="G20" s="96">
        <v>0</v>
      </c>
      <c r="H20" s="97">
        <v>0</v>
      </c>
      <c r="I20" s="89"/>
      <c r="J20" s="150"/>
      <c r="K20" s="150"/>
      <c r="L20" s="150"/>
      <c r="M20" s="150"/>
      <c r="N20" s="150"/>
      <c r="O20" s="150"/>
      <c r="P20" s="150"/>
      <c r="Q20" s="150"/>
      <c r="R20" s="150"/>
      <c r="S20" s="150"/>
      <c r="T20" s="150"/>
      <c r="U20" s="150"/>
      <c r="V20" s="150"/>
      <c r="W20" s="150"/>
      <c r="X20" s="150"/>
      <c r="Y20" s="150"/>
      <c r="Z20" s="150"/>
      <c r="AO20" s="118" t="s">
        <v>173</v>
      </c>
      <c r="AP20" s="118"/>
      <c r="AQ20" s="118"/>
      <c r="AR20" s="118"/>
      <c r="AS20" s="118"/>
      <c r="AT20" s="118"/>
      <c r="AU20" s="123"/>
      <c r="AV20" s="123"/>
      <c r="AW20" s="123"/>
      <c r="AX20" s="118"/>
      <c r="AY20" s="121"/>
    </row>
    <row r="21" spans="1:51" ht="25.5" x14ac:dyDescent="0.35">
      <c r="A21" s="89"/>
      <c r="B21" s="99"/>
      <c r="C21" s="99"/>
      <c r="D21" s="99"/>
      <c r="E21" s="99"/>
      <c r="F21" s="99"/>
      <c r="G21" s="99"/>
      <c r="H21" s="99"/>
      <c r="I21" s="89"/>
      <c r="J21" s="150"/>
      <c r="K21" s="150"/>
      <c r="L21" s="150"/>
      <c r="M21" s="150"/>
      <c r="N21" s="150"/>
      <c r="O21" s="150"/>
      <c r="P21" s="150"/>
      <c r="Q21" s="150"/>
      <c r="R21" s="150"/>
      <c r="S21" s="150"/>
      <c r="T21" s="150"/>
      <c r="U21" s="150"/>
      <c r="V21" s="150"/>
      <c r="W21" s="150"/>
      <c r="X21" s="150"/>
      <c r="Y21" s="150"/>
      <c r="Z21" s="150"/>
      <c r="AO21" s="118"/>
      <c r="AP21" s="118"/>
      <c r="AQ21" s="118"/>
    </row>
    <row r="22" spans="1:51" ht="25.5" x14ac:dyDescent="0.35">
      <c r="A22" s="89"/>
      <c r="B22" s="99"/>
      <c r="C22" s="99"/>
      <c r="D22" s="99"/>
      <c r="E22" s="99"/>
      <c r="F22" s="99"/>
      <c r="G22" s="99"/>
      <c r="H22" s="99"/>
      <c r="I22" s="89"/>
      <c r="J22" s="150"/>
      <c r="K22" s="150"/>
      <c r="L22" s="150"/>
      <c r="M22" s="150"/>
      <c r="N22" s="150"/>
      <c r="O22" s="150"/>
      <c r="P22" s="150"/>
      <c r="Q22" s="150"/>
      <c r="R22" s="150"/>
      <c r="S22" s="150"/>
      <c r="T22" s="150"/>
      <c r="U22" s="150"/>
      <c r="V22" s="150"/>
      <c r="W22" s="150"/>
      <c r="X22" s="150"/>
      <c r="Y22" s="150"/>
      <c r="Z22" s="150"/>
      <c r="AO22" s="118"/>
      <c r="AP22" s="118"/>
      <c r="AQ22" s="118"/>
    </row>
    <row r="23" spans="1:51" ht="24.75" x14ac:dyDescent="0.3">
      <c r="B23" s="86"/>
      <c r="C23" s="86"/>
      <c r="D23" s="86"/>
      <c r="E23" s="86"/>
      <c r="F23" s="86"/>
      <c r="G23" s="86"/>
      <c r="H23" s="86"/>
      <c r="J23"/>
      <c r="K23"/>
      <c r="L23"/>
      <c r="M23"/>
      <c r="N23"/>
      <c r="O23"/>
      <c r="P23"/>
      <c r="Q23"/>
      <c r="R23"/>
      <c r="S23"/>
      <c r="T23"/>
      <c r="U23"/>
      <c r="V23"/>
      <c r="W23"/>
      <c r="X23"/>
      <c r="Y23"/>
      <c r="Z23"/>
      <c r="AO23" s="118"/>
      <c r="AP23" s="118"/>
      <c r="AQ23" s="118"/>
    </row>
    <row r="24" spans="1:51" ht="24.75" x14ac:dyDescent="0.3">
      <c r="B24" s="86"/>
      <c r="C24" s="86"/>
      <c r="D24" s="86"/>
      <c r="E24" s="86"/>
      <c r="F24" s="86"/>
      <c r="G24" s="86"/>
      <c r="H24" s="86"/>
      <c r="J24"/>
      <c r="K24"/>
      <c r="L24"/>
      <c r="M24"/>
      <c r="N24"/>
      <c r="O24"/>
      <c r="P24"/>
      <c r="Q24"/>
      <c r="R24"/>
      <c r="S24"/>
      <c r="T24"/>
      <c r="U24"/>
      <c r="V24"/>
      <c r="W24"/>
      <c r="X24"/>
      <c r="Y24"/>
      <c r="Z24"/>
      <c r="AO24" s="118"/>
      <c r="AP24" s="118"/>
      <c r="AQ24" s="118"/>
    </row>
    <row r="25" spans="1:51" ht="15" x14ac:dyDescent="0.25">
      <c r="J25"/>
      <c r="K25"/>
      <c r="L25"/>
      <c r="M25"/>
      <c r="N25"/>
      <c r="O25"/>
      <c r="P25"/>
      <c r="Q25"/>
      <c r="R25"/>
      <c r="S25"/>
      <c r="T25"/>
      <c r="U25"/>
      <c r="V25"/>
      <c r="W25"/>
      <c r="X25"/>
      <c r="Y25"/>
      <c r="Z25"/>
      <c r="AO25" s="118"/>
      <c r="AP25" s="118"/>
      <c r="AQ25" s="118"/>
    </row>
    <row r="26" spans="1:51" ht="15" x14ac:dyDescent="0.25">
      <c r="J26"/>
      <c r="K26"/>
      <c r="L26"/>
      <c r="M26"/>
      <c r="N26"/>
      <c r="O26"/>
      <c r="P26"/>
      <c r="Q26"/>
      <c r="R26"/>
      <c r="S26"/>
      <c r="T26"/>
      <c r="U26"/>
      <c r="V26"/>
      <c r="W26"/>
      <c r="X26"/>
      <c r="Y26"/>
      <c r="Z26"/>
      <c r="AO26" s="118"/>
      <c r="AP26" s="118"/>
      <c r="AQ26" s="118"/>
    </row>
    <row r="27" spans="1:51" ht="15" x14ac:dyDescent="0.25">
      <c r="J27"/>
      <c r="K27"/>
      <c r="L27"/>
      <c r="M27"/>
      <c r="N27"/>
      <c r="O27"/>
      <c r="P27"/>
      <c r="Q27"/>
      <c r="R27"/>
      <c r="S27"/>
      <c r="T27"/>
      <c r="U27"/>
      <c r="V27"/>
      <c r="W27"/>
      <c r="X27"/>
      <c r="Y27"/>
      <c r="Z27"/>
      <c r="AO27" s="118"/>
      <c r="AP27" s="118"/>
      <c r="AQ27" s="118"/>
    </row>
    <row r="28" spans="1:51" ht="15" x14ac:dyDescent="0.25">
      <c r="AO28" s="118"/>
      <c r="AP28" s="118"/>
      <c r="AQ28" s="118"/>
    </row>
    <row r="29" spans="1:51" ht="15" x14ac:dyDescent="0.25">
      <c r="AO29" s="118"/>
      <c r="AP29" s="118"/>
      <c r="AQ29" s="118"/>
    </row>
    <row r="30" spans="1:51" ht="15" x14ac:dyDescent="0.25">
      <c r="AO30" s="118"/>
      <c r="AP30" s="118"/>
      <c r="AQ30" s="118"/>
    </row>
    <row r="31" spans="1:51" ht="15" x14ac:dyDescent="0.25">
      <c r="AO31" s="118"/>
      <c r="AP31" s="118"/>
      <c r="AQ31" s="118"/>
    </row>
    <row r="32" spans="1:51" ht="15" x14ac:dyDescent="0.25">
      <c r="AO32" s="118"/>
      <c r="AP32" s="118"/>
      <c r="AQ32" s="118"/>
    </row>
    <row r="33" spans="41:43" ht="15" x14ac:dyDescent="0.25">
      <c r="AO33" s="118"/>
      <c r="AP33" s="118"/>
      <c r="AQ33" s="118"/>
    </row>
    <row r="34" spans="41:43" ht="15" x14ac:dyDescent="0.25">
      <c r="AO34" s="118"/>
      <c r="AP34" s="118"/>
      <c r="AQ34" s="118"/>
    </row>
    <row r="35" spans="41:43" ht="15" x14ac:dyDescent="0.25">
      <c r="AO35" s="118"/>
      <c r="AP35" s="118"/>
      <c r="AQ35" s="118"/>
    </row>
    <row r="36" spans="41:43" ht="15" x14ac:dyDescent="0.25">
      <c r="AO36" s="118"/>
      <c r="AP36" s="118"/>
      <c r="AQ36" s="118"/>
    </row>
    <row r="37" spans="41:43" ht="15" x14ac:dyDescent="0.25">
      <c r="AO37" s="118"/>
      <c r="AP37" s="118"/>
      <c r="AQ37" s="118"/>
    </row>
    <row r="38" spans="41:43" ht="15" x14ac:dyDescent="0.25">
      <c r="AO38" s="118"/>
      <c r="AP38" s="118"/>
      <c r="AQ38" s="118"/>
    </row>
    <row r="39" spans="41:43" ht="15" x14ac:dyDescent="0.25">
      <c r="AO39" s="118"/>
      <c r="AP39" s="118"/>
      <c r="AQ39" s="118"/>
    </row>
    <row r="40" spans="41:43" ht="15" x14ac:dyDescent="0.25">
      <c r="AO40" s="118"/>
      <c r="AP40" s="118"/>
      <c r="AQ40" s="118"/>
    </row>
    <row r="41" spans="41:43" ht="15" x14ac:dyDescent="0.25">
      <c r="AO41" s="118"/>
      <c r="AP41" s="118"/>
      <c r="AQ41" s="118"/>
    </row>
    <row r="42" spans="41:43" ht="15" x14ac:dyDescent="0.25">
      <c r="AO42" s="118"/>
      <c r="AP42" s="118"/>
      <c r="AQ42" s="118"/>
    </row>
    <row r="43" spans="41:43" ht="15" x14ac:dyDescent="0.25">
      <c r="AO43" s="118"/>
      <c r="AP43" s="118"/>
      <c r="AQ43" s="118"/>
    </row>
    <row r="44" spans="41:43" ht="15" x14ac:dyDescent="0.25">
      <c r="AO44" s="118"/>
      <c r="AP44" s="118"/>
      <c r="AQ44" s="118"/>
    </row>
    <row r="45" spans="41:43" ht="15" x14ac:dyDescent="0.25">
      <c r="AO45" s="118"/>
      <c r="AP45" s="118"/>
      <c r="AQ45" s="118"/>
    </row>
    <row r="46" spans="41:43" ht="15" x14ac:dyDescent="0.25">
      <c r="AO46" s="118"/>
      <c r="AP46" s="118"/>
      <c r="AQ46" s="118"/>
    </row>
    <row r="47" spans="41:43" ht="15" x14ac:dyDescent="0.25">
      <c r="AO47" s="118"/>
      <c r="AP47" s="118"/>
      <c r="AQ47" s="118"/>
    </row>
    <row r="48" spans="41:43" ht="15" x14ac:dyDescent="0.25">
      <c r="AO48" s="118"/>
      <c r="AP48" s="118"/>
      <c r="AQ48" s="118"/>
    </row>
    <row r="49" spans="41:43" ht="15" x14ac:dyDescent="0.25">
      <c r="AO49" s="118"/>
      <c r="AP49" s="118"/>
      <c r="AQ49" s="118"/>
    </row>
  </sheetData>
  <mergeCells count="9">
    <mergeCell ref="AP6:AP7"/>
    <mergeCell ref="B14:G14"/>
    <mergeCell ref="AO14:AP14"/>
    <mergeCell ref="B1:Z1"/>
    <mergeCell ref="B2:Z2"/>
    <mergeCell ref="B3:Z3"/>
    <mergeCell ref="J5:Z5"/>
    <mergeCell ref="AO6:AO7"/>
    <mergeCell ref="J6:Z22"/>
  </mergeCells>
  <pageMargins left="0.70866141732283472" right="0.70866141732283472" top="0.74803149606299213" bottom="0.74803149606299213" header="0.31496062992125984" footer="0.31496062992125984"/>
  <pageSetup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Y112"/>
  <sheetViews>
    <sheetView showGridLines="0" zoomScale="50" zoomScaleNormal="50" workbookViewId="0">
      <pane xSplit="26" ySplit="3" topLeftCell="AO4" activePane="bottomRight" state="frozen"/>
      <selection activeCell="B1" sqref="B1:Z1"/>
      <selection pane="topRight" activeCell="B1" sqref="B1:Z1"/>
      <selection pane="bottomLeft" activeCell="B1" sqref="B1:Z1"/>
      <selection pane="bottomRight" activeCell="J6" sqref="J6:Z22"/>
    </sheetView>
  </sheetViews>
  <sheetFormatPr baseColWidth="10" defaultColWidth="11.42578125" defaultRowHeight="14.25" x14ac:dyDescent="0.2"/>
  <cols>
    <col min="1" max="1" width="1.140625" style="77" customWidth="1"/>
    <col min="2" max="2" width="91" style="77" customWidth="1"/>
    <col min="3" max="8" width="17.42578125" style="77" customWidth="1"/>
    <col min="9" max="27" width="4.85546875" style="77" customWidth="1"/>
    <col min="28" max="38" width="4.85546875" style="77" hidden="1" customWidth="1"/>
    <col min="39" max="39" width="5.42578125" style="77" hidden="1" customWidth="1"/>
    <col min="40" max="40" width="4.85546875" style="77" hidden="1" customWidth="1"/>
    <col min="41" max="41" width="255.7109375" style="105" bestFit="1" customWidth="1"/>
    <col min="42" max="42" width="33" style="121" bestFit="1" customWidth="1"/>
    <col min="43" max="43" width="36.28515625" style="121" bestFit="1" customWidth="1"/>
    <col min="44" max="45" width="33.7109375" style="121" bestFit="1" customWidth="1"/>
    <col min="46" max="51" width="11.42578125" style="121"/>
    <col min="52" max="16384" width="11.42578125" style="77"/>
  </cols>
  <sheetData>
    <row r="1" spans="1:51" s="78" customFormat="1" ht="33" x14ac:dyDescent="0.2">
      <c r="A1" s="87"/>
      <c r="B1" s="140" t="str">
        <f>+'Resumen Ejecutivo'!A1</f>
        <v>AVANCES DE LOS PROYECTOS DE INVERSIÓN EN SPI</v>
      </c>
      <c r="C1" s="140"/>
      <c r="D1" s="140"/>
      <c r="E1" s="140"/>
      <c r="F1" s="140"/>
      <c r="G1" s="140"/>
      <c r="H1" s="140"/>
      <c r="I1" s="140"/>
      <c r="J1" s="140"/>
      <c r="K1" s="140"/>
      <c r="L1" s="140"/>
      <c r="M1" s="140"/>
      <c r="N1" s="140"/>
      <c r="O1" s="140"/>
      <c r="P1" s="140"/>
      <c r="Q1" s="140"/>
      <c r="R1" s="140"/>
      <c r="S1" s="140"/>
      <c r="T1" s="140"/>
      <c r="U1" s="140"/>
      <c r="V1" s="140"/>
      <c r="W1" s="140"/>
      <c r="X1" s="140"/>
      <c r="Y1" s="140"/>
      <c r="Z1" s="140"/>
      <c r="AA1" s="83"/>
      <c r="AB1" s="83"/>
      <c r="AC1" s="83"/>
      <c r="AD1" s="83"/>
      <c r="AE1" s="83"/>
      <c r="AF1" s="83"/>
      <c r="AG1" s="83"/>
      <c r="AH1" s="83"/>
      <c r="AI1" s="83"/>
      <c r="AJ1" s="83"/>
      <c r="AK1" s="83"/>
      <c r="AL1" s="83"/>
      <c r="AM1" s="83"/>
      <c r="AN1" s="83"/>
      <c r="AO1" s="110"/>
      <c r="AP1" s="110"/>
      <c r="AQ1" s="110"/>
      <c r="AR1" s="121"/>
      <c r="AS1" s="121"/>
      <c r="AT1" s="121"/>
      <c r="AU1" s="121"/>
      <c r="AV1" s="121"/>
      <c r="AW1" s="121"/>
      <c r="AX1" s="121"/>
      <c r="AY1" s="121"/>
    </row>
    <row r="2" spans="1:51" s="78" customFormat="1" ht="33" x14ac:dyDescent="0.2">
      <c r="A2" s="87"/>
      <c r="B2" s="140" t="str">
        <f>+'Resumen Ejecutivo'!A2</f>
        <v>SEGUNDO TRIMESTRE 2019 - SECTOR VIVIENDA</v>
      </c>
      <c r="C2" s="140"/>
      <c r="D2" s="140"/>
      <c r="E2" s="140"/>
      <c r="F2" s="140"/>
      <c r="G2" s="140"/>
      <c r="H2" s="140"/>
      <c r="I2" s="140"/>
      <c r="J2" s="140"/>
      <c r="K2" s="140"/>
      <c r="L2" s="140"/>
      <c r="M2" s="140"/>
      <c r="N2" s="140"/>
      <c r="O2" s="140"/>
      <c r="P2" s="140"/>
      <c r="Q2" s="140"/>
      <c r="R2" s="140"/>
      <c r="S2" s="140"/>
      <c r="T2" s="140"/>
      <c r="U2" s="140"/>
      <c r="V2" s="140"/>
      <c r="W2" s="140"/>
      <c r="X2" s="140"/>
      <c r="Y2" s="140"/>
      <c r="Z2" s="140"/>
      <c r="AA2" s="83"/>
      <c r="AB2" s="83"/>
      <c r="AC2" s="83"/>
      <c r="AD2" s="83"/>
      <c r="AE2" s="83"/>
      <c r="AF2" s="83"/>
      <c r="AG2" s="83"/>
      <c r="AH2" s="83"/>
      <c r="AI2" s="83"/>
      <c r="AJ2" s="83"/>
      <c r="AK2" s="83"/>
      <c r="AL2" s="83"/>
      <c r="AM2" s="83"/>
      <c r="AN2" s="83"/>
      <c r="AO2" s="110"/>
      <c r="AP2" s="110"/>
      <c r="AQ2" s="110"/>
      <c r="AR2" s="121"/>
      <c r="AS2" s="121"/>
      <c r="AT2" s="121"/>
      <c r="AU2" s="121"/>
      <c r="AV2" s="121"/>
      <c r="AW2" s="121"/>
      <c r="AX2" s="121"/>
      <c r="AY2" s="121"/>
    </row>
    <row r="3" spans="1:51" s="78" customFormat="1" ht="54" customHeight="1" x14ac:dyDescent="0.2">
      <c r="A3" s="87"/>
      <c r="B3" s="144" t="s">
        <v>174</v>
      </c>
      <c r="C3" s="144"/>
      <c r="D3" s="144"/>
      <c r="E3" s="144"/>
      <c r="F3" s="144"/>
      <c r="G3" s="144"/>
      <c r="H3" s="144"/>
      <c r="I3" s="144"/>
      <c r="J3" s="144"/>
      <c r="K3" s="144"/>
      <c r="L3" s="144"/>
      <c r="M3" s="144"/>
      <c r="N3" s="144"/>
      <c r="O3" s="144"/>
      <c r="P3" s="144"/>
      <c r="Q3" s="144"/>
      <c r="R3" s="144"/>
      <c r="S3" s="144"/>
      <c r="T3" s="144"/>
      <c r="U3" s="144"/>
      <c r="V3" s="144"/>
      <c r="W3" s="144"/>
      <c r="X3" s="144"/>
      <c r="Y3" s="144"/>
      <c r="Z3" s="144"/>
      <c r="AA3" s="84"/>
      <c r="AB3" s="84"/>
      <c r="AC3" s="84"/>
      <c r="AD3" s="84"/>
      <c r="AE3" s="84"/>
      <c r="AF3" s="84"/>
      <c r="AG3" s="84"/>
      <c r="AH3" s="84"/>
      <c r="AI3" s="84"/>
      <c r="AJ3" s="84"/>
      <c r="AK3" s="84"/>
      <c r="AL3" s="84"/>
      <c r="AM3" s="84"/>
      <c r="AN3" s="84"/>
      <c r="AO3" s="117"/>
      <c r="AP3" s="117"/>
      <c r="AQ3" s="117"/>
      <c r="AR3" s="121"/>
      <c r="AS3" s="121"/>
      <c r="AT3" s="121"/>
      <c r="AU3" s="121"/>
      <c r="AV3" s="121"/>
      <c r="AW3" s="121"/>
      <c r="AX3" s="121"/>
      <c r="AY3" s="121"/>
    </row>
    <row r="4" spans="1:51" s="78" customFormat="1" ht="6.75" customHeight="1" x14ac:dyDescent="0.2">
      <c r="A4" s="87"/>
      <c r="B4" s="88"/>
      <c r="C4" s="88"/>
      <c r="D4" s="88"/>
      <c r="E4" s="88"/>
      <c r="F4" s="88"/>
      <c r="G4" s="88"/>
      <c r="H4" s="88"/>
      <c r="I4" s="88"/>
      <c r="J4" s="88"/>
      <c r="K4" s="88"/>
      <c r="L4" s="88"/>
      <c r="M4" s="88"/>
      <c r="N4" s="88"/>
      <c r="O4" s="88"/>
      <c r="P4" s="88"/>
      <c r="Q4" s="88"/>
      <c r="R4" s="88"/>
      <c r="S4" s="88"/>
      <c r="T4" s="88"/>
      <c r="U4" s="88"/>
      <c r="V4" s="88"/>
      <c r="W4" s="88"/>
      <c r="X4" s="88"/>
      <c r="Y4" s="88"/>
      <c r="Z4" s="88"/>
      <c r="AA4" s="85"/>
      <c r="AB4" s="85"/>
      <c r="AC4" s="85"/>
      <c r="AD4" s="85"/>
      <c r="AE4" s="85"/>
      <c r="AF4" s="85"/>
      <c r="AG4" s="85"/>
      <c r="AH4" s="85"/>
      <c r="AI4" s="85"/>
      <c r="AJ4" s="85"/>
      <c r="AK4" s="85"/>
      <c r="AL4" s="85"/>
      <c r="AM4" s="85"/>
      <c r="AN4" s="85"/>
      <c r="AO4" s="112"/>
      <c r="AP4" s="112"/>
      <c r="AQ4" s="112"/>
      <c r="AR4" s="121"/>
      <c r="AS4" s="121"/>
      <c r="AT4" s="121"/>
      <c r="AU4" s="121"/>
      <c r="AV4" s="121"/>
      <c r="AW4" s="121"/>
      <c r="AX4" s="121"/>
      <c r="AY4" s="121"/>
    </row>
    <row r="5" spans="1:51" ht="91.5" customHeight="1" x14ac:dyDescent="0.2">
      <c r="A5" s="89"/>
      <c r="B5" s="89"/>
      <c r="C5" s="89"/>
      <c r="D5" s="89"/>
      <c r="E5" s="89"/>
      <c r="F5" s="89"/>
      <c r="G5" s="89"/>
      <c r="H5" s="89"/>
      <c r="I5" s="89"/>
      <c r="J5" s="145" t="s">
        <v>226</v>
      </c>
      <c r="K5" s="145"/>
      <c r="L5" s="145"/>
      <c r="M5" s="145"/>
      <c r="N5" s="145"/>
      <c r="O5" s="145"/>
      <c r="P5" s="145"/>
      <c r="Q5" s="145"/>
      <c r="R5" s="145"/>
      <c r="S5" s="145"/>
      <c r="T5" s="145"/>
      <c r="U5" s="145"/>
      <c r="V5" s="145"/>
      <c r="W5" s="145"/>
      <c r="X5" s="145"/>
      <c r="Y5" s="145"/>
      <c r="Z5" s="145"/>
      <c r="AO5" s="122"/>
      <c r="AP5" s="109"/>
      <c r="AQ5" s="123"/>
      <c r="AR5" s="113"/>
    </row>
    <row r="6" spans="1:51" ht="27.75" customHeight="1" x14ac:dyDescent="0.2">
      <c r="A6" s="89"/>
      <c r="B6" s="89"/>
      <c r="C6" s="89"/>
      <c r="D6" s="89"/>
      <c r="E6" s="89"/>
      <c r="F6" s="89"/>
      <c r="G6" s="89"/>
      <c r="H6" s="89"/>
      <c r="I6" s="89"/>
      <c r="J6" s="150" t="s">
        <v>260</v>
      </c>
      <c r="K6" s="150"/>
      <c r="L6" s="150"/>
      <c r="M6" s="150"/>
      <c r="N6" s="150"/>
      <c r="O6" s="150"/>
      <c r="P6" s="150"/>
      <c r="Q6" s="150"/>
      <c r="R6" s="150"/>
      <c r="S6" s="150"/>
      <c r="T6" s="150"/>
      <c r="U6" s="150"/>
      <c r="V6" s="150"/>
      <c r="W6" s="150"/>
      <c r="X6" s="150"/>
      <c r="Y6" s="150"/>
      <c r="Z6" s="150"/>
      <c r="AO6" s="147" t="s">
        <v>180</v>
      </c>
      <c r="AP6" s="141" t="s">
        <v>174</v>
      </c>
      <c r="AQ6" s="123"/>
      <c r="AR6" s="123"/>
    </row>
    <row r="7" spans="1:51" ht="59.25" customHeight="1" x14ac:dyDescent="0.2">
      <c r="A7" s="89"/>
      <c r="B7" s="89"/>
      <c r="C7" s="89"/>
      <c r="D7" s="89"/>
      <c r="E7" s="89"/>
      <c r="F7" s="89"/>
      <c r="G7" s="89"/>
      <c r="H7" s="89"/>
      <c r="I7" s="89"/>
      <c r="J7" s="150"/>
      <c r="K7" s="150"/>
      <c r="L7" s="150"/>
      <c r="M7" s="150"/>
      <c r="N7" s="150"/>
      <c r="O7" s="150"/>
      <c r="P7" s="150"/>
      <c r="Q7" s="150"/>
      <c r="R7" s="150"/>
      <c r="S7" s="150"/>
      <c r="T7" s="150"/>
      <c r="U7" s="150"/>
      <c r="V7" s="150"/>
      <c r="W7" s="150"/>
      <c r="X7" s="150"/>
      <c r="Y7" s="150"/>
      <c r="Z7" s="150"/>
      <c r="AO7" s="147"/>
      <c r="AP7" s="141"/>
      <c r="AQ7" s="123"/>
      <c r="AR7" s="123"/>
    </row>
    <row r="8" spans="1:51" ht="28.5" customHeight="1" x14ac:dyDescent="0.2">
      <c r="A8" s="89"/>
      <c r="B8" s="89"/>
      <c r="C8" s="89"/>
      <c r="D8" s="89"/>
      <c r="E8" s="89"/>
      <c r="F8" s="89"/>
      <c r="G8" s="89"/>
      <c r="H8" s="89"/>
      <c r="I8" s="89"/>
      <c r="J8" s="150"/>
      <c r="K8" s="150"/>
      <c r="L8" s="150"/>
      <c r="M8" s="150"/>
      <c r="N8" s="150"/>
      <c r="O8" s="150"/>
      <c r="P8" s="150"/>
      <c r="Q8" s="150"/>
      <c r="R8" s="150"/>
      <c r="S8" s="150"/>
      <c r="T8" s="150"/>
      <c r="U8" s="150"/>
      <c r="V8" s="150"/>
      <c r="W8" s="150"/>
      <c r="X8" s="150"/>
      <c r="Y8" s="150"/>
      <c r="Z8" s="150"/>
      <c r="AO8" s="115" t="s">
        <v>182</v>
      </c>
      <c r="AP8" s="124">
        <v>2017011000196</v>
      </c>
      <c r="AQ8" s="123"/>
      <c r="AR8" s="123"/>
    </row>
    <row r="9" spans="1:51" ht="14.25" customHeight="1" x14ac:dyDescent="0.2">
      <c r="A9" s="89"/>
      <c r="B9" s="89"/>
      <c r="C9" s="89"/>
      <c r="D9" s="89"/>
      <c r="E9" s="89"/>
      <c r="F9" s="89"/>
      <c r="G9" s="89"/>
      <c r="H9" s="89"/>
      <c r="I9" s="89"/>
      <c r="J9" s="150"/>
      <c r="K9" s="150"/>
      <c r="L9" s="150"/>
      <c r="M9" s="150"/>
      <c r="N9" s="150"/>
      <c r="O9" s="150"/>
      <c r="P9" s="150"/>
      <c r="Q9" s="150"/>
      <c r="R9" s="150"/>
      <c r="S9" s="150"/>
      <c r="T9" s="150"/>
      <c r="U9" s="150"/>
      <c r="V9" s="150"/>
      <c r="W9" s="150"/>
      <c r="X9" s="150"/>
      <c r="Y9" s="150"/>
      <c r="Z9" s="150"/>
      <c r="AO9" s="108"/>
      <c r="AP9" s="119">
        <v>6</v>
      </c>
      <c r="AQ9" s="123"/>
      <c r="AR9" s="123"/>
    </row>
    <row r="10" spans="1:51" ht="28.5" customHeight="1" x14ac:dyDescent="0.2">
      <c r="A10" s="89"/>
      <c r="B10" s="89"/>
      <c r="C10" s="89"/>
      <c r="D10" s="89"/>
      <c r="E10" s="89"/>
      <c r="F10" s="89"/>
      <c r="G10" s="89"/>
      <c r="H10" s="89"/>
      <c r="I10" s="89"/>
      <c r="J10" s="150"/>
      <c r="K10" s="150"/>
      <c r="L10" s="150"/>
      <c r="M10" s="150"/>
      <c r="N10" s="150"/>
      <c r="O10" s="150"/>
      <c r="P10" s="150"/>
      <c r="Q10" s="150"/>
      <c r="R10" s="150"/>
      <c r="S10" s="150"/>
      <c r="T10" s="150"/>
      <c r="U10" s="150"/>
      <c r="V10" s="150"/>
      <c r="W10" s="150"/>
      <c r="X10" s="150"/>
      <c r="Y10" s="150"/>
      <c r="Z10" s="150"/>
      <c r="AO10" s="114" t="s">
        <v>179</v>
      </c>
      <c r="AP10" s="114" t="s">
        <v>241</v>
      </c>
      <c r="AQ10" s="123" t="s">
        <v>212</v>
      </c>
      <c r="AR10" s="123"/>
    </row>
    <row r="11" spans="1:51" ht="28.5" customHeight="1" x14ac:dyDescent="0.2">
      <c r="A11" s="89"/>
      <c r="B11" s="89"/>
      <c r="C11" s="89"/>
      <c r="D11" s="89"/>
      <c r="E11" s="89"/>
      <c r="F11" s="89"/>
      <c r="G11" s="89"/>
      <c r="H11" s="89"/>
      <c r="I11" s="89"/>
      <c r="J11" s="150"/>
      <c r="K11" s="150"/>
      <c r="L11" s="150"/>
      <c r="M11" s="150"/>
      <c r="N11" s="150"/>
      <c r="O11" s="150"/>
      <c r="P11" s="150"/>
      <c r="Q11" s="150"/>
      <c r="R11" s="150"/>
      <c r="S11" s="150"/>
      <c r="T11" s="150"/>
      <c r="U11" s="150"/>
      <c r="V11" s="150"/>
      <c r="W11" s="150"/>
      <c r="X11" s="150"/>
      <c r="Y11" s="150"/>
      <c r="Z11" s="150"/>
      <c r="AO11" s="116" t="s">
        <v>213</v>
      </c>
      <c r="AP11" s="111">
        <v>0.18288599999999999</v>
      </c>
      <c r="AQ11" s="106">
        <v>-0.81711400000000001</v>
      </c>
      <c r="AR11" s="123"/>
    </row>
    <row r="12" spans="1:51" ht="28.5" customHeight="1" x14ac:dyDescent="0.2">
      <c r="A12" s="89"/>
      <c r="B12" s="89"/>
      <c r="C12" s="89"/>
      <c r="D12" s="89"/>
      <c r="E12" s="89"/>
      <c r="F12" s="89"/>
      <c r="G12" s="89"/>
      <c r="H12" s="89"/>
      <c r="I12" s="89"/>
      <c r="J12" s="150"/>
      <c r="K12" s="150"/>
      <c r="L12" s="150"/>
      <c r="M12" s="150"/>
      <c r="N12" s="150"/>
      <c r="O12" s="150"/>
      <c r="P12" s="150"/>
      <c r="Q12" s="150"/>
      <c r="R12" s="150"/>
      <c r="S12" s="150"/>
      <c r="T12" s="150"/>
      <c r="U12" s="150"/>
      <c r="V12" s="150"/>
      <c r="W12" s="150"/>
      <c r="X12" s="150"/>
      <c r="Y12" s="150"/>
      <c r="Z12" s="150"/>
      <c r="AO12" s="116" t="s">
        <v>181</v>
      </c>
      <c r="AP12" s="111">
        <v>0.55000000000000004</v>
      </c>
      <c r="AQ12" s="106">
        <v>-0.44999999999999996</v>
      </c>
      <c r="AR12" s="123"/>
    </row>
    <row r="13" spans="1:51" ht="28.5" customHeight="1" x14ac:dyDescent="0.2">
      <c r="A13" s="89"/>
      <c r="B13" s="89"/>
      <c r="C13" s="89"/>
      <c r="D13" s="89"/>
      <c r="E13" s="89"/>
      <c r="F13" s="89"/>
      <c r="G13" s="89"/>
      <c r="H13" s="89"/>
      <c r="I13" s="89"/>
      <c r="J13" s="150"/>
      <c r="K13" s="150"/>
      <c r="L13" s="150"/>
      <c r="M13" s="150"/>
      <c r="N13" s="150"/>
      <c r="O13" s="150"/>
      <c r="P13" s="150"/>
      <c r="Q13" s="150"/>
      <c r="R13" s="150"/>
      <c r="S13" s="150"/>
      <c r="T13" s="150"/>
      <c r="U13" s="150"/>
      <c r="V13" s="150"/>
      <c r="W13" s="150"/>
      <c r="X13" s="150"/>
      <c r="Y13" s="150"/>
      <c r="Z13" s="150"/>
      <c r="AO13" s="116" t="s">
        <v>0</v>
      </c>
      <c r="AP13" s="111">
        <v>0.21</v>
      </c>
      <c r="AQ13" s="106">
        <v>-0.79</v>
      </c>
      <c r="AR13" s="123"/>
    </row>
    <row r="14" spans="1:51" ht="33.75" customHeight="1" x14ac:dyDescent="0.2">
      <c r="A14" s="89"/>
      <c r="B14" s="142" t="s">
        <v>215</v>
      </c>
      <c r="C14" s="142"/>
      <c r="D14" s="142"/>
      <c r="E14" s="142"/>
      <c r="F14" s="142"/>
      <c r="G14" s="142"/>
      <c r="H14" s="90"/>
      <c r="I14" s="89"/>
      <c r="J14" s="150"/>
      <c r="K14" s="150"/>
      <c r="L14" s="150"/>
      <c r="M14" s="150"/>
      <c r="N14" s="150"/>
      <c r="O14" s="150"/>
      <c r="P14" s="150"/>
      <c r="Q14" s="150"/>
      <c r="R14" s="150"/>
      <c r="S14" s="150"/>
      <c r="T14" s="150"/>
      <c r="U14" s="150"/>
      <c r="V14" s="150"/>
      <c r="W14" s="150"/>
      <c r="X14" s="150"/>
      <c r="Y14" s="150"/>
      <c r="Z14" s="150"/>
      <c r="AO14" s="143" t="s">
        <v>214</v>
      </c>
      <c r="AP14" s="143"/>
      <c r="AQ14" s="123"/>
      <c r="AR14" s="123"/>
    </row>
    <row r="15" spans="1:51" ht="69.75" x14ac:dyDescent="0.25">
      <c r="A15" s="89"/>
      <c r="B15" s="91" t="s">
        <v>219</v>
      </c>
      <c r="C15" s="92" t="s">
        <v>216</v>
      </c>
      <c r="D15" s="92" t="s">
        <v>30</v>
      </c>
      <c r="E15" s="92" t="s">
        <v>220</v>
      </c>
      <c r="F15" s="92" t="s">
        <v>217</v>
      </c>
      <c r="G15" s="92" t="s">
        <v>218</v>
      </c>
      <c r="H15" s="92" t="s">
        <v>221</v>
      </c>
      <c r="I15" s="89"/>
      <c r="J15" s="150"/>
      <c r="K15" s="150"/>
      <c r="L15" s="150"/>
      <c r="M15" s="150"/>
      <c r="N15" s="150"/>
      <c r="O15" s="150"/>
      <c r="P15" s="150"/>
      <c r="Q15" s="150"/>
      <c r="R15" s="150"/>
      <c r="S15" s="150"/>
      <c r="T15" s="150"/>
      <c r="U15" s="150"/>
      <c r="V15" s="150"/>
      <c r="W15" s="150"/>
      <c r="X15" s="150"/>
      <c r="Y15" s="150"/>
      <c r="Z15" s="150"/>
      <c r="AO15" s="118" t="s">
        <v>2</v>
      </c>
      <c r="AP15" s="107">
        <v>2017011000196</v>
      </c>
      <c r="AQ15" s="120" t="s">
        <v>242</v>
      </c>
      <c r="AR15" s="120" t="s">
        <v>217</v>
      </c>
      <c r="AS15" s="120" t="s">
        <v>243</v>
      </c>
      <c r="AT15" s="118"/>
      <c r="AU15" s="123"/>
      <c r="AV15" s="123"/>
      <c r="AW15" s="123"/>
      <c r="AX15" s="123"/>
      <c r="AY15" s="80"/>
    </row>
    <row r="16" spans="1:51" ht="45.75" customHeight="1" x14ac:dyDescent="0.35">
      <c r="A16" s="89"/>
      <c r="B16" s="93" t="s">
        <v>185</v>
      </c>
      <c r="C16" s="94"/>
      <c r="D16" s="94"/>
      <c r="E16" s="94"/>
      <c r="F16" s="94"/>
      <c r="G16" s="94"/>
      <c r="H16" s="94"/>
      <c r="I16" s="89"/>
      <c r="J16" s="150"/>
      <c r="K16" s="150"/>
      <c r="L16" s="150"/>
      <c r="M16" s="150"/>
      <c r="N16" s="150"/>
      <c r="O16" s="150"/>
      <c r="P16" s="150"/>
      <c r="Q16" s="150"/>
      <c r="R16" s="150"/>
      <c r="S16" s="150"/>
      <c r="T16" s="150"/>
      <c r="U16" s="150"/>
      <c r="V16" s="150"/>
      <c r="W16" s="150"/>
      <c r="X16" s="150"/>
      <c r="Y16" s="150"/>
      <c r="Z16" s="150"/>
      <c r="AO16" s="118" t="s">
        <v>1</v>
      </c>
      <c r="AP16" s="107">
        <v>6</v>
      </c>
      <c r="AT16" s="118"/>
      <c r="AU16" s="123"/>
      <c r="AV16" s="123"/>
      <c r="AW16" s="123"/>
      <c r="AY16" s="105"/>
    </row>
    <row r="17" spans="1:51" ht="30.75" customHeight="1" x14ac:dyDescent="0.35">
      <c r="A17" s="89"/>
      <c r="B17" s="95" t="s">
        <v>114</v>
      </c>
      <c r="C17" s="96">
        <v>2</v>
      </c>
      <c r="D17" s="96">
        <v>0</v>
      </c>
      <c r="E17" s="97">
        <v>0</v>
      </c>
      <c r="F17" s="96">
        <v>0</v>
      </c>
      <c r="G17" s="96">
        <v>0</v>
      </c>
      <c r="H17" s="97">
        <v>0</v>
      </c>
      <c r="I17" s="89"/>
      <c r="J17" s="150"/>
      <c r="K17" s="150"/>
      <c r="L17" s="150"/>
      <c r="M17" s="150"/>
      <c r="N17" s="150"/>
      <c r="O17" s="150"/>
      <c r="P17" s="150"/>
      <c r="Q17" s="150"/>
      <c r="R17" s="150"/>
      <c r="S17" s="150"/>
      <c r="T17" s="150"/>
      <c r="U17" s="150"/>
      <c r="V17" s="150"/>
      <c r="W17" s="150"/>
      <c r="X17" s="150"/>
      <c r="Y17" s="150"/>
      <c r="Z17" s="150"/>
      <c r="AT17" s="118"/>
      <c r="AU17" s="123"/>
      <c r="AV17" s="123"/>
      <c r="AW17" s="123"/>
      <c r="AX17" s="118"/>
      <c r="AY17" s="105"/>
    </row>
    <row r="18" spans="1:51" ht="42" customHeight="1" x14ac:dyDescent="0.35">
      <c r="A18" s="89"/>
      <c r="B18" s="95" t="s">
        <v>111</v>
      </c>
      <c r="C18" s="96">
        <v>12</v>
      </c>
      <c r="D18" s="96">
        <v>5</v>
      </c>
      <c r="E18" s="97">
        <v>0.41666666666666669</v>
      </c>
      <c r="F18" s="96">
        <v>0</v>
      </c>
      <c r="G18" s="96">
        <v>0</v>
      </c>
      <c r="H18" s="97">
        <v>0</v>
      </c>
      <c r="I18" s="89"/>
      <c r="J18" s="150"/>
      <c r="K18" s="150"/>
      <c r="L18" s="150"/>
      <c r="M18" s="150"/>
      <c r="N18" s="150"/>
      <c r="O18" s="150"/>
      <c r="P18" s="150"/>
      <c r="Q18" s="150"/>
      <c r="R18" s="150"/>
      <c r="S18" s="150"/>
      <c r="T18" s="150"/>
      <c r="U18" s="150"/>
      <c r="V18" s="150"/>
      <c r="W18" s="150"/>
      <c r="X18" s="150"/>
      <c r="Y18" s="150"/>
      <c r="Z18" s="150"/>
      <c r="AO18" s="118" t="s">
        <v>183</v>
      </c>
      <c r="AP18" s="118" t="s">
        <v>237</v>
      </c>
      <c r="AQ18" s="118" t="s">
        <v>238</v>
      </c>
      <c r="AR18" s="118" t="s">
        <v>239</v>
      </c>
      <c r="AS18" s="118" t="s">
        <v>240</v>
      </c>
      <c r="AT18" s="118"/>
      <c r="AU18" s="123"/>
      <c r="AV18" s="123"/>
      <c r="AW18" s="123"/>
      <c r="AX18" s="118"/>
      <c r="AY18" s="105"/>
    </row>
    <row r="19" spans="1:51" ht="25.5" x14ac:dyDescent="0.35">
      <c r="A19" s="89"/>
      <c r="B19" s="93" t="s">
        <v>184</v>
      </c>
      <c r="C19" s="94"/>
      <c r="D19" s="94"/>
      <c r="E19" s="94"/>
      <c r="F19" s="94"/>
      <c r="G19" s="94"/>
      <c r="H19" s="94"/>
      <c r="I19" s="89"/>
      <c r="J19" s="150"/>
      <c r="K19" s="150"/>
      <c r="L19" s="150"/>
      <c r="M19" s="150"/>
      <c r="N19" s="150"/>
      <c r="O19" s="150"/>
      <c r="P19" s="150"/>
      <c r="Q19" s="150"/>
      <c r="R19" s="150"/>
      <c r="S19" s="150"/>
      <c r="T19" s="150"/>
      <c r="U19" s="150"/>
      <c r="V19" s="150"/>
      <c r="W19" s="150"/>
      <c r="X19" s="150"/>
      <c r="Y19" s="150"/>
      <c r="Z19" s="150"/>
      <c r="AO19" s="118" t="s">
        <v>92</v>
      </c>
      <c r="AP19" s="118"/>
      <c r="AQ19" s="118"/>
      <c r="AR19" s="118"/>
      <c r="AS19" s="118"/>
      <c r="AT19" s="118"/>
      <c r="AU19" s="123"/>
      <c r="AV19" s="123"/>
      <c r="AW19" s="123"/>
      <c r="AX19" s="118"/>
      <c r="AY19" s="105"/>
    </row>
    <row r="20" spans="1:51" s="78" customFormat="1" ht="25.5" x14ac:dyDescent="0.35">
      <c r="A20" s="87"/>
      <c r="B20" s="95" t="s">
        <v>148</v>
      </c>
      <c r="C20" s="96">
        <v>230</v>
      </c>
      <c r="D20" s="96">
        <v>185</v>
      </c>
      <c r="E20" s="97">
        <v>0.80434782608695654</v>
      </c>
      <c r="F20" s="96">
        <v>0</v>
      </c>
      <c r="G20" s="96">
        <v>0</v>
      </c>
      <c r="H20" s="97">
        <v>0</v>
      </c>
      <c r="I20" s="89"/>
      <c r="J20" s="150"/>
      <c r="K20" s="150"/>
      <c r="L20" s="150"/>
      <c r="M20" s="150"/>
      <c r="N20" s="150"/>
      <c r="O20" s="150"/>
      <c r="P20" s="150"/>
      <c r="Q20" s="150"/>
      <c r="R20" s="150"/>
      <c r="S20" s="150"/>
      <c r="T20" s="150"/>
      <c r="U20" s="150"/>
      <c r="V20" s="150"/>
      <c r="W20" s="150"/>
      <c r="X20" s="150"/>
      <c r="Y20" s="150"/>
      <c r="Z20" s="150"/>
      <c r="AO20" s="118" t="s">
        <v>174</v>
      </c>
      <c r="AP20" s="118"/>
      <c r="AQ20" s="118"/>
      <c r="AR20" s="118"/>
      <c r="AS20" s="118"/>
      <c r="AT20" s="118"/>
      <c r="AU20" s="123"/>
      <c r="AV20" s="123"/>
      <c r="AW20" s="123"/>
      <c r="AX20" s="118"/>
      <c r="AY20" s="121"/>
    </row>
    <row r="21" spans="1:51" ht="25.5" x14ac:dyDescent="0.35">
      <c r="A21" s="89"/>
      <c r="B21" s="95" t="s">
        <v>146</v>
      </c>
      <c r="C21" s="96">
        <v>3500</v>
      </c>
      <c r="D21" s="96">
        <v>2182</v>
      </c>
      <c r="E21" s="97">
        <v>0.62342857142857144</v>
      </c>
      <c r="F21" s="96">
        <v>0</v>
      </c>
      <c r="G21" s="96">
        <v>0</v>
      </c>
      <c r="H21" s="97">
        <v>0</v>
      </c>
      <c r="I21" s="89"/>
      <c r="J21" s="150"/>
      <c r="K21" s="150"/>
      <c r="L21" s="150"/>
      <c r="M21" s="150"/>
      <c r="N21" s="150"/>
      <c r="O21" s="150"/>
      <c r="P21" s="150"/>
      <c r="Q21" s="150"/>
      <c r="R21" s="150"/>
      <c r="S21" s="150"/>
      <c r="T21" s="150"/>
      <c r="U21" s="150"/>
      <c r="V21" s="150"/>
      <c r="W21" s="150"/>
      <c r="X21" s="150"/>
      <c r="Y21" s="150"/>
      <c r="Z21" s="150"/>
      <c r="AO21" s="118" t="s">
        <v>185</v>
      </c>
      <c r="AP21" s="118"/>
      <c r="AQ21" s="118"/>
      <c r="AR21" s="118"/>
      <c r="AS21" s="118"/>
      <c r="AT21" s="118"/>
      <c r="AX21" s="118"/>
      <c r="AY21" s="105"/>
    </row>
    <row r="22" spans="1:51" ht="25.5" x14ac:dyDescent="0.35">
      <c r="A22" s="89"/>
      <c r="B22" s="95" t="s">
        <v>147</v>
      </c>
      <c r="C22" s="96">
        <v>6000</v>
      </c>
      <c r="D22" s="96">
        <v>3000</v>
      </c>
      <c r="E22" s="97">
        <v>0.5</v>
      </c>
      <c r="F22" s="96">
        <v>0</v>
      </c>
      <c r="G22" s="96">
        <v>0</v>
      </c>
      <c r="H22" s="97">
        <v>0</v>
      </c>
      <c r="I22" s="89"/>
      <c r="J22" s="150"/>
      <c r="K22" s="150"/>
      <c r="L22" s="150"/>
      <c r="M22" s="150"/>
      <c r="N22" s="150"/>
      <c r="O22" s="150"/>
      <c r="P22" s="150"/>
      <c r="Q22" s="150"/>
      <c r="R22" s="150"/>
      <c r="S22" s="150"/>
      <c r="T22" s="150"/>
      <c r="U22" s="150"/>
      <c r="V22" s="150"/>
      <c r="W22" s="150"/>
      <c r="X22" s="150"/>
      <c r="Y22" s="150"/>
      <c r="Z22" s="150"/>
      <c r="AO22" s="118" t="s">
        <v>114</v>
      </c>
      <c r="AP22" s="118">
        <v>2</v>
      </c>
      <c r="AQ22" s="118">
        <v>0</v>
      </c>
      <c r="AR22" s="118"/>
      <c r="AS22" s="118"/>
      <c r="AT22" s="118"/>
      <c r="AX22" s="118"/>
      <c r="AY22" s="105"/>
    </row>
    <row r="23" spans="1:51" ht="25.5" x14ac:dyDescent="0.35">
      <c r="A23" s="89"/>
      <c r="B23" s="95"/>
      <c r="C23" s="96"/>
      <c r="D23" s="96"/>
      <c r="E23" s="97"/>
      <c r="F23" s="96"/>
      <c r="G23" s="96"/>
      <c r="H23" s="97"/>
      <c r="I23" s="89"/>
      <c r="J23"/>
      <c r="K23"/>
      <c r="L23"/>
      <c r="M23"/>
      <c r="N23"/>
      <c r="O23"/>
      <c r="P23"/>
      <c r="Q23"/>
      <c r="R23"/>
      <c r="S23"/>
      <c r="T23"/>
      <c r="U23"/>
      <c r="V23"/>
      <c r="W23"/>
      <c r="X23"/>
      <c r="Y23"/>
      <c r="Z23"/>
      <c r="AO23" s="118" t="s">
        <v>111</v>
      </c>
      <c r="AP23" s="118">
        <v>12</v>
      </c>
      <c r="AQ23" s="118">
        <v>5</v>
      </c>
      <c r="AR23" s="118"/>
      <c r="AS23" s="118"/>
      <c r="AT23" s="118"/>
      <c r="AX23" s="118"/>
      <c r="AY23" s="105"/>
    </row>
    <row r="24" spans="1:51" ht="25.5" x14ac:dyDescent="0.35">
      <c r="A24" s="89"/>
      <c r="B24" s="95"/>
      <c r="C24" s="96"/>
      <c r="D24" s="96"/>
      <c r="E24" s="97"/>
      <c r="F24" s="96"/>
      <c r="G24" s="96"/>
      <c r="H24" s="97"/>
      <c r="I24" s="89"/>
      <c r="J24"/>
      <c r="K24"/>
      <c r="L24"/>
      <c r="M24"/>
      <c r="N24"/>
      <c r="O24"/>
      <c r="P24"/>
      <c r="Q24"/>
      <c r="R24"/>
      <c r="S24"/>
      <c r="T24"/>
      <c r="U24"/>
      <c r="V24"/>
      <c r="W24"/>
      <c r="X24"/>
      <c r="Y24"/>
      <c r="Z24"/>
      <c r="AO24" s="118" t="s">
        <v>184</v>
      </c>
      <c r="AP24" s="118"/>
      <c r="AQ24" s="118"/>
      <c r="AR24" s="118"/>
      <c r="AS24" s="118"/>
      <c r="AT24" s="118"/>
      <c r="AX24" s="118"/>
      <c r="AY24" s="105"/>
    </row>
    <row r="25" spans="1:51" ht="25.5" x14ac:dyDescent="0.35">
      <c r="A25" s="89"/>
      <c r="B25" s="95"/>
      <c r="C25" s="96"/>
      <c r="D25" s="96"/>
      <c r="E25" s="97"/>
      <c r="F25" s="96"/>
      <c r="G25" s="96"/>
      <c r="H25" s="97"/>
      <c r="I25" s="89"/>
      <c r="J25"/>
      <c r="K25"/>
      <c r="L25"/>
      <c r="M25"/>
      <c r="N25"/>
      <c r="O25"/>
      <c r="P25"/>
      <c r="Q25"/>
      <c r="R25"/>
      <c r="S25"/>
      <c r="T25"/>
      <c r="U25"/>
      <c r="V25"/>
      <c r="W25"/>
      <c r="X25"/>
      <c r="Y25"/>
      <c r="Z25"/>
      <c r="AO25" s="118" t="s">
        <v>148</v>
      </c>
      <c r="AP25" s="118">
        <v>230</v>
      </c>
      <c r="AQ25" s="118">
        <v>185</v>
      </c>
      <c r="AR25" s="118">
        <v>0</v>
      </c>
      <c r="AS25" s="118">
        <v>0</v>
      </c>
      <c r="AT25" s="118"/>
      <c r="AX25" s="118"/>
      <c r="AY25" s="105"/>
    </row>
    <row r="26" spans="1:51" ht="25.5" x14ac:dyDescent="0.35">
      <c r="A26" s="89"/>
      <c r="B26" s="95"/>
      <c r="C26" s="96"/>
      <c r="D26" s="96"/>
      <c r="E26" s="97"/>
      <c r="F26" s="96"/>
      <c r="G26" s="96"/>
      <c r="H26" s="97"/>
      <c r="I26" s="89"/>
      <c r="J26"/>
      <c r="K26"/>
      <c r="L26"/>
      <c r="M26"/>
      <c r="N26"/>
      <c r="O26"/>
      <c r="P26"/>
      <c r="Q26"/>
      <c r="R26"/>
      <c r="S26"/>
      <c r="T26"/>
      <c r="U26"/>
      <c r="V26"/>
      <c r="W26"/>
      <c r="X26"/>
      <c r="Y26"/>
      <c r="Z26"/>
      <c r="AO26" s="118" t="s">
        <v>146</v>
      </c>
      <c r="AP26" s="118">
        <v>3500</v>
      </c>
      <c r="AQ26" s="118">
        <v>2182</v>
      </c>
      <c r="AR26" s="118">
        <v>0</v>
      </c>
      <c r="AS26" s="118">
        <v>0</v>
      </c>
      <c r="AT26" s="118"/>
      <c r="AY26" s="105"/>
    </row>
    <row r="27" spans="1:51" ht="25.5" x14ac:dyDescent="0.35">
      <c r="A27" s="89"/>
      <c r="B27" s="95"/>
      <c r="C27" s="96"/>
      <c r="D27" s="96"/>
      <c r="E27" s="97"/>
      <c r="F27" s="96"/>
      <c r="G27" s="96"/>
      <c r="H27" s="97"/>
      <c r="I27" s="89"/>
      <c r="J27"/>
      <c r="K27"/>
      <c r="L27"/>
      <c r="M27"/>
      <c r="N27"/>
      <c r="O27"/>
      <c r="P27"/>
      <c r="Q27"/>
      <c r="R27"/>
      <c r="S27"/>
      <c r="T27"/>
      <c r="U27"/>
      <c r="V27"/>
      <c r="W27"/>
      <c r="X27"/>
      <c r="Y27"/>
      <c r="Z27"/>
      <c r="AO27" s="118" t="s">
        <v>147</v>
      </c>
      <c r="AP27" s="118">
        <v>6000</v>
      </c>
      <c r="AQ27" s="118">
        <v>3000</v>
      </c>
      <c r="AR27" s="118">
        <v>0</v>
      </c>
      <c r="AS27" s="118">
        <v>0</v>
      </c>
      <c r="AT27" s="118"/>
      <c r="AY27" s="105"/>
    </row>
    <row r="28" spans="1:51" ht="25.5" x14ac:dyDescent="0.35">
      <c r="A28" s="89"/>
      <c r="B28" s="95"/>
      <c r="C28" s="96"/>
      <c r="D28" s="96"/>
      <c r="E28" s="97"/>
      <c r="F28" s="96"/>
      <c r="G28" s="96"/>
      <c r="H28" s="97"/>
      <c r="I28" s="89"/>
      <c r="J28" s="89"/>
      <c r="K28" s="89"/>
      <c r="L28" s="89"/>
      <c r="M28" s="89"/>
      <c r="N28" s="89"/>
      <c r="O28" s="89"/>
      <c r="P28" s="89"/>
      <c r="Q28" s="89"/>
      <c r="R28" s="89"/>
      <c r="S28" s="89"/>
      <c r="T28" s="89"/>
      <c r="U28" s="89"/>
      <c r="V28" s="89"/>
      <c r="W28" s="89"/>
      <c r="X28" s="89"/>
      <c r="Y28" s="89"/>
      <c r="Z28" s="89"/>
      <c r="AO28" s="118"/>
      <c r="AP28" s="118"/>
      <c r="AQ28" s="118"/>
      <c r="AR28" s="118"/>
      <c r="AS28" s="118"/>
      <c r="AT28" s="118"/>
      <c r="AY28" s="105"/>
    </row>
    <row r="29" spans="1:51" ht="25.5" x14ac:dyDescent="0.35">
      <c r="A29" s="89"/>
      <c r="B29" s="95"/>
      <c r="C29" s="96"/>
      <c r="D29" s="96"/>
      <c r="E29" s="97"/>
      <c r="F29" s="96"/>
      <c r="G29" s="96"/>
      <c r="H29" s="97"/>
      <c r="I29" s="89"/>
      <c r="J29" s="89"/>
      <c r="K29" s="89"/>
      <c r="L29" s="89"/>
      <c r="M29" s="89"/>
      <c r="N29" s="89"/>
      <c r="O29" s="89"/>
      <c r="P29" s="89"/>
      <c r="Q29" s="89"/>
      <c r="R29" s="89"/>
      <c r="S29" s="89"/>
      <c r="T29" s="89"/>
      <c r="U29" s="89"/>
      <c r="V29" s="89"/>
      <c r="W29" s="89"/>
      <c r="X29" s="89"/>
      <c r="Y29" s="89"/>
      <c r="Z29" s="89"/>
      <c r="AO29" s="118"/>
      <c r="AP29" s="118"/>
      <c r="AQ29" s="118"/>
      <c r="AR29" s="118"/>
      <c r="AS29" s="118"/>
      <c r="AT29" s="118"/>
    </row>
    <row r="30" spans="1:51" ht="25.5" x14ac:dyDescent="0.35">
      <c r="A30" s="89"/>
      <c r="B30" s="95"/>
      <c r="C30" s="96"/>
      <c r="D30" s="96"/>
      <c r="E30" s="97"/>
      <c r="F30" s="96"/>
      <c r="G30" s="96"/>
      <c r="H30" s="97"/>
      <c r="I30" s="89"/>
      <c r="J30" s="89"/>
      <c r="K30" s="89"/>
      <c r="L30" s="89"/>
      <c r="M30" s="89"/>
      <c r="N30" s="89"/>
      <c r="O30" s="89"/>
      <c r="P30" s="89"/>
      <c r="Q30" s="89"/>
      <c r="R30" s="89"/>
      <c r="S30" s="89"/>
      <c r="T30" s="89"/>
      <c r="U30" s="89"/>
      <c r="V30" s="89"/>
      <c r="W30" s="89"/>
      <c r="X30" s="89"/>
      <c r="Y30" s="89"/>
      <c r="Z30" s="89"/>
      <c r="AO30" s="118"/>
      <c r="AP30" s="118"/>
      <c r="AQ30" s="118"/>
      <c r="AR30" s="118"/>
      <c r="AS30" s="118"/>
      <c r="AT30" s="118"/>
    </row>
    <row r="31" spans="1:51" ht="25.5" x14ac:dyDescent="0.35">
      <c r="A31" s="89"/>
      <c r="B31" s="95"/>
      <c r="C31" s="96"/>
      <c r="D31" s="96"/>
      <c r="E31" s="97"/>
      <c r="F31" s="96"/>
      <c r="G31" s="96"/>
      <c r="H31" s="97"/>
      <c r="I31" s="89"/>
      <c r="J31" s="89"/>
      <c r="K31" s="89"/>
      <c r="L31" s="89"/>
      <c r="M31" s="89"/>
      <c r="N31" s="89"/>
      <c r="O31" s="89"/>
      <c r="P31" s="89"/>
      <c r="Q31" s="89"/>
      <c r="R31" s="89"/>
      <c r="S31" s="89"/>
      <c r="T31" s="89"/>
      <c r="U31" s="89"/>
      <c r="V31" s="89"/>
      <c r="W31" s="89"/>
      <c r="X31" s="89"/>
      <c r="Y31" s="89"/>
      <c r="Z31" s="89"/>
      <c r="AO31" s="118"/>
      <c r="AP31" s="118"/>
      <c r="AQ31" s="118"/>
      <c r="AR31" s="118"/>
      <c r="AS31" s="118"/>
    </row>
    <row r="32" spans="1:51" ht="25.5" x14ac:dyDescent="0.35">
      <c r="A32" s="89"/>
      <c r="B32" s="95"/>
      <c r="C32" s="96"/>
      <c r="D32" s="96"/>
      <c r="E32" s="97"/>
      <c r="F32" s="96"/>
      <c r="G32" s="96"/>
      <c r="H32" s="97"/>
      <c r="I32" s="89"/>
      <c r="J32" s="89"/>
      <c r="K32" s="89"/>
      <c r="L32" s="89"/>
      <c r="M32" s="89"/>
      <c r="N32" s="89"/>
      <c r="O32" s="89"/>
      <c r="P32" s="89"/>
      <c r="Q32" s="89"/>
      <c r="R32" s="89"/>
      <c r="S32" s="89"/>
      <c r="T32" s="89"/>
      <c r="U32" s="89"/>
      <c r="V32" s="89"/>
      <c r="W32" s="89"/>
      <c r="X32" s="89"/>
      <c r="Y32" s="89"/>
      <c r="Z32" s="89"/>
      <c r="AO32" s="118"/>
      <c r="AP32" s="118"/>
      <c r="AQ32" s="118"/>
      <c r="AR32" s="118"/>
      <c r="AS32" s="118"/>
    </row>
    <row r="33" spans="1:45" ht="25.5" x14ac:dyDescent="0.35">
      <c r="A33" s="89"/>
      <c r="B33" s="95"/>
      <c r="C33" s="96"/>
      <c r="D33" s="96"/>
      <c r="E33" s="97"/>
      <c r="F33" s="96"/>
      <c r="G33" s="96"/>
      <c r="H33" s="97"/>
      <c r="I33" s="89"/>
      <c r="J33" s="98"/>
      <c r="K33" s="98"/>
      <c r="L33" s="98"/>
      <c r="M33" s="98"/>
      <c r="N33" s="98"/>
      <c r="O33" s="98"/>
      <c r="P33" s="98"/>
      <c r="Q33" s="98"/>
      <c r="R33" s="98"/>
      <c r="S33" s="98"/>
      <c r="T33" s="98"/>
      <c r="U33" s="98"/>
      <c r="V33" s="98"/>
      <c r="W33" s="98"/>
      <c r="X33" s="98"/>
      <c r="Y33" s="98"/>
      <c r="Z33" s="98"/>
      <c r="AO33" s="118"/>
      <c r="AP33" s="118"/>
      <c r="AQ33" s="118"/>
      <c r="AR33" s="118"/>
      <c r="AS33" s="118"/>
    </row>
    <row r="34" spans="1:45" ht="25.5" x14ac:dyDescent="0.35">
      <c r="A34" s="89"/>
      <c r="B34" s="95"/>
      <c r="C34" s="96"/>
      <c r="D34" s="96"/>
      <c r="E34" s="97"/>
      <c r="F34" s="96"/>
      <c r="G34" s="96"/>
      <c r="H34" s="97"/>
      <c r="I34" s="98"/>
      <c r="J34" s="98"/>
      <c r="K34" s="98"/>
      <c r="L34" s="98"/>
      <c r="M34" s="98"/>
      <c r="N34" s="98"/>
      <c r="O34" s="98"/>
      <c r="P34" s="98"/>
      <c r="Q34" s="98"/>
      <c r="R34" s="98"/>
      <c r="S34" s="98"/>
      <c r="T34" s="98"/>
      <c r="U34" s="98"/>
      <c r="V34" s="98"/>
      <c r="W34" s="98"/>
      <c r="X34" s="98"/>
      <c r="Y34" s="98"/>
      <c r="Z34" s="98"/>
      <c r="AA34" s="79"/>
      <c r="AB34" s="79"/>
      <c r="AC34" s="79"/>
      <c r="AD34" s="79"/>
      <c r="AE34" s="79"/>
      <c r="AF34" s="79"/>
      <c r="AG34" s="79"/>
      <c r="AH34" s="79"/>
      <c r="AI34" s="79"/>
      <c r="AJ34" s="79"/>
      <c r="AK34" s="79"/>
      <c r="AL34" s="79"/>
      <c r="AM34" s="79"/>
      <c r="AN34" s="79"/>
      <c r="AO34" s="118"/>
      <c r="AP34" s="118"/>
      <c r="AQ34" s="118"/>
      <c r="AR34" s="118"/>
      <c r="AS34" s="118"/>
    </row>
    <row r="35" spans="1:45" ht="25.5" x14ac:dyDescent="0.35">
      <c r="A35" s="89"/>
      <c r="B35" s="95"/>
      <c r="C35" s="96"/>
      <c r="D35" s="96"/>
      <c r="E35" s="97"/>
      <c r="F35" s="96"/>
      <c r="G35" s="96"/>
      <c r="H35" s="97"/>
      <c r="I35" s="98"/>
      <c r="J35" s="98"/>
      <c r="K35" s="98"/>
      <c r="L35" s="98"/>
      <c r="M35" s="98"/>
      <c r="N35" s="98"/>
      <c r="O35" s="98"/>
      <c r="P35" s="98"/>
      <c r="Q35" s="98"/>
      <c r="R35" s="98"/>
      <c r="S35" s="98"/>
      <c r="T35" s="98"/>
      <c r="U35" s="98"/>
      <c r="V35" s="98"/>
      <c r="W35" s="98"/>
      <c r="X35" s="98"/>
      <c r="Y35" s="98"/>
      <c r="Z35" s="98"/>
      <c r="AA35" s="79"/>
      <c r="AB35" s="79"/>
      <c r="AC35" s="79"/>
      <c r="AD35" s="79"/>
      <c r="AE35" s="79"/>
      <c r="AF35" s="79"/>
      <c r="AG35" s="79"/>
      <c r="AH35" s="79"/>
      <c r="AI35" s="79"/>
      <c r="AJ35" s="79"/>
      <c r="AK35" s="79"/>
      <c r="AL35" s="79"/>
      <c r="AM35" s="79"/>
      <c r="AN35" s="79"/>
      <c r="AO35" s="121"/>
    </row>
    <row r="36" spans="1:45" ht="25.5" x14ac:dyDescent="0.35">
      <c r="A36" s="89"/>
      <c r="B36" s="95"/>
      <c r="C36" s="96"/>
      <c r="D36" s="96"/>
      <c r="E36" s="97"/>
      <c r="F36" s="96"/>
      <c r="G36" s="96"/>
      <c r="H36" s="97"/>
      <c r="I36" s="98"/>
      <c r="J36" s="98"/>
      <c r="K36" s="98"/>
      <c r="L36" s="98"/>
      <c r="M36" s="98"/>
      <c r="N36" s="98"/>
      <c r="O36" s="98"/>
      <c r="P36" s="98"/>
      <c r="Q36" s="98"/>
      <c r="R36" s="98"/>
      <c r="S36" s="98"/>
      <c r="T36" s="98"/>
      <c r="U36" s="98"/>
      <c r="V36" s="98"/>
      <c r="W36" s="98"/>
      <c r="X36" s="98"/>
      <c r="Y36" s="98"/>
      <c r="Z36" s="98"/>
      <c r="AA36" s="79"/>
      <c r="AB36" s="79"/>
      <c r="AC36" s="79"/>
      <c r="AD36" s="79"/>
      <c r="AE36" s="79"/>
      <c r="AF36" s="79"/>
      <c r="AG36" s="79"/>
      <c r="AH36" s="79"/>
      <c r="AI36" s="79"/>
      <c r="AJ36" s="79"/>
      <c r="AK36" s="79"/>
      <c r="AL36" s="79"/>
      <c r="AM36" s="79"/>
      <c r="AN36" s="79"/>
      <c r="AO36" s="121"/>
    </row>
    <row r="37" spans="1:45" ht="25.5" x14ac:dyDescent="0.35">
      <c r="A37" s="89"/>
      <c r="B37" s="95"/>
      <c r="C37" s="96"/>
      <c r="D37" s="96"/>
      <c r="E37" s="97"/>
      <c r="F37" s="96"/>
      <c r="G37" s="96"/>
      <c r="H37" s="97"/>
      <c r="I37" s="98"/>
      <c r="J37" s="98"/>
      <c r="K37" s="98"/>
      <c r="L37" s="98"/>
      <c r="M37" s="98"/>
      <c r="N37" s="98"/>
      <c r="O37" s="98"/>
      <c r="P37" s="98"/>
      <c r="Q37" s="98"/>
      <c r="R37" s="98"/>
      <c r="S37" s="98"/>
      <c r="T37" s="98"/>
      <c r="U37" s="98"/>
      <c r="V37" s="98"/>
      <c r="W37" s="98"/>
      <c r="X37" s="98"/>
      <c r="Y37" s="98"/>
      <c r="Z37" s="98"/>
      <c r="AA37" s="79"/>
      <c r="AB37" s="79"/>
      <c r="AC37" s="79"/>
      <c r="AD37" s="79"/>
      <c r="AE37" s="79"/>
      <c r="AF37" s="79"/>
      <c r="AG37" s="79"/>
      <c r="AH37" s="79"/>
      <c r="AI37" s="79"/>
      <c r="AJ37" s="79"/>
      <c r="AK37" s="79"/>
      <c r="AL37" s="79"/>
      <c r="AM37" s="79"/>
      <c r="AN37" s="79"/>
      <c r="AO37" s="121"/>
    </row>
    <row r="38" spans="1:45" ht="25.5" x14ac:dyDescent="0.35">
      <c r="A38" s="89"/>
      <c r="B38" s="95"/>
      <c r="C38" s="96"/>
      <c r="D38" s="96"/>
      <c r="E38" s="97"/>
      <c r="F38" s="96"/>
      <c r="G38" s="96"/>
      <c r="H38" s="97"/>
      <c r="I38" s="98"/>
      <c r="J38" s="89"/>
      <c r="K38" s="89"/>
      <c r="L38" s="89"/>
      <c r="M38" s="89"/>
      <c r="N38" s="89"/>
      <c r="O38" s="89"/>
      <c r="P38" s="89"/>
      <c r="Q38" s="89"/>
      <c r="R38" s="89"/>
      <c r="S38" s="89"/>
      <c r="T38" s="89"/>
      <c r="U38" s="89"/>
      <c r="V38" s="89"/>
      <c r="W38" s="89"/>
      <c r="X38" s="89"/>
      <c r="Y38" s="89"/>
      <c r="Z38" s="89"/>
      <c r="AA38" s="79"/>
      <c r="AB38" s="79"/>
      <c r="AC38" s="79"/>
      <c r="AD38" s="79"/>
      <c r="AE38" s="79"/>
      <c r="AF38" s="79"/>
      <c r="AG38" s="79"/>
      <c r="AH38" s="79"/>
      <c r="AI38" s="79"/>
      <c r="AJ38" s="79"/>
      <c r="AK38" s="79"/>
      <c r="AL38" s="79"/>
      <c r="AM38" s="79"/>
      <c r="AN38" s="79"/>
      <c r="AO38" s="121"/>
    </row>
    <row r="39" spans="1:45" ht="25.5" x14ac:dyDescent="0.35">
      <c r="A39" s="89"/>
      <c r="B39" s="95"/>
      <c r="C39" s="96"/>
      <c r="D39" s="96"/>
      <c r="E39" s="97"/>
      <c r="F39" s="96"/>
      <c r="G39" s="96"/>
      <c r="H39" s="97"/>
      <c r="I39" s="89"/>
      <c r="J39" s="89"/>
      <c r="K39" s="89"/>
      <c r="L39" s="89"/>
      <c r="M39" s="89"/>
      <c r="N39" s="89"/>
      <c r="O39" s="89"/>
      <c r="P39" s="89"/>
      <c r="Q39" s="89"/>
      <c r="R39" s="89"/>
      <c r="S39" s="89"/>
      <c r="T39" s="89"/>
      <c r="U39" s="89"/>
      <c r="V39" s="89"/>
      <c r="W39" s="89"/>
      <c r="X39" s="89"/>
      <c r="Y39" s="89"/>
      <c r="Z39" s="89"/>
      <c r="AO39" s="121"/>
    </row>
    <row r="40" spans="1:45" ht="25.5" x14ac:dyDescent="0.35">
      <c r="A40" s="89"/>
      <c r="B40" s="95"/>
      <c r="C40" s="96"/>
      <c r="D40" s="96"/>
      <c r="E40" s="97"/>
      <c r="F40" s="96"/>
      <c r="G40" s="96"/>
      <c r="H40" s="97"/>
      <c r="I40" s="89"/>
      <c r="J40" s="89"/>
      <c r="K40" s="89"/>
      <c r="L40" s="89"/>
      <c r="M40" s="89"/>
      <c r="N40" s="89"/>
      <c r="O40" s="89"/>
      <c r="P40" s="89"/>
      <c r="Q40" s="89"/>
      <c r="R40" s="89"/>
      <c r="S40" s="89"/>
      <c r="T40" s="89"/>
      <c r="U40" s="89"/>
      <c r="V40" s="89"/>
      <c r="W40" s="89"/>
      <c r="X40" s="89"/>
      <c r="Y40" s="89"/>
      <c r="Z40" s="89"/>
      <c r="AO40" s="121"/>
    </row>
    <row r="41" spans="1:45" ht="25.5" x14ac:dyDescent="0.35">
      <c r="A41" s="89"/>
      <c r="B41" s="95"/>
      <c r="C41" s="96"/>
      <c r="D41" s="96"/>
      <c r="E41" s="97"/>
      <c r="F41" s="96"/>
      <c r="G41" s="96"/>
      <c r="H41" s="97"/>
      <c r="I41" s="89"/>
      <c r="J41" s="89"/>
      <c r="K41" s="89"/>
      <c r="L41" s="89"/>
      <c r="M41" s="89"/>
      <c r="N41" s="89"/>
      <c r="O41" s="89"/>
      <c r="P41" s="89"/>
      <c r="Q41" s="89"/>
      <c r="R41" s="89"/>
      <c r="S41" s="89"/>
      <c r="T41" s="89"/>
      <c r="U41" s="89"/>
      <c r="V41" s="89"/>
      <c r="W41" s="89"/>
      <c r="X41" s="89"/>
      <c r="Y41" s="89"/>
      <c r="Z41" s="89"/>
      <c r="AO41" s="121"/>
    </row>
    <row r="42" spans="1:45" ht="25.5" x14ac:dyDescent="0.35">
      <c r="A42" s="89"/>
      <c r="B42" s="95"/>
      <c r="C42" s="96"/>
      <c r="D42" s="96"/>
      <c r="E42" s="97"/>
      <c r="F42" s="96"/>
      <c r="G42" s="96"/>
      <c r="H42" s="97"/>
      <c r="I42" s="89"/>
      <c r="J42" s="89"/>
      <c r="K42" s="89"/>
      <c r="L42" s="89"/>
      <c r="M42" s="89"/>
      <c r="N42" s="89"/>
      <c r="O42" s="89"/>
      <c r="P42" s="89"/>
      <c r="Q42" s="89"/>
      <c r="R42" s="89"/>
      <c r="S42" s="89"/>
      <c r="T42" s="89"/>
      <c r="U42" s="89"/>
      <c r="V42" s="89"/>
      <c r="W42" s="89"/>
      <c r="X42" s="89"/>
      <c r="Y42" s="89"/>
      <c r="Z42" s="89"/>
      <c r="AO42" s="121"/>
    </row>
    <row r="43" spans="1:45" ht="25.5" x14ac:dyDescent="0.35">
      <c r="A43" s="89"/>
      <c r="B43" s="95"/>
      <c r="C43" s="96"/>
      <c r="D43" s="96"/>
      <c r="E43" s="97"/>
      <c r="F43" s="96"/>
      <c r="G43" s="96"/>
      <c r="H43" s="97"/>
      <c r="I43" s="89"/>
      <c r="J43" s="89"/>
      <c r="K43" s="89"/>
      <c r="L43" s="89"/>
      <c r="M43" s="89"/>
      <c r="N43" s="89"/>
      <c r="O43" s="89"/>
      <c r="P43" s="89"/>
      <c r="Q43" s="89"/>
      <c r="R43" s="89"/>
      <c r="S43" s="89"/>
      <c r="T43" s="89"/>
      <c r="U43" s="89"/>
      <c r="V43" s="89"/>
      <c r="W43" s="89"/>
      <c r="X43" s="89"/>
      <c r="Y43" s="89"/>
      <c r="Z43" s="89"/>
      <c r="AO43" s="121"/>
    </row>
    <row r="44" spans="1:45" ht="25.5" x14ac:dyDescent="0.35">
      <c r="A44" s="89"/>
      <c r="B44" s="95"/>
      <c r="C44" s="96"/>
      <c r="D44" s="96"/>
      <c r="E44" s="97"/>
      <c r="F44" s="96"/>
      <c r="G44" s="96"/>
      <c r="H44" s="97"/>
      <c r="I44" s="89"/>
      <c r="J44" s="89"/>
      <c r="K44" s="89"/>
      <c r="L44" s="89"/>
      <c r="M44" s="89"/>
      <c r="N44" s="89"/>
      <c r="O44" s="89"/>
      <c r="P44" s="89"/>
      <c r="Q44" s="89"/>
      <c r="R44" s="89"/>
      <c r="S44" s="89"/>
      <c r="T44" s="89"/>
      <c r="U44" s="89"/>
      <c r="V44" s="89"/>
      <c r="W44" s="89"/>
      <c r="X44" s="89"/>
      <c r="Y44" s="89"/>
      <c r="Z44" s="89"/>
      <c r="AO44" s="121"/>
    </row>
    <row r="45" spans="1:45" ht="25.5" x14ac:dyDescent="0.35">
      <c r="A45" s="89"/>
      <c r="B45" s="95"/>
      <c r="C45" s="96"/>
      <c r="D45" s="96"/>
      <c r="E45" s="97"/>
      <c r="F45" s="96"/>
      <c r="G45" s="96"/>
      <c r="H45" s="97"/>
      <c r="I45" s="89"/>
      <c r="J45" s="89"/>
      <c r="K45" s="89"/>
      <c r="L45" s="89"/>
      <c r="M45" s="89"/>
      <c r="N45" s="89"/>
      <c r="O45" s="89"/>
      <c r="P45" s="89"/>
      <c r="Q45" s="89"/>
      <c r="R45" s="89"/>
      <c r="S45" s="89"/>
      <c r="T45" s="89"/>
      <c r="U45" s="89"/>
      <c r="V45" s="89"/>
      <c r="W45" s="89"/>
      <c r="X45" s="89"/>
      <c r="Y45" s="89"/>
      <c r="Z45" s="89"/>
      <c r="AO45" s="121"/>
    </row>
    <row r="46" spans="1:45" ht="25.5" x14ac:dyDescent="0.35">
      <c r="A46" s="89"/>
      <c r="B46" s="95"/>
      <c r="C46" s="96"/>
      <c r="D46" s="96"/>
      <c r="E46" s="97"/>
      <c r="F46" s="96"/>
      <c r="G46" s="96"/>
      <c r="H46" s="97"/>
      <c r="I46" s="89"/>
      <c r="J46" s="89"/>
      <c r="K46" s="89"/>
      <c r="L46" s="89"/>
      <c r="M46" s="89"/>
      <c r="N46" s="89"/>
      <c r="O46" s="89"/>
      <c r="P46" s="89"/>
      <c r="Q46" s="89"/>
      <c r="R46" s="89"/>
      <c r="S46" s="89"/>
      <c r="T46" s="89"/>
      <c r="U46" s="89"/>
      <c r="V46" s="89"/>
      <c r="W46" s="89"/>
      <c r="X46" s="89"/>
      <c r="Y46" s="89"/>
      <c r="Z46" s="89"/>
      <c r="AO46" s="121"/>
    </row>
    <row r="47" spans="1:45" ht="25.5" x14ac:dyDescent="0.35">
      <c r="A47" s="89"/>
      <c r="B47" s="95"/>
      <c r="C47" s="96"/>
      <c r="D47" s="96"/>
      <c r="E47" s="97"/>
      <c r="F47" s="96"/>
      <c r="G47" s="96"/>
      <c r="H47" s="97"/>
      <c r="I47" s="89"/>
      <c r="J47" s="89"/>
      <c r="K47" s="89"/>
      <c r="L47" s="89"/>
      <c r="M47" s="89"/>
      <c r="N47" s="89"/>
      <c r="O47" s="89"/>
      <c r="P47" s="89"/>
      <c r="Q47" s="89"/>
      <c r="R47" s="89"/>
      <c r="S47" s="89"/>
      <c r="T47" s="89"/>
      <c r="U47" s="89"/>
      <c r="V47" s="89"/>
      <c r="W47" s="89"/>
      <c r="X47" s="89"/>
      <c r="Y47" s="89"/>
      <c r="Z47" s="89"/>
      <c r="AO47" s="121"/>
    </row>
    <row r="48" spans="1:45" ht="25.5" x14ac:dyDescent="0.35">
      <c r="A48" s="89"/>
      <c r="B48" s="95"/>
      <c r="C48" s="96"/>
      <c r="D48" s="96"/>
      <c r="E48" s="97"/>
      <c r="F48" s="96"/>
      <c r="G48" s="96"/>
      <c r="H48" s="97"/>
      <c r="I48" s="89"/>
      <c r="J48" s="89"/>
      <c r="K48" s="89"/>
      <c r="L48" s="89"/>
      <c r="M48" s="89"/>
      <c r="N48" s="89"/>
      <c r="O48" s="89"/>
      <c r="P48" s="89"/>
      <c r="Q48" s="89"/>
      <c r="R48" s="89"/>
      <c r="S48" s="89"/>
      <c r="T48" s="89"/>
      <c r="U48" s="89"/>
      <c r="V48" s="89"/>
      <c r="W48" s="89"/>
      <c r="X48" s="89"/>
      <c r="Y48" s="89"/>
      <c r="Z48" s="89"/>
      <c r="AO48" s="121"/>
    </row>
    <row r="49" spans="1:41" ht="25.5" x14ac:dyDescent="0.35">
      <c r="A49" s="89"/>
      <c r="B49" s="95"/>
      <c r="C49" s="96"/>
      <c r="D49" s="96"/>
      <c r="E49" s="97"/>
      <c r="F49" s="96"/>
      <c r="G49" s="96"/>
      <c r="H49" s="97"/>
      <c r="I49" s="89"/>
      <c r="J49" s="89"/>
      <c r="K49" s="89"/>
      <c r="L49" s="89"/>
      <c r="M49" s="89"/>
      <c r="N49" s="89"/>
      <c r="O49" s="89"/>
      <c r="P49" s="89"/>
      <c r="Q49" s="89"/>
      <c r="R49" s="89"/>
      <c r="S49" s="89"/>
      <c r="T49" s="89"/>
      <c r="U49" s="89"/>
      <c r="V49" s="89"/>
      <c r="W49" s="89"/>
      <c r="X49" s="89"/>
      <c r="Y49" s="89"/>
      <c r="Z49" s="89"/>
      <c r="AO49" s="121"/>
    </row>
    <row r="50" spans="1:41" ht="25.5" x14ac:dyDescent="0.35">
      <c r="A50" s="89"/>
      <c r="B50" s="95"/>
      <c r="C50" s="96"/>
      <c r="D50" s="96"/>
      <c r="E50" s="97"/>
      <c r="F50" s="96"/>
      <c r="G50" s="96"/>
      <c r="H50" s="97"/>
      <c r="I50" s="89"/>
      <c r="J50" s="89"/>
      <c r="K50" s="89"/>
      <c r="L50" s="89"/>
      <c r="M50" s="89"/>
      <c r="N50" s="89"/>
      <c r="O50" s="89"/>
      <c r="P50" s="89"/>
      <c r="Q50" s="89"/>
      <c r="R50" s="89"/>
      <c r="S50" s="89"/>
      <c r="T50" s="89"/>
      <c r="U50" s="89"/>
      <c r="V50" s="89"/>
      <c r="W50" s="89"/>
      <c r="X50" s="89"/>
      <c r="Y50" s="89"/>
      <c r="Z50" s="89"/>
      <c r="AO50" s="121"/>
    </row>
    <row r="51" spans="1:41" ht="25.5" x14ac:dyDescent="0.35">
      <c r="A51" s="89"/>
      <c r="B51" s="95"/>
      <c r="C51" s="96"/>
      <c r="D51" s="96"/>
      <c r="E51" s="97"/>
      <c r="F51" s="96"/>
      <c r="G51" s="96"/>
      <c r="H51" s="97"/>
      <c r="I51" s="89"/>
      <c r="J51" s="89"/>
      <c r="K51" s="89"/>
      <c r="L51" s="89"/>
      <c r="M51" s="89"/>
      <c r="N51" s="89"/>
      <c r="O51" s="89"/>
      <c r="P51" s="89"/>
      <c r="Q51" s="89"/>
      <c r="R51" s="89"/>
      <c r="S51" s="89"/>
      <c r="T51" s="89"/>
      <c r="U51" s="89"/>
      <c r="V51" s="89"/>
      <c r="W51" s="89"/>
      <c r="X51" s="89"/>
      <c r="Y51" s="89"/>
      <c r="Z51" s="89"/>
      <c r="AO51" s="121"/>
    </row>
    <row r="52" spans="1:41" ht="25.5" x14ac:dyDescent="0.35">
      <c r="A52" s="89"/>
      <c r="B52" s="95"/>
      <c r="C52" s="96"/>
      <c r="D52" s="96"/>
      <c r="E52" s="97"/>
      <c r="F52" s="96"/>
      <c r="G52" s="96"/>
      <c r="H52" s="97"/>
      <c r="I52" s="89"/>
      <c r="J52" s="89"/>
      <c r="K52" s="89"/>
      <c r="L52" s="89"/>
      <c r="M52" s="89"/>
      <c r="N52" s="89"/>
      <c r="O52" s="89"/>
      <c r="P52" s="89"/>
      <c r="Q52" s="89"/>
      <c r="R52" s="89"/>
      <c r="S52" s="89"/>
      <c r="T52" s="89"/>
      <c r="U52" s="89"/>
      <c r="V52" s="89"/>
      <c r="W52" s="89"/>
      <c r="X52" s="89"/>
      <c r="Y52" s="89"/>
      <c r="Z52" s="89"/>
      <c r="AO52" s="121"/>
    </row>
    <row r="53" spans="1:41" ht="25.5" x14ac:dyDescent="0.35">
      <c r="A53" s="89"/>
      <c r="B53" s="95"/>
      <c r="C53" s="96"/>
      <c r="D53" s="96"/>
      <c r="E53" s="97"/>
      <c r="F53" s="96"/>
      <c r="G53" s="96"/>
      <c r="H53" s="97"/>
      <c r="I53" s="89"/>
      <c r="J53" s="89"/>
      <c r="K53" s="89"/>
      <c r="L53" s="89"/>
      <c r="M53" s="89"/>
      <c r="N53" s="89"/>
      <c r="O53" s="89"/>
      <c r="P53" s="89"/>
      <c r="Q53" s="89"/>
      <c r="R53" s="89"/>
      <c r="S53" s="89"/>
      <c r="T53" s="89"/>
      <c r="U53" s="89"/>
      <c r="V53" s="89"/>
      <c r="W53" s="89"/>
      <c r="X53" s="89"/>
      <c r="Y53" s="89"/>
      <c r="Z53" s="89"/>
      <c r="AO53" s="121"/>
    </row>
    <row r="54" spans="1:41" ht="25.5" x14ac:dyDescent="0.35">
      <c r="A54" s="89"/>
      <c r="B54" s="95"/>
      <c r="C54" s="96"/>
      <c r="D54" s="96"/>
      <c r="E54" s="97"/>
      <c r="F54" s="96"/>
      <c r="G54" s="96"/>
      <c r="H54" s="97"/>
      <c r="I54" s="89"/>
      <c r="J54" s="89"/>
      <c r="K54" s="89"/>
      <c r="L54" s="89"/>
      <c r="M54" s="89"/>
      <c r="N54" s="89"/>
      <c r="O54" s="89"/>
      <c r="P54" s="89"/>
      <c r="Q54" s="89"/>
      <c r="R54" s="89"/>
      <c r="S54" s="89"/>
      <c r="T54" s="89"/>
      <c r="U54" s="89"/>
      <c r="V54" s="89"/>
      <c r="W54" s="89"/>
      <c r="X54" s="89"/>
      <c r="Y54" s="89"/>
      <c r="Z54" s="89"/>
      <c r="AO54" s="121"/>
    </row>
    <row r="55" spans="1:41" ht="25.5" x14ac:dyDescent="0.35">
      <c r="A55" s="89"/>
      <c r="B55" s="95"/>
      <c r="C55" s="96"/>
      <c r="D55" s="96"/>
      <c r="E55" s="97"/>
      <c r="F55" s="96"/>
      <c r="G55" s="96"/>
      <c r="H55" s="97"/>
      <c r="I55" s="89"/>
      <c r="J55" s="89"/>
      <c r="K55" s="89"/>
      <c r="L55" s="89"/>
      <c r="M55" s="89"/>
      <c r="N55" s="89"/>
      <c r="O55" s="89"/>
      <c r="P55" s="89"/>
      <c r="Q55" s="89"/>
      <c r="R55" s="89"/>
      <c r="S55" s="89"/>
      <c r="T55" s="89"/>
      <c r="U55" s="89"/>
      <c r="V55" s="89"/>
      <c r="W55" s="89"/>
      <c r="X55" s="89"/>
      <c r="Y55" s="89"/>
      <c r="Z55" s="89"/>
      <c r="AO55" s="121"/>
    </row>
    <row r="56" spans="1:41" ht="25.5" x14ac:dyDescent="0.35">
      <c r="A56" s="89"/>
      <c r="B56" s="95"/>
      <c r="C56" s="96"/>
      <c r="D56" s="96"/>
      <c r="E56" s="97"/>
      <c r="F56" s="96"/>
      <c r="G56" s="96"/>
      <c r="H56" s="97"/>
      <c r="I56" s="89"/>
      <c r="J56" s="89"/>
      <c r="K56" s="89"/>
      <c r="L56" s="89"/>
      <c r="M56" s="89"/>
      <c r="N56" s="89"/>
      <c r="O56" s="89"/>
      <c r="P56" s="89"/>
      <c r="Q56" s="89"/>
      <c r="R56" s="89"/>
      <c r="S56" s="89"/>
      <c r="T56" s="89"/>
      <c r="U56" s="89"/>
      <c r="V56" s="89"/>
      <c r="W56" s="89"/>
      <c r="X56" s="89"/>
      <c r="Y56" s="89"/>
      <c r="Z56" s="89"/>
      <c r="AO56" s="121"/>
    </row>
    <row r="57" spans="1:41" ht="25.5" x14ac:dyDescent="0.35">
      <c r="A57" s="89"/>
      <c r="B57" s="95"/>
      <c r="C57" s="96"/>
      <c r="D57" s="96"/>
      <c r="E57" s="97"/>
      <c r="F57" s="96"/>
      <c r="G57" s="96"/>
      <c r="H57" s="97"/>
      <c r="I57" s="89"/>
      <c r="J57" s="89"/>
      <c r="K57" s="89"/>
      <c r="L57" s="89"/>
      <c r="M57" s="89"/>
      <c r="N57" s="89"/>
      <c r="O57" s="89"/>
      <c r="P57" s="89"/>
      <c r="Q57" s="89"/>
      <c r="R57" s="89"/>
      <c r="S57" s="89"/>
      <c r="T57" s="89"/>
      <c r="U57" s="89"/>
      <c r="V57" s="89"/>
      <c r="W57" s="89"/>
      <c r="X57" s="89"/>
      <c r="Y57" s="89"/>
      <c r="Z57" s="89"/>
      <c r="AO57" s="121"/>
    </row>
    <row r="58" spans="1:41" ht="25.5" x14ac:dyDescent="0.35">
      <c r="A58" s="89"/>
      <c r="B58" s="95"/>
      <c r="C58" s="96"/>
      <c r="D58" s="96"/>
      <c r="E58" s="97"/>
      <c r="F58" s="96"/>
      <c r="G58" s="96"/>
      <c r="H58" s="97"/>
      <c r="I58" s="89"/>
      <c r="J58" s="89"/>
      <c r="K58" s="89"/>
      <c r="L58" s="89"/>
      <c r="M58" s="89"/>
      <c r="N58" s="89"/>
      <c r="O58" s="89"/>
      <c r="P58" s="89"/>
      <c r="Q58" s="89"/>
      <c r="R58" s="89"/>
      <c r="S58" s="89"/>
      <c r="T58" s="89"/>
      <c r="U58" s="89"/>
      <c r="V58" s="89"/>
      <c r="W58" s="89"/>
      <c r="X58" s="89"/>
      <c r="Y58" s="89"/>
      <c r="Z58" s="89"/>
      <c r="AO58" s="121"/>
    </row>
    <row r="59" spans="1:41" ht="25.5" x14ac:dyDescent="0.35">
      <c r="A59" s="89"/>
      <c r="B59" s="95"/>
      <c r="C59" s="96"/>
      <c r="D59" s="96"/>
      <c r="E59" s="97"/>
      <c r="F59" s="96"/>
      <c r="G59" s="96"/>
      <c r="H59" s="97"/>
      <c r="I59" s="89"/>
      <c r="J59" s="89"/>
      <c r="K59" s="89"/>
      <c r="L59" s="89"/>
      <c r="M59" s="89"/>
      <c r="N59" s="89"/>
      <c r="O59" s="89"/>
      <c r="P59" s="89"/>
      <c r="Q59" s="89"/>
      <c r="R59" s="89"/>
      <c r="S59" s="89"/>
      <c r="T59" s="89"/>
      <c r="U59" s="89"/>
      <c r="V59" s="89"/>
      <c r="W59" s="89"/>
      <c r="X59" s="89"/>
      <c r="Y59" s="89"/>
      <c r="Z59" s="89"/>
      <c r="AO59" s="121"/>
    </row>
    <row r="60" spans="1:41" ht="25.5" x14ac:dyDescent="0.35">
      <c r="A60" s="89"/>
      <c r="B60" s="95"/>
      <c r="C60" s="96"/>
      <c r="D60" s="96"/>
      <c r="E60" s="97"/>
      <c r="F60" s="96"/>
      <c r="G60" s="96"/>
      <c r="H60" s="97"/>
      <c r="I60" s="89"/>
      <c r="J60" s="89"/>
      <c r="K60" s="89"/>
      <c r="L60" s="89"/>
      <c r="M60" s="89"/>
      <c r="N60" s="89"/>
      <c r="O60" s="89"/>
      <c r="P60" s="89"/>
      <c r="Q60" s="89"/>
      <c r="R60" s="89"/>
      <c r="S60" s="89"/>
      <c r="T60" s="89"/>
      <c r="U60" s="89"/>
      <c r="V60" s="89"/>
      <c r="W60" s="89"/>
      <c r="X60" s="89"/>
      <c r="Y60" s="89"/>
      <c r="Z60" s="89"/>
      <c r="AO60" s="121"/>
    </row>
    <row r="61" spans="1:41" ht="25.5" x14ac:dyDescent="0.35">
      <c r="A61" s="89"/>
      <c r="B61" s="95"/>
      <c r="C61" s="96"/>
      <c r="D61" s="96"/>
      <c r="E61" s="97"/>
      <c r="F61" s="96"/>
      <c r="G61" s="96"/>
      <c r="H61" s="96"/>
      <c r="I61" s="89"/>
      <c r="J61" s="89"/>
      <c r="K61" s="89"/>
      <c r="L61" s="89"/>
      <c r="M61" s="89"/>
      <c r="N61" s="89"/>
      <c r="O61" s="89"/>
      <c r="P61" s="89"/>
      <c r="Q61" s="89"/>
      <c r="R61" s="89"/>
      <c r="S61" s="89"/>
      <c r="T61" s="89"/>
      <c r="U61" s="89"/>
      <c r="V61" s="89"/>
      <c r="W61" s="89"/>
      <c r="X61" s="89"/>
      <c r="Y61" s="89"/>
      <c r="Z61" s="89"/>
      <c r="AO61" s="121"/>
    </row>
    <row r="62" spans="1:41" ht="25.5" x14ac:dyDescent="0.35">
      <c r="A62" s="89"/>
      <c r="B62" s="95"/>
      <c r="C62" s="96"/>
      <c r="D62" s="96"/>
      <c r="E62" s="97"/>
      <c r="F62" s="96"/>
      <c r="G62" s="96"/>
      <c r="H62" s="96"/>
      <c r="I62" s="89"/>
      <c r="J62" s="89"/>
      <c r="K62" s="89"/>
      <c r="L62" s="89"/>
      <c r="M62" s="89"/>
      <c r="N62" s="89"/>
      <c r="O62" s="89"/>
      <c r="P62" s="89"/>
      <c r="Q62" s="89"/>
      <c r="R62" s="89"/>
      <c r="S62" s="89"/>
      <c r="T62" s="89"/>
      <c r="U62" s="89"/>
      <c r="V62" s="89"/>
      <c r="W62" s="89"/>
      <c r="X62" s="89"/>
      <c r="Y62" s="89"/>
      <c r="Z62" s="89"/>
      <c r="AO62" s="121"/>
    </row>
    <row r="63" spans="1:41" ht="25.5" x14ac:dyDescent="0.35">
      <c r="A63" s="89"/>
      <c r="B63" s="95"/>
      <c r="C63" s="96"/>
      <c r="D63" s="96"/>
      <c r="E63" s="97"/>
      <c r="F63" s="96"/>
      <c r="G63" s="96"/>
      <c r="H63" s="96"/>
      <c r="I63" s="89"/>
      <c r="J63" s="89"/>
      <c r="K63" s="89"/>
      <c r="L63" s="89"/>
      <c r="M63" s="89"/>
      <c r="N63" s="89"/>
      <c r="O63" s="89"/>
      <c r="P63" s="89"/>
      <c r="Q63" s="89"/>
      <c r="R63" s="89"/>
      <c r="S63" s="89"/>
      <c r="T63" s="89"/>
      <c r="U63" s="89"/>
      <c r="V63" s="89"/>
      <c r="W63" s="89"/>
      <c r="X63" s="89"/>
      <c r="Y63" s="89"/>
      <c r="Z63" s="89"/>
      <c r="AO63" s="121"/>
    </row>
    <row r="64" spans="1:41" ht="25.5" x14ac:dyDescent="0.35">
      <c r="A64" s="89"/>
      <c r="B64" s="95"/>
      <c r="C64" s="96"/>
      <c r="D64" s="96"/>
      <c r="E64" s="97"/>
      <c r="F64" s="96"/>
      <c r="G64" s="96"/>
      <c r="H64" s="96"/>
      <c r="I64" s="89"/>
      <c r="J64" s="89"/>
      <c r="K64" s="89"/>
      <c r="L64" s="89"/>
      <c r="M64" s="89"/>
      <c r="N64" s="89"/>
      <c r="O64" s="89"/>
      <c r="P64" s="89"/>
      <c r="Q64" s="89"/>
      <c r="R64" s="89"/>
      <c r="S64" s="89"/>
      <c r="T64" s="89"/>
      <c r="U64" s="89"/>
      <c r="V64" s="89"/>
      <c r="W64" s="89"/>
      <c r="X64" s="89"/>
      <c r="Y64" s="89"/>
      <c r="Z64" s="89"/>
      <c r="AO64" s="121"/>
    </row>
    <row r="65" spans="1:43" ht="25.5" x14ac:dyDescent="0.35">
      <c r="A65" s="89"/>
      <c r="B65" s="95"/>
      <c r="C65" s="96"/>
      <c r="D65" s="96"/>
      <c r="E65" s="97"/>
      <c r="F65" s="96"/>
      <c r="G65" s="96"/>
      <c r="H65" s="96"/>
      <c r="I65" s="89"/>
      <c r="J65" s="89"/>
      <c r="K65" s="89"/>
      <c r="L65" s="89"/>
      <c r="M65" s="89"/>
      <c r="N65" s="89"/>
      <c r="O65" s="89"/>
      <c r="P65" s="89"/>
      <c r="Q65" s="89"/>
      <c r="R65" s="89"/>
      <c r="S65" s="89"/>
      <c r="T65" s="89"/>
      <c r="U65" s="89"/>
      <c r="V65" s="89"/>
      <c r="W65" s="89"/>
      <c r="X65" s="89"/>
      <c r="Y65" s="89"/>
      <c r="Z65" s="89"/>
      <c r="AO65" s="121"/>
    </row>
    <row r="66" spans="1:43" ht="25.5" x14ac:dyDescent="0.35">
      <c r="A66" s="89"/>
      <c r="B66" s="95"/>
      <c r="C66" s="96"/>
      <c r="D66" s="96"/>
      <c r="E66" s="97"/>
      <c r="F66" s="96"/>
      <c r="G66" s="96"/>
      <c r="H66" s="96"/>
      <c r="I66" s="89"/>
      <c r="J66" s="89"/>
      <c r="K66" s="89"/>
      <c r="L66" s="89"/>
      <c r="M66" s="89"/>
      <c r="N66" s="89"/>
      <c r="O66" s="89"/>
      <c r="P66" s="89"/>
      <c r="Q66" s="89"/>
      <c r="R66" s="89"/>
      <c r="S66" s="89"/>
      <c r="T66" s="89"/>
      <c r="U66" s="89"/>
      <c r="V66" s="89"/>
      <c r="W66" s="89"/>
      <c r="X66" s="89"/>
      <c r="Y66" s="89"/>
      <c r="Z66" s="89"/>
      <c r="AO66" s="121"/>
    </row>
    <row r="67" spans="1:43" ht="25.5" x14ac:dyDescent="0.35">
      <c r="A67" s="89"/>
      <c r="B67" s="95"/>
      <c r="C67" s="96"/>
      <c r="D67" s="96"/>
      <c r="E67" s="97"/>
      <c r="F67" s="96"/>
      <c r="G67" s="96"/>
      <c r="H67" s="96"/>
      <c r="I67" s="89"/>
      <c r="J67" s="89"/>
      <c r="K67" s="89"/>
      <c r="L67" s="89"/>
      <c r="M67" s="89"/>
      <c r="N67" s="89"/>
      <c r="O67" s="89"/>
      <c r="P67" s="89"/>
      <c r="Q67" s="89"/>
      <c r="R67" s="89"/>
      <c r="S67" s="89"/>
      <c r="T67" s="89"/>
      <c r="U67" s="89"/>
      <c r="V67" s="89"/>
      <c r="W67" s="89"/>
      <c r="X67" s="89"/>
      <c r="Y67" s="89"/>
      <c r="Z67" s="89"/>
      <c r="AO67" s="121"/>
    </row>
    <row r="68" spans="1:43" ht="25.5" x14ac:dyDescent="0.35">
      <c r="A68" s="89"/>
      <c r="B68" s="95"/>
      <c r="C68" s="96"/>
      <c r="D68" s="96"/>
      <c r="E68" s="97"/>
      <c r="F68" s="96"/>
      <c r="G68" s="96"/>
      <c r="H68" s="96"/>
      <c r="I68" s="89"/>
      <c r="J68" s="89"/>
      <c r="K68" s="89"/>
      <c r="L68" s="89"/>
      <c r="M68" s="89"/>
      <c r="N68" s="89"/>
      <c r="O68" s="89"/>
      <c r="P68" s="89"/>
      <c r="Q68" s="89"/>
      <c r="R68" s="89"/>
      <c r="S68" s="89"/>
      <c r="T68" s="89"/>
      <c r="U68" s="89"/>
      <c r="V68" s="89"/>
      <c r="W68" s="89"/>
      <c r="X68" s="89"/>
      <c r="Y68" s="89"/>
      <c r="Z68" s="89"/>
      <c r="AO68" s="121"/>
    </row>
    <row r="69" spans="1:43" ht="25.5" x14ac:dyDescent="0.35">
      <c r="A69" s="89"/>
      <c r="B69" s="95"/>
      <c r="C69" s="96"/>
      <c r="D69" s="96"/>
      <c r="E69" s="97"/>
      <c r="F69" s="96"/>
      <c r="G69" s="96"/>
      <c r="H69" s="96"/>
      <c r="I69" s="89"/>
      <c r="J69" s="89"/>
      <c r="K69" s="89"/>
      <c r="L69" s="89"/>
      <c r="M69" s="89"/>
      <c r="N69" s="89"/>
      <c r="O69" s="89"/>
      <c r="P69" s="89"/>
      <c r="Q69" s="89"/>
      <c r="R69" s="89"/>
      <c r="S69" s="89"/>
      <c r="T69" s="89"/>
      <c r="U69" s="89"/>
      <c r="V69" s="89"/>
      <c r="W69" s="89"/>
      <c r="X69" s="89"/>
      <c r="Y69" s="89"/>
      <c r="Z69" s="89"/>
      <c r="AO69" s="121"/>
    </row>
    <row r="70" spans="1:43" ht="25.5" x14ac:dyDescent="0.35">
      <c r="A70" s="89"/>
      <c r="B70" s="95"/>
      <c r="C70" s="96"/>
      <c r="D70" s="96"/>
      <c r="E70" s="97"/>
      <c r="F70" s="96"/>
      <c r="G70" s="96"/>
      <c r="H70" s="96"/>
      <c r="I70" s="89"/>
      <c r="J70" s="89"/>
      <c r="K70" s="89"/>
      <c r="L70" s="89"/>
      <c r="M70" s="89"/>
      <c r="N70" s="89"/>
      <c r="O70" s="89"/>
      <c r="P70" s="89"/>
      <c r="Q70" s="89"/>
      <c r="R70" s="89"/>
      <c r="S70" s="89"/>
      <c r="T70" s="89"/>
      <c r="U70" s="89"/>
      <c r="V70" s="89"/>
      <c r="W70" s="89"/>
      <c r="X70" s="89"/>
      <c r="Y70" s="89"/>
      <c r="Z70" s="89"/>
      <c r="AO70" s="118"/>
      <c r="AP70" s="118"/>
      <c r="AQ70" s="118"/>
    </row>
    <row r="71" spans="1:43" ht="25.5" x14ac:dyDescent="0.35">
      <c r="A71" s="89"/>
      <c r="B71" s="95"/>
      <c r="C71" s="96"/>
      <c r="D71" s="96"/>
      <c r="E71" s="97"/>
      <c r="F71" s="96"/>
      <c r="G71" s="96"/>
      <c r="H71" s="96"/>
      <c r="I71" s="89"/>
      <c r="J71" s="89"/>
      <c r="K71" s="89"/>
      <c r="L71" s="89"/>
      <c r="M71" s="89"/>
      <c r="N71" s="89"/>
      <c r="O71" s="89"/>
      <c r="P71" s="89"/>
      <c r="Q71" s="89"/>
      <c r="R71" s="89"/>
      <c r="S71" s="89"/>
      <c r="T71" s="89"/>
      <c r="U71" s="89"/>
      <c r="V71" s="89"/>
      <c r="W71" s="89"/>
      <c r="X71" s="89"/>
      <c r="Y71" s="89"/>
      <c r="Z71" s="89"/>
      <c r="AO71" s="118"/>
      <c r="AP71" s="118"/>
      <c r="AQ71" s="118"/>
    </row>
    <row r="72" spans="1:43" ht="25.5" x14ac:dyDescent="0.35">
      <c r="A72" s="89"/>
      <c r="B72" s="99"/>
      <c r="C72" s="99"/>
      <c r="D72" s="99"/>
      <c r="E72" s="97"/>
      <c r="F72" s="99"/>
      <c r="G72" s="99"/>
      <c r="H72" s="99"/>
      <c r="I72" s="89"/>
      <c r="J72" s="89"/>
      <c r="K72" s="89"/>
      <c r="L72" s="89"/>
      <c r="M72" s="89"/>
      <c r="N72" s="89"/>
      <c r="O72" s="89"/>
      <c r="P72" s="89"/>
      <c r="Q72" s="89"/>
      <c r="R72" s="89"/>
      <c r="S72" s="89"/>
      <c r="T72" s="89"/>
      <c r="U72" s="89"/>
      <c r="V72" s="89"/>
      <c r="W72" s="89"/>
      <c r="X72" s="89"/>
      <c r="Y72" s="89"/>
      <c r="Z72" s="89"/>
      <c r="AO72" s="118"/>
      <c r="AP72" s="118"/>
      <c r="AQ72" s="118"/>
    </row>
    <row r="73" spans="1:43" ht="25.5" x14ac:dyDescent="0.35">
      <c r="A73" s="89"/>
      <c r="B73" s="99"/>
      <c r="C73" s="99"/>
      <c r="D73" s="99"/>
      <c r="E73" s="97"/>
      <c r="F73" s="99"/>
      <c r="G73" s="99"/>
      <c r="H73" s="99"/>
      <c r="I73" s="89"/>
      <c r="J73" s="89"/>
      <c r="K73" s="89"/>
      <c r="L73" s="89"/>
      <c r="M73" s="89"/>
      <c r="N73" s="89"/>
      <c r="O73" s="89"/>
      <c r="P73" s="89"/>
      <c r="Q73" s="89"/>
      <c r="R73" s="89"/>
      <c r="S73" s="89"/>
      <c r="T73" s="89"/>
      <c r="U73" s="89"/>
      <c r="V73" s="89"/>
      <c r="W73" s="89"/>
      <c r="X73" s="89"/>
      <c r="Y73" s="89"/>
      <c r="Z73" s="89"/>
      <c r="AO73" s="118"/>
      <c r="AP73" s="118"/>
      <c r="AQ73" s="118"/>
    </row>
    <row r="74" spans="1:43" ht="25.5" x14ac:dyDescent="0.35">
      <c r="A74" s="89"/>
      <c r="B74" s="99"/>
      <c r="C74" s="99"/>
      <c r="D74" s="99"/>
      <c r="E74" s="97"/>
      <c r="F74" s="99"/>
      <c r="G74" s="99"/>
      <c r="H74" s="99"/>
      <c r="I74" s="89"/>
      <c r="J74" s="89"/>
      <c r="K74" s="89"/>
      <c r="L74" s="89"/>
      <c r="M74" s="89"/>
      <c r="N74" s="89"/>
      <c r="O74" s="89"/>
      <c r="P74" s="89"/>
      <c r="Q74" s="89"/>
      <c r="R74" s="89"/>
      <c r="S74" s="89"/>
      <c r="T74" s="89"/>
      <c r="U74" s="89"/>
      <c r="V74" s="89"/>
      <c r="W74" s="89"/>
      <c r="X74" s="89"/>
      <c r="Y74" s="89"/>
      <c r="Z74" s="89"/>
      <c r="AO74" s="118"/>
      <c r="AP74" s="118"/>
      <c r="AQ74" s="118"/>
    </row>
    <row r="75" spans="1:43" ht="25.5" x14ac:dyDescent="0.35">
      <c r="A75" s="89"/>
      <c r="B75" s="99"/>
      <c r="C75" s="99"/>
      <c r="D75" s="99"/>
      <c r="E75" s="97"/>
      <c r="F75" s="99"/>
      <c r="G75" s="99"/>
      <c r="H75" s="99"/>
      <c r="I75" s="89"/>
      <c r="J75" s="89"/>
      <c r="K75" s="89"/>
      <c r="L75" s="89"/>
      <c r="M75" s="89"/>
      <c r="N75" s="89"/>
      <c r="O75" s="89"/>
      <c r="P75" s="89"/>
      <c r="Q75" s="89"/>
      <c r="R75" s="89"/>
      <c r="S75" s="89"/>
      <c r="T75" s="89"/>
      <c r="U75" s="89"/>
      <c r="V75" s="89"/>
      <c r="W75" s="89"/>
      <c r="X75" s="89"/>
      <c r="Y75" s="89"/>
      <c r="Z75" s="89"/>
      <c r="AO75" s="118"/>
      <c r="AP75" s="118"/>
      <c r="AQ75" s="118"/>
    </row>
    <row r="76" spans="1:43" ht="25.5" x14ac:dyDescent="0.35">
      <c r="A76" s="89"/>
      <c r="B76" s="99"/>
      <c r="C76" s="99"/>
      <c r="D76" s="99"/>
      <c r="E76" s="97"/>
      <c r="F76" s="99"/>
      <c r="G76" s="99"/>
      <c r="H76" s="99"/>
      <c r="I76" s="89"/>
      <c r="J76" s="89"/>
      <c r="K76" s="89"/>
      <c r="L76" s="89"/>
      <c r="M76" s="89"/>
      <c r="N76" s="89"/>
      <c r="O76" s="89"/>
      <c r="P76" s="89"/>
      <c r="Q76" s="89"/>
      <c r="R76" s="89"/>
      <c r="S76" s="89"/>
      <c r="T76" s="89"/>
      <c r="U76" s="89"/>
      <c r="V76" s="89"/>
      <c r="W76" s="89"/>
      <c r="X76" s="89"/>
      <c r="Y76" s="89"/>
      <c r="Z76" s="89"/>
      <c r="AO76" s="118"/>
      <c r="AP76" s="118"/>
      <c r="AQ76" s="118"/>
    </row>
    <row r="77" spans="1:43" ht="25.5" x14ac:dyDescent="0.35">
      <c r="A77" s="89"/>
      <c r="B77" s="99"/>
      <c r="C77" s="99"/>
      <c r="D77" s="99"/>
      <c r="E77" s="97"/>
      <c r="F77" s="99"/>
      <c r="G77" s="99"/>
      <c r="H77" s="99"/>
      <c r="I77" s="89"/>
      <c r="J77" s="89"/>
      <c r="K77" s="89"/>
      <c r="L77" s="89"/>
      <c r="M77" s="89"/>
      <c r="N77" s="89"/>
      <c r="O77" s="89"/>
      <c r="P77" s="89"/>
      <c r="Q77" s="89"/>
      <c r="R77" s="89"/>
      <c r="S77" s="89"/>
      <c r="T77" s="89"/>
      <c r="U77" s="89"/>
      <c r="V77" s="89"/>
      <c r="W77" s="89"/>
      <c r="X77" s="89"/>
      <c r="Y77" s="89"/>
      <c r="Z77" s="89"/>
      <c r="AO77" s="118"/>
      <c r="AP77" s="118"/>
      <c r="AQ77" s="118"/>
    </row>
    <row r="78" spans="1:43" ht="25.5" x14ac:dyDescent="0.35">
      <c r="A78" s="89"/>
      <c r="B78" s="99"/>
      <c r="C78" s="99"/>
      <c r="D78" s="99"/>
      <c r="E78" s="97"/>
      <c r="F78" s="99"/>
      <c r="G78" s="99"/>
      <c r="H78" s="99"/>
      <c r="I78" s="89"/>
      <c r="J78" s="89"/>
      <c r="K78" s="89"/>
      <c r="L78" s="89"/>
      <c r="M78" s="89"/>
      <c r="N78" s="89"/>
      <c r="O78" s="89"/>
      <c r="P78" s="89"/>
      <c r="Q78" s="89"/>
      <c r="R78" s="89"/>
      <c r="S78" s="89"/>
      <c r="T78" s="89"/>
      <c r="U78" s="89"/>
      <c r="V78" s="89"/>
      <c r="W78" s="89"/>
      <c r="X78" s="89"/>
      <c r="Y78" s="89"/>
      <c r="Z78" s="89"/>
      <c r="AO78" s="118"/>
      <c r="AP78" s="118"/>
      <c r="AQ78" s="118"/>
    </row>
    <row r="79" spans="1:43" ht="25.5" x14ac:dyDescent="0.35">
      <c r="A79" s="89"/>
      <c r="B79" s="99"/>
      <c r="C79" s="99"/>
      <c r="D79" s="99"/>
      <c r="E79" s="97"/>
      <c r="F79" s="99"/>
      <c r="G79" s="99"/>
      <c r="H79" s="99"/>
      <c r="I79" s="89"/>
      <c r="J79" s="89"/>
      <c r="K79" s="89"/>
      <c r="L79" s="89"/>
      <c r="M79" s="89"/>
      <c r="N79" s="89"/>
      <c r="O79" s="89"/>
      <c r="P79" s="89"/>
      <c r="Q79" s="89"/>
      <c r="R79" s="89"/>
      <c r="S79" s="89"/>
      <c r="T79" s="89"/>
      <c r="U79" s="89"/>
      <c r="V79" s="89"/>
      <c r="W79" s="89"/>
      <c r="X79" s="89"/>
      <c r="Y79" s="89"/>
      <c r="Z79" s="89"/>
      <c r="AO79" s="118"/>
      <c r="AP79" s="118"/>
      <c r="AQ79" s="118"/>
    </row>
    <row r="80" spans="1:43" ht="25.5" x14ac:dyDescent="0.35">
      <c r="A80" s="89"/>
      <c r="B80" s="99"/>
      <c r="C80" s="99"/>
      <c r="D80" s="99"/>
      <c r="E80" s="97"/>
      <c r="F80" s="99"/>
      <c r="G80" s="99"/>
      <c r="H80" s="99"/>
      <c r="I80" s="89"/>
      <c r="J80" s="89"/>
      <c r="K80" s="89"/>
      <c r="L80" s="89"/>
      <c r="M80" s="89"/>
      <c r="N80" s="89"/>
      <c r="O80" s="89"/>
      <c r="P80" s="89"/>
      <c r="Q80" s="89"/>
      <c r="R80" s="89"/>
      <c r="S80" s="89"/>
      <c r="T80" s="89"/>
      <c r="U80" s="89"/>
      <c r="V80" s="89"/>
      <c r="W80" s="89"/>
      <c r="X80" s="89"/>
      <c r="Y80" s="89"/>
      <c r="Z80" s="89"/>
      <c r="AO80" s="118"/>
      <c r="AP80" s="118"/>
      <c r="AQ80" s="118"/>
    </row>
    <row r="81" spans="1:43" ht="25.5" x14ac:dyDescent="0.35">
      <c r="A81" s="89"/>
      <c r="B81" s="99"/>
      <c r="C81" s="99"/>
      <c r="D81" s="99"/>
      <c r="E81" s="97"/>
      <c r="F81" s="99"/>
      <c r="G81" s="99"/>
      <c r="H81" s="99"/>
      <c r="I81" s="89"/>
      <c r="J81" s="89"/>
      <c r="K81" s="89"/>
      <c r="L81" s="89"/>
      <c r="M81" s="89"/>
      <c r="N81" s="89"/>
      <c r="O81" s="89"/>
      <c r="P81" s="89"/>
      <c r="Q81" s="89"/>
      <c r="R81" s="89"/>
      <c r="S81" s="89"/>
      <c r="T81" s="89"/>
      <c r="U81" s="89"/>
      <c r="V81" s="89"/>
      <c r="W81" s="89"/>
      <c r="X81" s="89"/>
      <c r="Y81" s="89"/>
      <c r="Z81" s="89"/>
      <c r="AO81" s="118"/>
      <c r="AP81" s="118"/>
      <c r="AQ81" s="118"/>
    </row>
    <row r="82" spans="1:43" ht="25.5" x14ac:dyDescent="0.35">
      <c r="A82" s="89"/>
      <c r="B82" s="99"/>
      <c r="C82" s="99"/>
      <c r="D82" s="99"/>
      <c r="E82" s="97"/>
      <c r="F82" s="99"/>
      <c r="G82" s="99"/>
      <c r="H82" s="99"/>
      <c r="I82" s="89"/>
      <c r="J82" s="89"/>
      <c r="K82" s="89"/>
      <c r="L82" s="89"/>
      <c r="M82" s="89"/>
      <c r="N82" s="89"/>
      <c r="O82" s="89"/>
      <c r="P82" s="89"/>
      <c r="Q82" s="89"/>
      <c r="R82" s="89"/>
      <c r="S82" s="89"/>
      <c r="T82" s="89"/>
      <c r="U82" s="89"/>
      <c r="V82" s="89"/>
      <c r="W82" s="89"/>
      <c r="X82" s="89"/>
      <c r="Y82" s="89"/>
      <c r="Z82" s="89"/>
      <c r="AO82" s="118"/>
      <c r="AP82" s="118"/>
      <c r="AQ82" s="118"/>
    </row>
    <row r="83" spans="1:43" ht="25.5" x14ac:dyDescent="0.35">
      <c r="A83" s="89"/>
      <c r="B83" s="99"/>
      <c r="C83" s="99"/>
      <c r="D83" s="99"/>
      <c r="E83" s="97"/>
      <c r="F83" s="99"/>
      <c r="G83" s="99"/>
      <c r="H83" s="99"/>
      <c r="I83" s="89"/>
      <c r="J83" s="89"/>
      <c r="K83" s="89"/>
      <c r="L83" s="89"/>
      <c r="M83" s="89"/>
      <c r="N83" s="89"/>
      <c r="O83" s="89"/>
      <c r="P83" s="89"/>
      <c r="Q83" s="89"/>
      <c r="R83" s="89"/>
      <c r="S83" s="89"/>
      <c r="T83" s="89"/>
      <c r="U83" s="89"/>
      <c r="V83" s="89"/>
      <c r="W83" s="89"/>
      <c r="X83" s="89"/>
      <c r="Y83" s="89"/>
      <c r="Z83" s="89"/>
      <c r="AO83" s="118"/>
      <c r="AP83" s="118"/>
      <c r="AQ83" s="118"/>
    </row>
    <row r="84" spans="1:43" ht="25.5" x14ac:dyDescent="0.35">
      <c r="A84" s="89"/>
      <c r="B84" s="99"/>
      <c r="C84" s="99"/>
      <c r="D84" s="99"/>
      <c r="E84" s="99"/>
      <c r="F84" s="99"/>
      <c r="G84" s="99"/>
      <c r="H84" s="99"/>
      <c r="I84" s="89"/>
      <c r="J84" s="89"/>
      <c r="K84" s="89"/>
      <c r="L84" s="89"/>
      <c r="M84" s="89"/>
      <c r="N84" s="89"/>
      <c r="O84" s="89"/>
      <c r="P84" s="89"/>
      <c r="Q84" s="89"/>
      <c r="R84" s="89"/>
      <c r="S84" s="89"/>
      <c r="T84" s="89"/>
      <c r="U84" s="89"/>
      <c r="V84" s="89"/>
      <c r="W84" s="89"/>
      <c r="X84" s="89"/>
      <c r="Y84" s="89"/>
      <c r="Z84" s="89"/>
      <c r="AO84" s="118"/>
      <c r="AP84" s="118"/>
      <c r="AQ84" s="118"/>
    </row>
    <row r="85" spans="1:43" ht="25.5" x14ac:dyDescent="0.35">
      <c r="A85" s="89"/>
      <c r="B85" s="99"/>
      <c r="C85" s="99"/>
      <c r="D85" s="99"/>
      <c r="E85" s="99"/>
      <c r="F85" s="99"/>
      <c r="G85" s="99"/>
      <c r="H85" s="99"/>
      <c r="I85" s="89"/>
      <c r="J85" s="89"/>
      <c r="K85" s="89"/>
      <c r="L85" s="89"/>
      <c r="M85" s="89"/>
      <c r="N85" s="89"/>
      <c r="O85" s="89"/>
      <c r="P85" s="89"/>
      <c r="Q85" s="89"/>
      <c r="R85" s="89"/>
      <c r="S85" s="89"/>
      <c r="T85" s="89"/>
      <c r="U85" s="89"/>
      <c r="V85" s="89"/>
      <c r="W85" s="89"/>
      <c r="X85" s="89"/>
      <c r="Y85" s="89"/>
      <c r="Z85" s="89"/>
      <c r="AO85" s="118"/>
      <c r="AP85" s="118"/>
      <c r="AQ85" s="118"/>
    </row>
    <row r="86" spans="1:43" ht="24.75" x14ac:dyDescent="0.3">
      <c r="B86" s="86"/>
      <c r="C86" s="86"/>
      <c r="D86" s="86"/>
      <c r="E86" s="86"/>
      <c r="F86" s="86"/>
      <c r="G86" s="86"/>
      <c r="H86" s="86"/>
      <c r="AO86" s="118"/>
      <c r="AP86" s="118"/>
      <c r="AQ86" s="118"/>
    </row>
    <row r="87" spans="1:43" ht="24.75" x14ac:dyDescent="0.3">
      <c r="B87" s="86"/>
      <c r="C87" s="86"/>
      <c r="D87" s="86"/>
      <c r="E87" s="86"/>
      <c r="F87" s="86"/>
      <c r="G87" s="86"/>
      <c r="H87" s="86"/>
      <c r="AO87" s="118"/>
      <c r="AP87" s="118"/>
      <c r="AQ87" s="118"/>
    </row>
    <row r="88" spans="1:43" ht="15" x14ac:dyDescent="0.25">
      <c r="AO88" s="118"/>
      <c r="AP88" s="118"/>
      <c r="AQ88" s="118"/>
    </row>
    <row r="89" spans="1:43" ht="15" x14ac:dyDescent="0.25">
      <c r="AO89" s="118"/>
      <c r="AP89" s="118"/>
      <c r="AQ89" s="118"/>
    </row>
    <row r="90" spans="1:43" ht="15" x14ac:dyDescent="0.25">
      <c r="AO90" s="118"/>
      <c r="AP90" s="118"/>
      <c r="AQ90" s="118"/>
    </row>
    <row r="91" spans="1:43" ht="15" x14ac:dyDescent="0.25">
      <c r="AO91" s="118"/>
      <c r="AP91" s="118"/>
      <c r="AQ91" s="118"/>
    </row>
    <row r="92" spans="1:43" ht="15" x14ac:dyDescent="0.25">
      <c r="AO92" s="118"/>
      <c r="AP92" s="118"/>
      <c r="AQ92" s="118"/>
    </row>
    <row r="93" spans="1:43" ht="15" x14ac:dyDescent="0.25">
      <c r="AO93" s="118"/>
      <c r="AP93" s="118"/>
      <c r="AQ93" s="118"/>
    </row>
    <row r="94" spans="1:43" ht="15" x14ac:dyDescent="0.25">
      <c r="AO94" s="118"/>
      <c r="AP94" s="118"/>
      <c r="AQ94" s="118"/>
    </row>
    <row r="95" spans="1:43" ht="15" x14ac:dyDescent="0.25">
      <c r="AO95" s="118"/>
      <c r="AP95" s="118"/>
      <c r="AQ95" s="118"/>
    </row>
    <row r="96" spans="1:43" ht="15" x14ac:dyDescent="0.25">
      <c r="AO96" s="118"/>
      <c r="AP96" s="118"/>
      <c r="AQ96" s="118"/>
    </row>
    <row r="97" spans="41:43" ht="15" x14ac:dyDescent="0.25">
      <c r="AO97" s="118"/>
      <c r="AP97" s="118"/>
      <c r="AQ97" s="118"/>
    </row>
    <row r="98" spans="41:43" ht="15" x14ac:dyDescent="0.25">
      <c r="AO98" s="118"/>
      <c r="AP98" s="118"/>
      <c r="AQ98" s="118"/>
    </row>
    <row r="99" spans="41:43" ht="15" x14ac:dyDescent="0.25">
      <c r="AO99" s="118"/>
      <c r="AP99" s="118"/>
      <c r="AQ99" s="118"/>
    </row>
    <row r="100" spans="41:43" ht="15" x14ac:dyDescent="0.25">
      <c r="AO100" s="118"/>
      <c r="AP100" s="118"/>
      <c r="AQ100" s="118"/>
    </row>
    <row r="101" spans="41:43" ht="15" x14ac:dyDescent="0.25">
      <c r="AO101" s="118"/>
      <c r="AP101" s="118"/>
      <c r="AQ101" s="118"/>
    </row>
    <row r="102" spans="41:43" ht="15" x14ac:dyDescent="0.25">
      <c r="AO102" s="118"/>
      <c r="AP102" s="118"/>
      <c r="AQ102" s="118"/>
    </row>
    <row r="103" spans="41:43" ht="15" x14ac:dyDescent="0.25">
      <c r="AO103" s="118"/>
      <c r="AP103" s="118"/>
      <c r="AQ103" s="118"/>
    </row>
    <row r="104" spans="41:43" ht="15" x14ac:dyDescent="0.25">
      <c r="AO104" s="118"/>
      <c r="AP104" s="118"/>
      <c r="AQ104" s="118"/>
    </row>
    <row r="105" spans="41:43" ht="15" x14ac:dyDescent="0.25">
      <c r="AO105" s="118"/>
      <c r="AP105" s="118"/>
      <c r="AQ105" s="118"/>
    </row>
    <row r="106" spans="41:43" ht="15" x14ac:dyDescent="0.25">
      <c r="AO106" s="118"/>
      <c r="AP106" s="118"/>
      <c r="AQ106" s="118"/>
    </row>
    <row r="107" spans="41:43" ht="15" x14ac:dyDescent="0.25">
      <c r="AO107" s="118"/>
      <c r="AP107" s="118"/>
      <c r="AQ107" s="118"/>
    </row>
    <row r="108" spans="41:43" ht="15" x14ac:dyDescent="0.25">
      <c r="AO108" s="118"/>
      <c r="AP108" s="118"/>
      <c r="AQ108" s="118"/>
    </row>
    <row r="109" spans="41:43" ht="15" x14ac:dyDescent="0.25">
      <c r="AO109" s="118"/>
      <c r="AP109" s="118"/>
      <c r="AQ109" s="118"/>
    </row>
    <row r="110" spans="41:43" ht="15" x14ac:dyDescent="0.25">
      <c r="AO110" s="118"/>
      <c r="AP110" s="118"/>
      <c r="AQ110" s="118"/>
    </row>
    <row r="111" spans="41:43" ht="15" x14ac:dyDescent="0.25">
      <c r="AO111" s="118"/>
      <c r="AP111" s="118"/>
      <c r="AQ111" s="118"/>
    </row>
    <row r="112" spans="41:43" ht="15" x14ac:dyDescent="0.25">
      <c r="AO112" s="118"/>
      <c r="AP112" s="118"/>
      <c r="AQ112" s="118"/>
    </row>
  </sheetData>
  <mergeCells count="9">
    <mergeCell ref="AP6:AP7"/>
    <mergeCell ref="B14:G14"/>
    <mergeCell ref="AO14:AP14"/>
    <mergeCell ref="B1:Z1"/>
    <mergeCell ref="B2:Z2"/>
    <mergeCell ref="B3:Z3"/>
    <mergeCell ref="J5:Z5"/>
    <mergeCell ref="AO6:AO7"/>
    <mergeCell ref="J6:Z22"/>
  </mergeCells>
  <pageMargins left="0.70866141732283472" right="0.70866141732283472" top="0.74803149606299213" bottom="0.74803149606299213" header="0.31496062992125984" footer="0.31496062992125984"/>
  <pageSetup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Y112"/>
  <sheetViews>
    <sheetView showGridLines="0" zoomScale="50" zoomScaleNormal="50" workbookViewId="0">
      <pane xSplit="26" ySplit="3" topLeftCell="AP4" activePane="bottomRight" state="frozen"/>
      <selection activeCell="B1" sqref="B1:Z1"/>
      <selection pane="topRight" activeCell="B1" sqref="B1:Z1"/>
      <selection pane="bottomLeft" activeCell="B1" sqref="B1:Z1"/>
      <selection pane="bottomRight" activeCell="J6" sqref="J6:Z22"/>
    </sheetView>
  </sheetViews>
  <sheetFormatPr baseColWidth="10" defaultColWidth="11.42578125" defaultRowHeight="14.25" x14ac:dyDescent="0.2"/>
  <cols>
    <col min="1" max="1" width="1.140625" style="77" customWidth="1"/>
    <col min="2" max="2" width="91" style="77" customWidth="1"/>
    <col min="3" max="8" width="17.42578125" style="77" customWidth="1"/>
    <col min="9" max="27" width="4.85546875" style="77" customWidth="1"/>
    <col min="28" max="38" width="4.85546875" style="77" hidden="1" customWidth="1"/>
    <col min="39" max="39" width="5.42578125" style="77" hidden="1" customWidth="1"/>
    <col min="40" max="40" width="4.85546875" style="77" hidden="1" customWidth="1"/>
    <col min="41" max="41" width="255.7109375" style="105" bestFit="1" customWidth="1"/>
    <col min="42" max="42" width="33" style="121" bestFit="1" customWidth="1"/>
    <col min="43" max="43" width="36.28515625" style="121" bestFit="1" customWidth="1"/>
    <col min="44" max="45" width="33.7109375" style="121" bestFit="1" customWidth="1"/>
    <col min="46" max="51" width="11.42578125" style="121"/>
    <col min="52" max="16384" width="11.42578125" style="77"/>
  </cols>
  <sheetData>
    <row r="1" spans="1:51" s="78" customFormat="1" ht="33" x14ac:dyDescent="0.2">
      <c r="A1" s="87"/>
      <c r="B1" s="140" t="str">
        <f>+'Resumen Ejecutivo'!A1</f>
        <v>AVANCES DE LOS PROYECTOS DE INVERSIÓN EN SPI</v>
      </c>
      <c r="C1" s="140"/>
      <c r="D1" s="140"/>
      <c r="E1" s="140"/>
      <c r="F1" s="140"/>
      <c r="G1" s="140"/>
      <c r="H1" s="140"/>
      <c r="I1" s="140"/>
      <c r="J1" s="140"/>
      <c r="K1" s="140"/>
      <c r="L1" s="140"/>
      <c r="M1" s="140"/>
      <c r="N1" s="140"/>
      <c r="O1" s="140"/>
      <c r="P1" s="140"/>
      <c r="Q1" s="140"/>
      <c r="R1" s="140"/>
      <c r="S1" s="140"/>
      <c r="T1" s="140"/>
      <c r="U1" s="140"/>
      <c r="V1" s="140"/>
      <c r="W1" s="140"/>
      <c r="X1" s="140"/>
      <c r="Y1" s="140"/>
      <c r="Z1" s="140"/>
      <c r="AA1" s="83"/>
      <c r="AB1" s="83"/>
      <c r="AC1" s="83"/>
      <c r="AD1" s="83"/>
      <c r="AE1" s="83"/>
      <c r="AF1" s="83"/>
      <c r="AG1" s="83"/>
      <c r="AH1" s="83"/>
      <c r="AI1" s="83"/>
      <c r="AJ1" s="83"/>
      <c r="AK1" s="83"/>
      <c r="AL1" s="83"/>
      <c r="AM1" s="83"/>
      <c r="AN1" s="83"/>
      <c r="AO1" s="110"/>
      <c r="AP1" s="110"/>
      <c r="AQ1" s="110"/>
      <c r="AR1" s="121"/>
      <c r="AS1" s="121"/>
      <c r="AT1" s="121"/>
      <c r="AU1" s="121"/>
      <c r="AV1" s="121"/>
      <c r="AW1" s="121"/>
      <c r="AX1" s="121"/>
      <c r="AY1" s="121"/>
    </row>
    <row r="2" spans="1:51" s="78" customFormat="1" ht="33" x14ac:dyDescent="0.2">
      <c r="A2" s="87"/>
      <c r="B2" s="140" t="str">
        <f>+'Resumen Ejecutivo'!A2</f>
        <v>SEGUNDO TRIMESTRE 2019 - SECTOR VIVIENDA</v>
      </c>
      <c r="C2" s="140"/>
      <c r="D2" s="140"/>
      <c r="E2" s="140"/>
      <c r="F2" s="140"/>
      <c r="G2" s="140"/>
      <c r="H2" s="140"/>
      <c r="I2" s="140"/>
      <c r="J2" s="140"/>
      <c r="K2" s="140"/>
      <c r="L2" s="140"/>
      <c r="M2" s="140"/>
      <c r="N2" s="140"/>
      <c r="O2" s="140"/>
      <c r="P2" s="140"/>
      <c r="Q2" s="140"/>
      <c r="R2" s="140"/>
      <c r="S2" s="140"/>
      <c r="T2" s="140"/>
      <c r="U2" s="140"/>
      <c r="V2" s="140"/>
      <c r="W2" s="140"/>
      <c r="X2" s="140"/>
      <c r="Y2" s="140"/>
      <c r="Z2" s="140"/>
      <c r="AA2" s="83"/>
      <c r="AB2" s="83"/>
      <c r="AC2" s="83"/>
      <c r="AD2" s="83"/>
      <c r="AE2" s="83"/>
      <c r="AF2" s="83"/>
      <c r="AG2" s="83"/>
      <c r="AH2" s="83"/>
      <c r="AI2" s="83"/>
      <c r="AJ2" s="83"/>
      <c r="AK2" s="83"/>
      <c r="AL2" s="83"/>
      <c r="AM2" s="83"/>
      <c r="AN2" s="83"/>
      <c r="AO2" s="110"/>
      <c r="AP2" s="110"/>
      <c r="AQ2" s="110"/>
      <c r="AR2" s="121"/>
      <c r="AS2" s="121"/>
      <c r="AT2" s="121"/>
      <c r="AU2" s="121"/>
      <c r="AV2" s="121"/>
      <c r="AW2" s="121"/>
      <c r="AX2" s="121"/>
      <c r="AY2" s="121"/>
    </row>
    <row r="3" spans="1:51" s="78" customFormat="1" ht="54" customHeight="1" x14ac:dyDescent="0.2">
      <c r="A3" s="87"/>
      <c r="B3" s="144" t="s">
        <v>175</v>
      </c>
      <c r="C3" s="144"/>
      <c r="D3" s="144"/>
      <c r="E3" s="144"/>
      <c r="F3" s="144"/>
      <c r="G3" s="144"/>
      <c r="H3" s="144"/>
      <c r="I3" s="144"/>
      <c r="J3" s="144"/>
      <c r="K3" s="144"/>
      <c r="L3" s="144"/>
      <c r="M3" s="144"/>
      <c r="N3" s="144"/>
      <c r="O3" s="144"/>
      <c r="P3" s="144"/>
      <c r="Q3" s="144"/>
      <c r="R3" s="144"/>
      <c r="S3" s="144"/>
      <c r="T3" s="144"/>
      <c r="U3" s="144"/>
      <c r="V3" s="144"/>
      <c r="W3" s="144"/>
      <c r="X3" s="144"/>
      <c r="Y3" s="144"/>
      <c r="Z3" s="144"/>
      <c r="AA3" s="84"/>
      <c r="AB3" s="84"/>
      <c r="AC3" s="84"/>
      <c r="AD3" s="84"/>
      <c r="AE3" s="84"/>
      <c r="AF3" s="84"/>
      <c r="AG3" s="84"/>
      <c r="AH3" s="84"/>
      <c r="AI3" s="84"/>
      <c r="AJ3" s="84"/>
      <c r="AK3" s="84"/>
      <c r="AL3" s="84"/>
      <c r="AM3" s="84"/>
      <c r="AN3" s="84"/>
      <c r="AO3" s="117"/>
      <c r="AP3" s="117"/>
      <c r="AQ3" s="117"/>
      <c r="AR3" s="121"/>
      <c r="AS3" s="121"/>
      <c r="AT3" s="121"/>
      <c r="AU3" s="121"/>
      <c r="AV3" s="121"/>
      <c r="AW3" s="121"/>
      <c r="AX3" s="121"/>
      <c r="AY3" s="121"/>
    </row>
    <row r="4" spans="1:51" s="78" customFormat="1" ht="6.75" customHeight="1" x14ac:dyDescent="0.2">
      <c r="A4" s="87"/>
      <c r="B4" s="88"/>
      <c r="C4" s="88"/>
      <c r="D4" s="88"/>
      <c r="E4" s="88"/>
      <c r="F4" s="88"/>
      <c r="G4" s="88"/>
      <c r="H4" s="88"/>
      <c r="I4" s="88"/>
      <c r="J4" s="88"/>
      <c r="K4" s="88"/>
      <c r="L4" s="88"/>
      <c r="M4" s="88"/>
      <c r="N4" s="88"/>
      <c r="O4" s="88"/>
      <c r="P4" s="88"/>
      <c r="Q4" s="88"/>
      <c r="R4" s="88"/>
      <c r="S4" s="88"/>
      <c r="T4" s="88"/>
      <c r="U4" s="88"/>
      <c r="V4" s="88"/>
      <c r="W4" s="88"/>
      <c r="X4" s="88"/>
      <c r="Y4" s="88"/>
      <c r="Z4" s="88"/>
      <c r="AA4" s="85" t="s">
        <v>225</v>
      </c>
      <c r="AB4" s="85"/>
      <c r="AC4" s="85"/>
      <c r="AD4" s="85"/>
      <c r="AE4" s="85"/>
      <c r="AF4" s="85"/>
      <c r="AG4" s="85"/>
      <c r="AH4" s="85"/>
      <c r="AI4" s="85"/>
      <c r="AJ4" s="85"/>
      <c r="AK4" s="85"/>
      <c r="AL4" s="85"/>
      <c r="AM4" s="85"/>
      <c r="AN4" s="85"/>
      <c r="AO4" s="112"/>
      <c r="AP4" s="112"/>
      <c r="AQ4" s="112"/>
      <c r="AR4" s="121"/>
      <c r="AS4" s="121"/>
      <c r="AT4" s="121"/>
      <c r="AU4" s="121"/>
      <c r="AV4" s="121"/>
      <c r="AW4" s="121"/>
      <c r="AX4" s="121"/>
      <c r="AY4" s="121"/>
    </row>
    <row r="5" spans="1:51" ht="91.5" customHeight="1" x14ac:dyDescent="0.2">
      <c r="A5" s="89"/>
      <c r="B5" s="89"/>
      <c r="C5" s="89"/>
      <c r="D5" s="89"/>
      <c r="E5" s="89"/>
      <c r="F5" s="89"/>
      <c r="G5" s="89"/>
      <c r="H5" s="89"/>
      <c r="I5" s="89"/>
      <c r="J5" s="145" t="s">
        <v>226</v>
      </c>
      <c r="K5" s="145"/>
      <c r="L5" s="145"/>
      <c r="M5" s="145"/>
      <c r="N5" s="145"/>
      <c r="O5" s="145"/>
      <c r="P5" s="145"/>
      <c r="Q5" s="145"/>
      <c r="R5" s="145"/>
      <c r="S5" s="145"/>
      <c r="T5" s="145"/>
      <c r="U5" s="145"/>
      <c r="V5" s="145"/>
      <c r="W5" s="145"/>
      <c r="X5" s="145"/>
      <c r="Y5" s="145"/>
      <c r="Z5" s="145"/>
      <c r="AO5" s="122"/>
      <c r="AP5" s="109"/>
      <c r="AQ5" s="123"/>
      <c r="AR5" s="113"/>
    </row>
    <row r="6" spans="1:51" ht="27.75" customHeight="1" x14ac:dyDescent="0.2">
      <c r="A6" s="89"/>
      <c r="B6" s="89"/>
      <c r="C6" s="89"/>
      <c r="D6" s="89"/>
      <c r="E6" s="89"/>
      <c r="F6" s="89"/>
      <c r="G6" s="89"/>
      <c r="H6" s="89"/>
      <c r="I6" s="89"/>
      <c r="J6" s="150" t="s">
        <v>261</v>
      </c>
      <c r="K6" s="150"/>
      <c r="L6" s="150"/>
      <c r="M6" s="150"/>
      <c r="N6" s="150"/>
      <c r="O6" s="150"/>
      <c r="P6" s="150"/>
      <c r="Q6" s="150"/>
      <c r="R6" s="150"/>
      <c r="S6" s="150"/>
      <c r="T6" s="150"/>
      <c r="U6" s="150"/>
      <c r="V6" s="150"/>
      <c r="W6" s="150"/>
      <c r="X6" s="150"/>
      <c r="Y6" s="150"/>
      <c r="Z6" s="150"/>
      <c r="AO6" s="147" t="s">
        <v>180</v>
      </c>
      <c r="AP6" s="141" t="s">
        <v>175</v>
      </c>
      <c r="AQ6" s="123"/>
      <c r="AR6" s="123"/>
    </row>
    <row r="7" spans="1:51" ht="59.25" customHeight="1" x14ac:dyDescent="0.2">
      <c r="A7" s="89"/>
      <c r="B7" s="89"/>
      <c r="C7" s="89"/>
      <c r="D7" s="89"/>
      <c r="E7" s="89"/>
      <c r="F7" s="89"/>
      <c r="G7" s="89"/>
      <c r="H7" s="89"/>
      <c r="I7" s="89"/>
      <c r="J7" s="150"/>
      <c r="K7" s="150"/>
      <c r="L7" s="150"/>
      <c r="M7" s="150"/>
      <c r="N7" s="150"/>
      <c r="O7" s="150"/>
      <c r="P7" s="150"/>
      <c r="Q7" s="150"/>
      <c r="R7" s="150"/>
      <c r="S7" s="150"/>
      <c r="T7" s="150"/>
      <c r="U7" s="150"/>
      <c r="V7" s="150"/>
      <c r="W7" s="150"/>
      <c r="X7" s="150"/>
      <c r="Y7" s="150"/>
      <c r="Z7" s="150"/>
      <c r="AO7" s="147"/>
      <c r="AP7" s="141"/>
      <c r="AQ7" s="123"/>
      <c r="AR7" s="123"/>
    </row>
    <row r="8" spans="1:51" ht="28.5" customHeight="1" x14ac:dyDescent="0.2">
      <c r="A8" s="89"/>
      <c r="B8" s="89"/>
      <c r="C8" s="89"/>
      <c r="D8" s="89"/>
      <c r="E8" s="89"/>
      <c r="F8" s="89"/>
      <c r="G8" s="89"/>
      <c r="H8" s="89"/>
      <c r="I8" s="89"/>
      <c r="J8" s="150"/>
      <c r="K8" s="150"/>
      <c r="L8" s="150"/>
      <c r="M8" s="150"/>
      <c r="N8" s="150"/>
      <c r="O8" s="150"/>
      <c r="P8" s="150"/>
      <c r="Q8" s="150"/>
      <c r="R8" s="150"/>
      <c r="S8" s="150"/>
      <c r="T8" s="150"/>
      <c r="U8" s="150"/>
      <c r="V8" s="150"/>
      <c r="W8" s="150"/>
      <c r="X8" s="150"/>
      <c r="Y8" s="150"/>
      <c r="Z8" s="150"/>
      <c r="AO8" s="115" t="s">
        <v>182</v>
      </c>
      <c r="AP8" s="124">
        <v>2017011000379</v>
      </c>
      <c r="AQ8" s="123"/>
      <c r="AR8" s="123"/>
    </row>
    <row r="9" spans="1:51" ht="14.25" customHeight="1" x14ac:dyDescent="0.2">
      <c r="A9" s="89"/>
      <c r="B9" s="89"/>
      <c r="C9" s="89"/>
      <c r="D9" s="89"/>
      <c r="E9" s="89"/>
      <c r="F9" s="89"/>
      <c r="G9" s="89"/>
      <c r="H9" s="89"/>
      <c r="I9" s="89"/>
      <c r="J9" s="150"/>
      <c r="K9" s="150"/>
      <c r="L9" s="150"/>
      <c r="M9" s="150"/>
      <c r="N9" s="150"/>
      <c r="O9" s="150"/>
      <c r="P9" s="150"/>
      <c r="Q9" s="150"/>
      <c r="R9" s="150"/>
      <c r="S9" s="150"/>
      <c r="T9" s="150"/>
      <c r="U9" s="150"/>
      <c r="V9" s="150"/>
      <c r="W9" s="150"/>
      <c r="X9" s="150"/>
      <c r="Y9" s="150"/>
      <c r="Z9" s="150"/>
      <c r="AO9" s="108"/>
      <c r="AP9" s="119">
        <v>6</v>
      </c>
      <c r="AQ9" s="123"/>
      <c r="AR9" s="123"/>
    </row>
    <row r="10" spans="1:51" ht="28.5" customHeight="1" x14ac:dyDescent="0.2">
      <c r="A10" s="89"/>
      <c r="B10" s="89"/>
      <c r="C10" s="89"/>
      <c r="D10" s="89"/>
      <c r="E10" s="89"/>
      <c r="F10" s="89"/>
      <c r="G10" s="89"/>
      <c r="H10" s="89"/>
      <c r="I10" s="89"/>
      <c r="J10" s="150"/>
      <c r="K10" s="150"/>
      <c r="L10" s="150"/>
      <c r="M10" s="150"/>
      <c r="N10" s="150"/>
      <c r="O10" s="150"/>
      <c r="P10" s="150"/>
      <c r="Q10" s="150"/>
      <c r="R10" s="150"/>
      <c r="S10" s="150"/>
      <c r="T10" s="150"/>
      <c r="U10" s="150"/>
      <c r="V10" s="150"/>
      <c r="W10" s="150"/>
      <c r="X10" s="150"/>
      <c r="Y10" s="150"/>
      <c r="Z10" s="150"/>
      <c r="AO10" s="114" t="s">
        <v>179</v>
      </c>
      <c r="AP10" s="114" t="s">
        <v>241</v>
      </c>
      <c r="AQ10" s="123" t="s">
        <v>212</v>
      </c>
      <c r="AR10" s="123"/>
    </row>
    <row r="11" spans="1:51" ht="28.5" customHeight="1" x14ac:dyDescent="0.2">
      <c r="A11" s="89"/>
      <c r="B11" s="89"/>
      <c r="C11" s="89"/>
      <c r="D11" s="89"/>
      <c r="E11" s="89"/>
      <c r="F11" s="89"/>
      <c r="G11" s="89"/>
      <c r="H11" s="89"/>
      <c r="I11" s="89"/>
      <c r="J11" s="150"/>
      <c r="K11" s="150"/>
      <c r="L11" s="150"/>
      <c r="M11" s="150"/>
      <c r="N11" s="150"/>
      <c r="O11" s="150"/>
      <c r="P11" s="150"/>
      <c r="Q11" s="150"/>
      <c r="R11" s="150"/>
      <c r="S11" s="150"/>
      <c r="T11" s="150"/>
      <c r="U11" s="150"/>
      <c r="V11" s="150"/>
      <c r="W11" s="150"/>
      <c r="X11" s="150"/>
      <c r="Y11" s="150"/>
      <c r="Z11" s="150"/>
      <c r="AO11" s="116" t="s">
        <v>213</v>
      </c>
      <c r="AP11" s="111">
        <v>1.6472000000000001E-2</v>
      </c>
      <c r="AQ11" s="106">
        <v>-0.98352799999999996</v>
      </c>
      <c r="AR11" s="123"/>
    </row>
    <row r="12" spans="1:51" ht="28.5" customHeight="1" x14ac:dyDescent="0.2">
      <c r="A12" s="89"/>
      <c r="B12" s="89"/>
      <c r="C12" s="89"/>
      <c r="D12" s="89"/>
      <c r="E12" s="89"/>
      <c r="F12" s="89"/>
      <c r="G12" s="89"/>
      <c r="H12" s="89"/>
      <c r="I12" s="89"/>
      <c r="J12" s="150"/>
      <c r="K12" s="150"/>
      <c r="L12" s="150"/>
      <c r="M12" s="150"/>
      <c r="N12" s="150"/>
      <c r="O12" s="150"/>
      <c r="P12" s="150"/>
      <c r="Q12" s="150"/>
      <c r="R12" s="150"/>
      <c r="S12" s="150"/>
      <c r="T12" s="150"/>
      <c r="U12" s="150"/>
      <c r="V12" s="150"/>
      <c r="W12" s="150"/>
      <c r="X12" s="150"/>
      <c r="Y12" s="150"/>
      <c r="Z12" s="150"/>
      <c r="AO12" s="116" t="s">
        <v>181</v>
      </c>
      <c r="AP12" s="111">
        <v>0.75</v>
      </c>
      <c r="AQ12" s="106">
        <v>-0.25</v>
      </c>
      <c r="AR12" s="123"/>
    </row>
    <row r="13" spans="1:51" ht="28.5" customHeight="1" x14ac:dyDescent="0.2">
      <c r="A13" s="89"/>
      <c r="B13" s="89"/>
      <c r="C13" s="89"/>
      <c r="D13" s="89"/>
      <c r="E13" s="89"/>
      <c r="F13" s="89"/>
      <c r="G13" s="89"/>
      <c r="H13" s="89"/>
      <c r="I13" s="89"/>
      <c r="J13" s="150"/>
      <c r="K13" s="150"/>
      <c r="L13" s="150"/>
      <c r="M13" s="150"/>
      <c r="N13" s="150"/>
      <c r="O13" s="150"/>
      <c r="P13" s="150"/>
      <c r="Q13" s="150"/>
      <c r="R13" s="150"/>
      <c r="S13" s="150"/>
      <c r="T13" s="150"/>
      <c r="U13" s="150"/>
      <c r="V13" s="150"/>
      <c r="W13" s="150"/>
      <c r="X13" s="150"/>
      <c r="Y13" s="150"/>
      <c r="Z13" s="150"/>
      <c r="AO13" s="116" t="s">
        <v>0</v>
      </c>
      <c r="AP13" s="111">
        <v>0.5</v>
      </c>
      <c r="AQ13" s="106">
        <v>-0.5</v>
      </c>
      <c r="AR13" s="123"/>
    </row>
    <row r="14" spans="1:51" ht="33.75" customHeight="1" x14ac:dyDescent="0.2">
      <c r="A14" s="89"/>
      <c r="B14" s="142" t="s">
        <v>215</v>
      </c>
      <c r="C14" s="142"/>
      <c r="D14" s="142"/>
      <c r="E14" s="142"/>
      <c r="F14" s="142"/>
      <c r="G14" s="142"/>
      <c r="H14" s="90"/>
      <c r="I14" s="89"/>
      <c r="J14" s="150"/>
      <c r="K14" s="150"/>
      <c r="L14" s="150"/>
      <c r="M14" s="150"/>
      <c r="N14" s="150"/>
      <c r="O14" s="150"/>
      <c r="P14" s="150"/>
      <c r="Q14" s="150"/>
      <c r="R14" s="150"/>
      <c r="S14" s="150"/>
      <c r="T14" s="150"/>
      <c r="U14" s="150"/>
      <c r="V14" s="150"/>
      <c r="W14" s="150"/>
      <c r="X14" s="150"/>
      <c r="Y14" s="150"/>
      <c r="Z14" s="150"/>
      <c r="AO14" s="143" t="s">
        <v>214</v>
      </c>
      <c r="AP14" s="143"/>
      <c r="AQ14" s="123"/>
      <c r="AR14" s="123"/>
    </row>
    <row r="15" spans="1:51" ht="69.75" x14ac:dyDescent="0.25">
      <c r="A15" s="89"/>
      <c r="B15" s="91" t="s">
        <v>219</v>
      </c>
      <c r="C15" s="92" t="s">
        <v>216</v>
      </c>
      <c r="D15" s="92" t="s">
        <v>30</v>
      </c>
      <c r="E15" s="92" t="s">
        <v>220</v>
      </c>
      <c r="F15" s="92" t="s">
        <v>217</v>
      </c>
      <c r="G15" s="92" t="s">
        <v>218</v>
      </c>
      <c r="H15" s="92" t="s">
        <v>221</v>
      </c>
      <c r="I15" s="89"/>
      <c r="J15" s="150"/>
      <c r="K15" s="150"/>
      <c r="L15" s="150"/>
      <c r="M15" s="150"/>
      <c r="N15" s="150"/>
      <c r="O15" s="150"/>
      <c r="P15" s="150"/>
      <c r="Q15" s="150"/>
      <c r="R15" s="150"/>
      <c r="S15" s="150"/>
      <c r="T15" s="150"/>
      <c r="U15" s="150"/>
      <c r="V15" s="150"/>
      <c r="W15" s="150"/>
      <c r="X15" s="150"/>
      <c r="Y15" s="150"/>
      <c r="Z15" s="150"/>
      <c r="AO15" s="118" t="s">
        <v>2</v>
      </c>
      <c r="AP15" s="107">
        <v>2017011000379</v>
      </c>
      <c r="AQ15" s="120" t="s">
        <v>242</v>
      </c>
      <c r="AR15" s="120" t="s">
        <v>217</v>
      </c>
      <c r="AS15" s="120" t="s">
        <v>243</v>
      </c>
      <c r="AT15" s="118"/>
      <c r="AU15" s="123"/>
      <c r="AV15" s="123"/>
      <c r="AW15" s="123"/>
      <c r="AX15" s="123"/>
      <c r="AY15" s="80"/>
    </row>
    <row r="16" spans="1:51" ht="45.75" customHeight="1" x14ac:dyDescent="0.35">
      <c r="A16" s="89"/>
      <c r="B16" s="93" t="s">
        <v>185</v>
      </c>
      <c r="C16" s="94"/>
      <c r="D16" s="94"/>
      <c r="E16" s="94"/>
      <c r="F16" s="94"/>
      <c r="G16" s="94"/>
      <c r="H16" s="94"/>
      <c r="I16" s="89"/>
      <c r="J16" s="150"/>
      <c r="K16" s="150"/>
      <c r="L16" s="150"/>
      <c r="M16" s="150"/>
      <c r="N16" s="150"/>
      <c r="O16" s="150"/>
      <c r="P16" s="150"/>
      <c r="Q16" s="150"/>
      <c r="R16" s="150"/>
      <c r="S16" s="150"/>
      <c r="T16" s="150"/>
      <c r="U16" s="150"/>
      <c r="V16" s="150"/>
      <c r="W16" s="150"/>
      <c r="X16" s="150"/>
      <c r="Y16" s="150"/>
      <c r="Z16" s="150"/>
      <c r="AO16" s="118" t="s">
        <v>1</v>
      </c>
      <c r="AP16" s="107">
        <v>6</v>
      </c>
      <c r="AT16" s="118"/>
      <c r="AU16" s="123"/>
      <c r="AV16" s="123"/>
      <c r="AW16" s="123"/>
      <c r="AY16" s="105"/>
    </row>
    <row r="17" spans="1:51" ht="30.75" customHeight="1" x14ac:dyDescent="0.35">
      <c r="A17" s="89"/>
      <c r="B17" s="95" t="s">
        <v>111</v>
      </c>
      <c r="C17" s="96">
        <v>2</v>
      </c>
      <c r="D17" s="96">
        <v>1</v>
      </c>
      <c r="E17" s="97">
        <v>0.5</v>
      </c>
      <c r="F17" s="96">
        <v>0</v>
      </c>
      <c r="G17" s="96">
        <v>0</v>
      </c>
      <c r="H17" s="97">
        <v>0</v>
      </c>
      <c r="I17" s="89"/>
      <c r="J17" s="150"/>
      <c r="K17" s="150"/>
      <c r="L17" s="150"/>
      <c r="M17" s="150"/>
      <c r="N17" s="150"/>
      <c r="O17" s="150"/>
      <c r="P17" s="150"/>
      <c r="Q17" s="150"/>
      <c r="R17" s="150"/>
      <c r="S17" s="150"/>
      <c r="T17" s="150"/>
      <c r="U17" s="150"/>
      <c r="V17" s="150"/>
      <c r="W17" s="150"/>
      <c r="X17" s="150"/>
      <c r="Y17" s="150"/>
      <c r="Z17" s="150"/>
      <c r="AT17" s="118"/>
      <c r="AU17" s="123"/>
      <c r="AV17" s="123"/>
      <c r="AW17" s="123"/>
      <c r="AX17" s="118"/>
      <c r="AY17" s="105"/>
    </row>
    <row r="18" spans="1:51" ht="42" customHeight="1" x14ac:dyDescent="0.35">
      <c r="A18" s="89"/>
      <c r="B18" s="93" t="s">
        <v>184</v>
      </c>
      <c r="C18" s="94"/>
      <c r="D18" s="94"/>
      <c r="E18" s="94"/>
      <c r="F18" s="94"/>
      <c r="G18" s="94"/>
      <c r="H18" s="94"/>
      <c r="I18" s="89"/>
      <c r="J18" s="150"/>
      <c r="K18" s="150"/>
      <c r="L18" s="150"/>
      <c r="M18" s="150"/>
      <c r="N18" s="150"/>
      <c r="O18" s="150"/>
      <c r="P18" s="150"/>
      <c r="Q18" s="150"/>
      <c r="R18" s="150"/>
      <c r="S18" s="150"/>
      <c r="T18" s="150"/>
      <c r="U18" s="150"/>
      <c r="V18" s="150"/>
      <c r="W18" s="150"/>
      <c r="X18" s="150"/>
      <c r="Y18" s="150"/>
      <c r="Z18" s="150"/>
      <c r="AO18" s="118" t="s">
        <v>183</v>
      </c>
      <c r="AP18" s="118" t="s">
        <v>237</v>
      </c>
      <c r="AQ18" s="118" t="s">
        <v>238</v>
      </c>
      <c r="AR18" s="118" t="s">
        <v>239</v>
      </c>
      <c r="AS18" s="118" t="s">
        <v>240</v>
      </c>
      <c r="AT18" s="118"/>
      <c r="AU18" s="123"/>
      <c r="AV18" s="123"/>
      <c r="AW18" s="123"/>
      <c r="AX18" s="118"/>
      <c r="AY18" s="105"/>
    </row>
    <row r="19" spans="1:51" ht="25.5" x14ac:dyDescent="0.35">
      <c r="A19" s="89"/>
      <c r="B19" s="95" t="s">
        <v>153</v>
      </c>
      <c r="C19" s="96">
        <v>1</v>
      </c>
      <c r="D19" s="96">
        <v>0</v>
      </c>
      <c r="E19" s="97">
        <v>0</v>
      </c>
      <c r="F19" s="96">
        <v>0</v>
      </c>
      <c r="G19" s="96">
        <v>0</v>
      </c>
      <c r="H19" s="97">
        <v>0</v>
      </c>
      <c r="I19" s="89"/>
      <c r="J19" s="150"/>
      <c r="K19" s="150"/>
      <c r="L19" s="150"/>
      <c r="M19" s="150"/>
      <c r="N19" s="150"/>
      <c r="O19" s="150"/>
      <c r="P19" s="150"/>
      <c r="Q19" s="150"/>
      <c r="R19" s="150"/>
      <c r="S19" s="150"/>
      <c r="T19" s="150"/>
      <c r="U19" s="150"/>
      <c r="V19" s="150"/>
      <c r="W19" s="150"/>
      <c r="X19" s="150"/>
      <c r="Y19" s="150"/>
      <c r="Z19" s="150"/>
      <c r="AO19" s="118" t="s">
        <v>92</v>
      </c>
      <c r="AP19" s="118"/>
      <c r="AQ19" s="118"/>
      <c r="AR19" s="118"/>
      <c r="AS19" s="118"/>
      <c r="AT19" s="118"/>
      <c r="AU19" s="123"/>
      <c r="AV19" s="123"/>
      <c r="AW19" s="123"/>
      <c r="AX19" s="118"/>
      <c r="AY19" s="105"/>
    </row>
    <row r="20" spans="1:51" s="78" customFormat="1" ht="25.5" x14ac:dyDescent="0.35">
      <c r="A20" s="87"/>
      <c r="B20" s="95" t="s">
        <v>159</v>
      </c>
      <c r="C20" s="96">
        <v>1</v>
      </c>
      <c r="D20" s="96">
        <v>1</v>
      </c>
      <c r="E20" s="97">
        <v>1</v>
      </c>
      <c r="F20" s="96">
        <v>0</v>
      </c>
      <c r="G20" s="96">
        <v>0</v>
      </c>
      <c r="H20" s="97">
        <v>0</v>
      </c>
      <c r="I20" s="89"/>
      <c r="J20" s="150"/>
      <c r="K20" s="150"/>
      <c r="L20" s="150"/>
      <c r="M20" s="150"/>
      <c r="N20" s="150"/>
      <c r="O20" s="150"/>
      <c r="P20" s="150"/>
      <c r="Q20" s="150"/>
      <c r="R20" s="150"/>
      <c r="S20" s="150"/>
      <c r="T20" s="150"/>
      <c r="U20" s="150"/>
      <c r="V20" s="150"/>
      <c r="W20" s="150"/>
      <c r="X20" s="150"/>
      <c r="Y20" s="150"/>
      <c r="Z20" s="150"/>
      <c r="AO20" s="118" t="s">
        <v>175</v>
      </c>
      <c r="AP20" s="118"/>
      <c r="AQ20" s="118"/>
      <c r="AR20" s="118"/>
      <c r="AS20" s="118"/>
      <c r="AT20" s="118"/>
      <c r="AU20" s="123"/>
      <c r="AV20" s="123"/>
      <c r="AW20" s="123"/>
      <c r="AX20" s="118"/>
      <c r="AY20" s="121"/>
    </row>
    <row r="21" spans="1:51" ht="25.5" x14ac:dyDescent="0.35">
      <c r="A21" s="89"/>
      <c r="B21" s="95"/>
      <c r="C21" s="96"/>
      <c r="D21" s="96"/>
      <c r="E21" s="97"/>
      <c r="F21" s="96"/>
      <c r="G21" s="96"/>
      <c r="H21" s="97"/>
      <c r="I21"/>
      <c r="J21" s="150"/>
      <c r="K21" s="150"/>
      <c r="L21" s="150"/>
      <c r="M21" s="150"/>
      <c r="N21" s="150"/>
      <c r="O21" s="150"/>
      <c r="P21" s="150"/>
      <c r="Q21" s="150"/>
      <c r="R21" s="150"/>
      <c r="S21" s="150"/>
      <c r="T21" s="150"/>
      <c r="U21" s="150"/>
      <c r="V21" s="150"/>
      <c r="W21" s="150"/>
      <c r="X21" s="150"/>
      <c r="Y21" s="150"/>
      <c r="Z21" s="150"/>
      <c r="AA21"/>
      <c r="AB21"/>
      <c r="AC21"/>
      <c r="AD21"/>
      <c r="AE21"/>
      <c r="AF21"/>
      <c r="AG21"/>
      <c r="AH21"/>
      <c r="AI21"/>
      <c r="AJ21"/>
      <c r="AK21"/>
      <c r="AL21"/>
      <c r="AM21"/>
      <c r="AN21"/>
      <c r="AO21"/>
      <c r="AP21" s="118"/>
      <c r="AQ21" s="118"/>
      <c r="AR21" s="118"/>
      <c r="AS21" s="118"/>
      <c r="AT21" s="118"/>
      <c r="AX21" s="118"/>
      <c r="AY21" s="105"/>
    </row>
    <row r="22" spans="1:51" ht="25.5" x14ac:dyDescent="0.35">
      <c r="A22" s="89"/>
      <c r="B22" s="95"/>
      <c r="C22" s="96"/>
      <c r="D22" s="96"/>
      <c r="E22" s="97"/>
      <c r="F22" s="96"/>
      <c r="G22" s="96"/>
      <c r="H22" s="97"/>
      <c r="I22"/>
      <c r="J22" s="150"/>
      <c r="K22" s="150"/>
      <c r="L22" s="150"/>
      <c r="M22" s="150"/>
      <c r="N22" s="150"/>
      <c r="O22" s="150"/>
      <c r="P22" s="150"/>
      <c r="Q22" s="150"/>
      <c r="R22" s="150"/>
      <c r="S22" s="150"/>
      <c r="T22" s="150"/>
      <c r="U22" s="150"/>
      <c r="V22" s="150"/>
      <c r="W22" s="150"/>
      <c r="X22" s="150"/>
      <c r="Y22" s="150"/>
      <c r="Z22" s="150"/>
      <c r="AA22"/>
      <c r="AB22"/>
      <c r="AC22"/>
      <c r="AD22"/>
      <c r="AE22"/>
      <c r="AF22"/>
      <c r="AG22"/>
      <c r="AH22"/>
      <c r="AI22"/>
      <c r="AJ22"/>
      <c r="AK22"/>
      <c r="AL22"/>
      <c r="AM22"/>
      <c r="AN22"/>
      <c r="AO22"/>
      <c r="AP22" s="118">
        <v>2</v>
      </c>
      <c r="AQ22" s="118">
        <v>1</v>
      </c>
      <c r="AR22" s="118"/>
      <c r="AS22" s="118"/>
      <c r="AT22" s="118"/>
      <c r="AX22" s="118"/>
      <c r="AY22" s="105"/>
    </row>
    <row r="23" spans="1:51" ht="25.5" x14ac:dyDescent="0.35">
      <c r="A23" s="89"/>
      <c r="B23" s="95"/>
      <c r="C23" s="96"/>
      <c r="D23" s="96"/>
      <c r="E23" s="97"/>
      <c r="F23" s="96"/>
      <c r="G23" s="96"/>
      <c r="H23" s="97"/>
      <c r="I23"/>
      <c r="J23"/>
      <c r="K23"/>
      <c r="L23"/>
      <c r="M23"/>
      <c r="N23"/>
      <c r="O23"/>
      <c r="P23"/>
      <c r="Q23"/>
      <c r="R23"/>
      <c r="S23"/>
      <c r="T23"/>
      <c r="U23"/>
      <c r="V23"/>
      <c r="W23"/>
      <c r="X23"/>
      <c r="Y23"/>
      <c r="Z23"/>
      <c r="AA23"/>
      <c r="AB23"/>
      <c r="AC23"/>
      <c r="AD23"/>
      <c r="AE23"/>
      <c r="AF23"/>
      <c r="AG23"/>
      <c r="AH23"/>
      <c r="AI23"/>
      <c r="AJ23"/>
      <c r="AK23"/>
      <c r="AL23"/>
      <c r="AM23"/>
      <c r="AN23"/>
      <c r="AO23"/>
      <c r="AP23" s="118"/>
      <c r="AQ23" s="118"/>
      <c r="AR23" s="118"/>
      <c r="AS23" s="118"/>
      <c r="AT23" s="118"/>
      <c r="AX23" s="118"/>
      <c r="AY23" s="105"/>
    </row>
    <row r="24" spans="1:51" ht="25.5" x14ac:dyDescent="0.35">
      <c r="A24" s="89"/>
      <c r="B24" s="95"/>
      <c r="C24" s="96"/>
      <c r="D24" s="96"/>
      <c r="E24" s="97"/>
      <c r="F24" s="96"/>
      <c r="G24" s="96"/>
      <c r="H24" s="97"/>
      <c r="I24"/>
      <c r="J24"/>
      <c r="K24"/>
      <c r="L24"/>
      <c r="M24"/>
      <c r="N24"/>
      <c r="O24"/>
      <c r="P24"/>
      <c r="Q24"/>
      <c r="R24"/>
      <c r="S24"/>
      <c r="T24"/>
      <c r="U24"/>
      <c r="V24"/>
      <c r="W24"/>
      <c r="X24"/>
      <c r="Y24"/>
      <c r="Z24"/>
      <c r="AA24"/>
      <c r="AB24"/>
      <c r="AC24"/>
      <c r="AD24"/>
      <c r="AE24"/>
      <c r="AF24"/>
      <c r="AG24"/>
      <c r="AH24"/>
      <c r="AI24"/>
      <c r="AJ24"/>
      <c r="AK24"/>
      <c r="AL24"/>
      <c r="AM24"/>
      <c r="AN24"/>
      <c r="AO24"/>
      <c r="AP24" s="118">
        <v>1</v>
      </c>
      <c r="AQ24" s="118">
        <v>0</v>
      </c>
      <c r="AR24" s="118">
        <v>0</v>
      </c>
      <c r="AS24" s="118">
        <v>0</v>
      </c>
      <c r="AT24" s="118"/>
      <c r="AX24" s="118"/>
      <c r="AY24" s="105"/>
    </row>
    <row r="25" spans="1:51" ht="25.5" x14ac:dyDescent="0.35">
      <c r="A25" s="89"/>
      <c r="B25" s="95"/>
      <c r="C25" s="96"/>
      <c r="D25" s="96"/>
      <c r="E25" s="97"/>
      <c r="F25" s="96"/>
      <c r="G25" s="96"/>
      <c r="H25" s="97"/>
      <c r="I25"/>
      <c r="J25"/>
      <c r="K25"/>
      <c r="L25"/>
      <c r="M25"/>
      <c r="N25"/>
      <c r="O25"/>
      <c r="P25"/>
      <c r="Q25"/>
      <c r="R25"/>
      <c r="S25"/>
      <c r="T25"/>
      <c r="U25"/>
      <c r="V25"/>
      <c r="W25"/>
      <c r="X25"/>
      <c r="Y25"/>
      <c r="Z25"/>
      <c r="AA25"/>
      <c r="AB25"/>
      <c r="AC25"/>
      <c r="AD25"/>
      <c r="AE25"/>
      <c r="AF25"/>
      <c r="AG25"/>
      <c r="AH25"/>
      <c r="AI25"/>
      <c r="AJ25"/>
      <c r="AK25"/>
      <c r="AL25"/>
      <c r="AM25"/>
      <c r="AN25"/>
      <c r="AO25"/>
      <c r="AP25" s="118">
        <v>1</v>
      </c>
      <c r="AQ25" s="118">
        <v>1</v>
      </c>
      <c r="AR25" s="118">
        <v>0</v>
      </c>
      <c r="AS25" s="118">
        <v>0</v>
      </c>
      <c r="AT25" s="118"/>
      <c r="AX25" s="118"/>
      <c r="AY25" s="105"/>
    </row>
    <row r="26" spans="1:51" ht="25.5" x14ac:dyDescent="0.35">
      <c r="A26" s="89"/>
      <c r="B26" s="95"/>
      <c r="C26" s="96"/>
      <c r="D26" s="96"/>
      <c r="E26" s="97"/>
      <c r="F26" s="96"/>
      <c r="G26" s="96"/>
      <c r="H26" s="97"/>
      <c r="I26"/>
      <c r="J26"/>
      <c r="K26"/>
      <c r="L26"/>
      <c r="M26"/>
      <c r="N26"/>
      <c r="O26"/>
      <c r="P26"/>
      <c r="Q26"/>
      <c r="R26"/>
      <c r="S26"/>
      <c r="T26"/>
      <c r="U26"/>
      <c r="V26"/>
      <c r="W26"/>
      <c r="X26"/>
      <c r="Y26"/>
      <c r="Z26"/>
      <c r="AA26"/>
      <c r="AB26"/>
      <c r="AC26"/>
      <c r="AD26"/>
      <c r="AE26"/>
      <c r="AF26"/>
      <c r="AG26"/>
      <c r="AH26"/>
      <c r="AI26"/>
      <c r="AJ26"/>
      <c r="AK26"/>
      <c r="AL26"/>
      <c r="AM26"/>
      <c r="AN26"/>
      <c r="AO26"/>
      <c r="AP26" s="118"/>
      <c r="AQ26" s="118"/>
      <c r="AR26" s="118"/>
      <c r="AS26" s="118"/>
      <c r="AT26" s="118"/>
      <c r="AY26" s="105"/>
    </row>
    <row r="27" spans="1:51" ht="25.5" x14ac:dyDescent="0.35">
      <c r="A27" s="89"/>
      <c r="B27" s="95"/>
      <c r="C27" s="96"/>
      <c r="D27" s="96"/>
      <c r="E27" s="97"/>
      <c r="F27" s="96"/>
      <c r="G27" s="96"/>
      <c r="H27" s="97"/>
      <c r="I27"/>
      <c r="J27"/>
      <c r="K27"/>
      <c r="L27"/>
      <c r="M27"/>
      <c r="N27"/>
      <c r="O27"/>
      <c r="P27"/>
      <c r="Q27"/>
      <c r="R27"/>
      <c r="S27"/>
      <c r="T27"/>
      <c r="U27"/>
      <c r="V27"/>
      <c r="W27"/>
      <c r="X27"/>
      <c r="Y27"/>
      <c r="Z27"/>
      <c r="AA27"/>
      <c r="AB27"/>
      <c r="AC27"/>
      <c r="AD27"/>
      <c r="AE27"/>
      <c r="AF27"/>
      <c r="AG27"/>
      <c r="AH27"/>
      <c r="AI27"/>
      <c r="AJ27"/>
      <c r="AK27"/>
      <c r="AL27"/>
      <c r="AM27"/>
      <c r="AN27"/>
      <c r="AO27"/>
      <c r="AP27" s="118"/>
      <c r="AQ27" s="118"/>
      <c r="AR27" s="118"/>
      <c r="AS27" s="118"/>
      <c r="AT27" s="118"/>
      <c r="AY27" s="105"/>
    </row>
    <row r="28" spans="1:51" ht="25.5" x14ac:dyDescent="0.35">
      <c r="A28" s="89"/>
      <c r="B28" s="95"/>
      <c r="C28" s="96"/>
      <c r="D28" s="96"/>
      <c r="E28" s="97"/>
      <c r="F28" s="96"/>
      <c r="G28" s="96"/>
      <c r="H28" s="97"/>
      <c r="I28"/>
      <c r="J28"/>
      <c r="K28"/>
      <c r="L28"/>
      <c r="M28"/>
      <c r="N28"/>
      <c r="O28"/>
      <c r="P28"/>
      <c r="Q28"/>
      <c r="R28"/>
      <c r="S28"/>
      <c r="T28"/>
      <c r="U28"/>
      <c r="V28"/>
      <c r="W28"/>
      <c r="X28"/>
      <c r="Y28"/>
      <c r="Z28"/>
      <c r="AA28"/>
      <c r="AB28"/>
      <c r="AC28"/>
      <c r="AD28"/>
      <c r="AE28"/>
      <c r="AF28"/>
      <c r="AG28"/>
      <c r="AH28"/>
      <c r="AI28"/>
      <c r="AJ28"/>
      <c r="AK28"/>
      <c r="AL28"/>
      <c r="AM28"/>
      <c r="AN28"/>
      <c r="AO28"/>
      <c r="AP28" s="118"/>
      <c r="AQ28" s="118"/>
      <c r="AR28" s="118"/>
      <c r="AS28" s="118"/>
      <c r="AT28" s="118"/>
      <c r="AY28" s="105"/>
    </row>
    <row r="29" spans="1:51" ht="25.5" x14ac:dyDescent="0.35">
      <c r="A29" s="89"/>
      <c r="B29" s="95"/>
      <c r="C29" s="96"/>
      <c r="D29" s="96"/>
      <c r="E29" s="97"/>
      <c r="F29" s="96"/>
      <c r="G29" s="96"/>
      <c r="H29" s="97"/>
      <c r="I29" s="89"/>
      <c r="J29" s="89"/>
      <c r="K29" s="89"/>
      <c r="L29" s="89"/>
      <c r="M29" s="89"/>
      <c r="N29" s="89"/>
      <c r="O29" s="89"/>
      <c r="P29" s="89"/>
      <c r="Q29" s="89"/>
      <c r="R29" s="89"/>
      <c r="S29" s="89"/>
      <c r="T29" s="89"/>
      <c r="U29" s="89"/>
      <c r="V29" s="89"/>
      <c r="W29" s="89"/>
      <c r="X29" s="89"/>
      <c r="Y29" s="89"/>
      <c r="Z29" s="89"/>
      <c r="AO29" s="118"/>
      <c r="AP29" s="118"/>
      <c r="AQ29" s="118"/>
      <c r="AR29" s="118"/>
      <c r="AS29" s="118"/>
      <c r="AT29" s="118"/>
    </row>
    <row r="30" spans="1:51" ht="25.5" x14ac:dyDescent="0.35">
      <c r="A30" s="89"/>
      <c r="B30" s="95"/>
      <c r="C30" s="96"/>
      <c r="D30" s="96"/>
      <c r="E30" s="97"/>
      <c r="F30" s="96"/>
      <c r="G30" s="96"/>
      <c r="H30" s="97"/>
      <c r="I30" s="89"/>
      <c r="J30" s="89"/>
      <c r="K30" s="89"/>
      <c r="L30" s="89"/>
      <c r="M30" s="89"/>
      <c r="N30" s="89"/>
      <c r="O30" s="89"/>
      <c r="P30" s="89"/>
      <c r="Q30" s="89"/>
      <c r="R30" s="89"/>
      <c r="S30" s="89"/>
      <c r="T30" s="89"/>
      <c r="U30" s="89"/>
      <c r="V30" s="89"/>
      <c r="W30" s="89"/>
      <c r="X30" s="89"/>
      <c r="Y30" s="89"/>
      <c r="Z30" s="89"/>
      <c r="AO30" s="118"/>
      <c r="AP30" s="118"/>
      <c r="AQ30" s="118"/>
      <c r="AR30" s="118"/>
      <c r="AS30" s="118"/>
      <c r="AT30" s="118"/>
    </row>
    <row r="31" spans="1:51" ht="25.5" x14ac:dyDescent="0.35">
      <c r="A31" s="89"/>
      <c r="B31" s="95"/>
      <c r="C31" s="96"/>
      <c r="D31" s="96"/>
      <c r="E31" s="97"/>
      <c r="F31" s="96"/>
      <c r="G31" s="96"/>
      <c r="H31" s="97"/>
      <c r="I31" s="89"/>
      <c r="J31" s="89"/>
      <c r="K31" s="89"/>
      <c r="L31" s="89"/>
      <c r="M31" s="89"/>
      <c r="N31" s="89"/>
      <c r="O31" s="89"/>
      <c r="P31" s="89"/>
      <c r="Q31" s="89"/>
      <c r="R31" s="89"/>
      <c r="S31" s="89"/>
      <c r="T31" s="89"/>
      <c r="U31" s="89"/>
      <c r="V31" s="89"/>
      <c r="W31" s="89"/>
      <c r="X31" s="89"/>
      <c r="Y31" s="89"/>
      <c r="Z31" s="89"/>
      <c r="AO31" s="118"/>
      <c r="AP31" s="118"/>
      <c r="AQ31" s="118"/>
      <c r="AR31" s="118"/>
      <c r="AS31" s="118"/>
    </row>
    <row r="32" spans="1:51" ht="25.5" x14ac:dyDescent="0.35">
      <c r="A32" s="89"/>
      <c r="B32" s="95"/>
      <c r="C32" s="96"/>
      <c r="D32" s="96"/>
      <c r="E32" s="97"/>
      <c r="F32" s="96"/>
      <c r="G32" s="96"/>
      <c r="H32" s="97"/>
      <c r="I32" s="89"/>
      <c r="J32" s="89"/>
      <c r="K32" s="89"/>
      <c r="L32" s="89"/>
      <c r="M32" s="89"/>
      <c r="N32" s="89"/>
      <c r="O32" s="89"/>
      <c r="P32" s="89"/>
      <c r="Q32" s="89"/>
      <c r="R32" s="89"/>
      <c r="S32" s="89"/>
      <c r="T32" s="89"/>
      <c r="U32" s="89"/>
      <c r="V32" s="89"/>
      <c r="W32" s="89"/>
      <c r="X32" s="89"/>
      <c r="Y32" s="89"/>
      <c r="Z32" s="89"/>
      <c r="AO32" s="118"/>
      <c r="AP32" s="118"/>
      <c r="AQ32" s="118"/>
      <c r="AR32" s="118"/>
      <c r="AS32" s="118"/>
    </row>
    <row r="33" spans="1:45" ht="25.5" x14ac:dyDescent="0.35">
      <c r="A33" s="89"/>
      <c r="B33" s="95"/>
      <c r="C33" s="96"/>
      <c r="D33" s="96"/>
      <c r="E33" s="97"/>
      <c r="F33" s="96"/>
      <c r="G33" s="96"/>
      <c r="H33" s="97"/>
      <c r="I33" s="89"/>
      <c r="J33" s="98"/>
      <c r="K33" s="98"/>
      <c r="L33" s="98"/>
      <c r="M33" s="98"/>
      <c r="N33" s="98"/>
      <c r="O33" s="98"/>
      <c r="P33" s="98"/>
      <c r="Q33" s="98"/>
      <c r="R33" s="98"/>
      <c r="S33" s="98"/>
      <c r="T33" s="98"/>
      <c r="U33" s="98"/>
      <c r="V33" s="98"/>
      <c r="W33" s="98"/>
      <c r="X33" s="98"/>
      <c r="Y33" s="98"/>
      <c r="Z33" s="98"/>
      <c r="AO33" s="118"/>
      <c r="AP33" s="118"/>
      <c r="AQ33" s="118"/>
      <c r="AR33" s="118"/>
      <c r="AS33" s="118"/>
    </row>
    <row r="34" spans="1:45" ht="25.5" x14ac:dyDescent="0.35">
      <c r="A34" s="89"/>
      <c r="B34" s="95"/>
      <c r="C34" s="96"/>
      <c r="D34" s="96"/>
      <c r="E34" s="97"/>
      <c r="F34" s="96"/>
      <c r="G34" s="96"/>
      <c r="H34" s="97"/>
      <c r="I34" s="98"/>
      <c r="J34" s="98"/>
      <c r="K34" s="98"/>
      <c r="L34" s="98"/>
      <c r="M34" s="98"/>
      <c r="N34" s="98"/>
      <c r="O34" s="98"/>
      <c r="P34" s="98"/>
      <c r="Q34" s="98"/>
      <c r="R34" s="98"/>
      <c r="S34" s="98"/>
      <c r="T34" s="98"/>
      <c r="U34" s="98"/>
      <c r="V34" s="98"/>
      <c r="W34" s="98"/>
      <c r="X34" s="98"/>
      <c r="Y34" s="98"/>
      <c r="Z34" s="98"/>
      <c r="AA34" s="79"/>
      <c r="AB34" s="79"/>
      <c r="AC34" s="79"/>
      <c r="AD34" s="79"/>
      <c r="AE34" s="79"/>
      <c r="AF34" s="79"/>
      <c r="AG34" s="79"/>
      <c r="AH34" s="79"/>
      <c r="AI34" s="79"/>
      <c r="AJ34" s="79"/>
      <c r="AK34" s="79"/>
      <c r="AL34" s="79"/>
      <c r="AM34" s="79"/>
      <c r="AN34" s="79"/>
      <c r="AO34" s="118"/>
      <c r="AP34" s="118"/>
      <c r="AQ34" s="118"/>
      <c r="AR34" s="118"/>
      <c r="AS34" s="118"/>
    </row>
    <row r="35" spans="1:45" ht="25.5" x14ac:dyDescent="0.35">
      <c r="A35" s="89"/>
      <c r="B35" s="95"/>
      <c r="C35" s="96"/>
      <c r="D35" s="96"/>
      <c r="E35" s="97"/>
      <c r="F35" s="96"/>
      <c r="G35" s="96"/>
      <c r="H35" s="97"/>
      <c r="I35" s="98"/>
      <c r="J35" s="98"/>
      <c r="K35" s="98"/>
      <c r="L35" s="98"/>
      <c r="M35" s="98"/>
      <c r="N35" s="98"/>
      <c r="O35" s="98"/>
      <c r="P35" s="98"/>
      <c r="Q35" s="98"/>
      <c r="R35" s="98"/>
      <c r="S35" s="98"/>
      <c r="T35" s="98"/>
      <c r="U35" s="98"/>
      <c r="V35" s="98"/>
      <c r="W35" s="98"/>
      <c r="X35" s="98"/>
      <c r="Y35" s="98"/>
      <c r="Z35" s="98"/>
      <c r="AA35" s="79"/>
      <c r="AB35" s="79"/>
      <c r="AC35" s="79"/>
      <c r="AD35" s="79"/>
      <c r="AE35" s="79"/>
      <c r="AF35" s="79"/>
      <c r="AG35" s="79"/>
      <c r="AH35" s="79"/>
      <c r="AI35" s="79"/>
      <c r="AJ35" s="79"/>
      <c r="AK35" s="79"/>
      <c r="AL35" s="79"/>
      <c r="AM35" s="79"/>
      <c r="AN35" s="79"/>
      <c r="AO35" s="121"/>
    </row>
    <row r="36" spans="1:45" ht="25.5" x14ac:dyDescent="0.35">
      <c r="A36" s="89"/>
      <c r="B36" s="95"/>
      <c r="C36" s="96"/>
      <c r="D36" s="96"/>
      <c r="E36" s="97"/>
      <c r="F36" s="96"/>
      <c r="G36" s="96"/>
      <c r="H36" s="97"/>
      <c r="I36" s="98"/>
      <c r="J36" s="98"/>
      <c r="K36" s="98"/>
      <c r="L36" s="98"/>
      <c r="M36" s="98"/>
      <c r="N36" s="98"/>
      <c r="O36" s="98"/>
      <c r="P36" s="98"/>
      <c r="Q36" s="98"/>
      <c r="R36" s="98"/>
      <c r="S36" s="98"/>
      <c r="T36" s="98"/>
      <c r="U36" s="98"/>
      <c r="V36" s="98"/>
      <c r="W36" s="98"/>
      <c r="X36" s="98"/>
      <c r="Y36" s="98"/>
      <c r="Z36" s="98"/>
      <c r="AA36" s="79"/>
      <c r="AB36" s="79"/>
      <c r="AC36" s="79"/>
      <c r="AD36" s="79"/>
      <c r="AE36" s="79"/>
      <c r="AF36" s="79"/>
      <c r="AG36" s="79"/>
      <c r="AH36" s="79"/>
      <c r="AI36" s="79"/>
      <c r="AJ36" s="79"/>
      <c r="AK36" s="79"/>
      <c r="AL36" s="79"/>
      <c r="AM36" s="79"/>
      <c r="AN36" s="79"/>
      <c r="AO36" s="121"/>
    </row>
    <row r="37" spans="1:45" ht="25.5" x14ac:dyDescent="0.35">
      <c r="A37" s="89"/>
      <c r="B37" s="95"/>
      <c r="C37" s="96"/>
      <c r="D37" s="96"/>
      <c r="E37" s="97"/>
      <c r="F37" s="96"/>
      <c r="G37" s="96"/>
      <c r="H37" s="97"/>
      <c r="I37" s="98"/>
      <c r="J37" s="98"/>
      <c r="K37" s="98"/>
      <c r="L37" s="98"/>
      <c r="M37" s="98"/>
      <c r="N37" s="98"/>
      <c r="O37" s="98"/>
      <c r="P37" s="98"/>
      <c r="Q37" s="98"/>
      <c r="R37" s="98"/>
      <c r="S37" s="98"/>
      <c r="T37" s="98"/>
      <c r="U37" s="98"/>
      <c r="V37" s="98"/>
      <c r="W37" s="98"/>
      <c r="X37" s="98"/>
      <c r="Y37" s="98"/>
      <c r="Z37" s="98"/>
      <c r="AA37" s="79"/>
      <c r="AB37" s="79"/>
      <c r="AC37" s="79"/>
      <c r="AD37" s="79"/>
      <c r="AE37" s="79"/>
      <c r="AF37" s="79"/>
      <c r="AG37" s="79"/>
      <c r="AH37" s="79"/>
      <c r="AI37" s="79"/>
      <c r="AJ37" s="79"/>
      <c r="AK37" s="79"/>
      <c r="AL37" s="79"/>
      <c r="AM37" s="79"/>
      <c r="AN37" s="79"/>
      <c r="AO37" s="121"/>
    </row>
    <row r="38" spans="1:45" ht="25.5" x14ac:dyDescent="0.35">
      <c r="A38" s="89"/>
      <c r="B38" s="95"/>
      <c r="C38" s="96"/>
      <c r="D38" s="96"/>
      <c r="E38" s="97"/>
      <c r="F38" s="96"/>
      <c r="G38" s="96"/>
      <c r="H38" s="97"/>
      <c r="I38" s="98"/>
      <c r="J38" s="89"/>
      <c r="K38" s="89"/>
      <c r="L38" s="89"/>
      <c r="M38" s="89"/>
      <c r="N38" s="89"/>
      <c r="O38" s="89"/>
      <c r="P38" s="89"/>
      <c r="Q38" s="89"/>
      <c r="R38" s="89"/>
      <c r="S38" s="89"/>
      <c r="T38" s="89"/>
      <c r="U38" s="89"/>
      <c r="V38" s="89"/>
      <c r="W38" s="89"/>
      <c r="X38" s="89"/>
      <c r="Y38" s="89"/>
      <c r="Z38" s="89"/>
      <c r="AA38" s="79"/>
      <c r="AB38" s="79"/>
      <c r="AC38" s="79"/>
      <c r="AD38" s="79"/>
      <c r="AE38" s="79"/>
      <c r="AF38" s="79"/>
      <c r="AG38" s="79"/>
      <c r="AH38" s="79"/>
      <c r="AI38" s="79"/>
      <c r="AJ38" s="79"/>
      <c r="AK38" s="79"/>
      <c r="AL38" s="79"/>
      <c r="AM38" s="79"/>
      <c r="AN38" s="79"/>
      <c r="AO38" s="121"/>
    </row>
    <row r="39" spans="1:45" ht="25.5" x14ac:dyDescent="0.35">
      <c r="A39" s="89"/>
      <c r="B39" s="95"/>
      <c r="C39" s="96"/>
      <c r="D39" s="96"/>
      <c r="E39" s="97"/>
      <c r="F39" s="96"/>
      <c r="G39" s="96"/>
      <c r="H39" s="97"/>
      <c r="I39" s="89"/>
      <c r="J39" s="89"/>
      <c r="K39" s="89"/>
      <c r="L39" s="89"/>
      <c r="M39" s="89"/>
      <c r="N39" s="89"/>
      <c r="O39" s="89"/>
      <c r="P39" s="89"/>
      <c r="Q39" s="89"/>
      <c r="R39" s="89"/>
      <c r="S39" s="89"/>
      <c r="T39" s="89"/>
      <c r="U39" s="89"/>
      <c r="V39" s="89"/>
      <c r="W39" s="89"/>
      <c r="X39" s="89"/>
      <c r="Y39" s="89"/>
      <c r="Z39" s="89"/>
      <c r="AO39" s="121"/>
    </row>
    <row r="40" spans="1:45" ht="25.5" x14ac:dyDescent="0.35">
      <c r="A40" s="89"/>
      <c r="B40" s="95"/>
      <c r="C40" s="96"/>
      <c r="D40" s="96"/>
      <c r="E40" s="97"/>
      <c r="F40" s="96"/>
      <c r="G40" s="96"/>
      <c r="H40" s="97"/>
      <c r="I40" s="89"/>
      <c r="J40" s="89"/>
      <c r="K40" s="89"/>
      <c r="L40" s="89"/>
      <c r="M40" s="89"/>
      <c r="N40" s="89"/>
      <c r="O40" s="89"/>
      <c r="P40" s="89"/>
      <c r="Q40" s="89"/>
      <c r="R40" s="89"/>
      <c r="S40" s="89"/>
      <c r="T40" s="89"/>
      <c r="U40" s="89"/>
      <c r="V40" s="89"/>
      <c r="W40" s="89"/>
      <c r="X40" s="89"/>
      <c r="Y40" s="89"/>
      <c r="Z40" s="89"/>
      <c r="AO40" s="121"/>
    </row>
    <row r="41" spans="1:45" ht="25.5" x14ac:dyDescent="0.35">
      <c r="A41" s="89"/>
      <c r="B41" s="95"/>
      <c r="C41" s="96"/>
      <c r="D41" s="96"/>
      <c r="E41" s="97"/>
      <c r="F41" s="96"/>
      <c r="G41" s="96"/>
      <c r="H41" s="97"/>
      <c r="I41" s="89"/>
      <c r="J41" s="89"/>
      <c r="K41" s="89"/>
      <c r="L41" s="89"/>
      <c r="M41" s="89"/>
      <c r="N41" s="89"/>
      <c r="O41" s="89"/>
      <c r="P41" s="89"/>
      <c r="Q41" s="89"/>
      <c r="R41" s="89"/>
      <c r="S41" s="89"/>
      <c r="T41" s="89"/>
      <c r="U41" s="89"/>
      <c r="V41" s="89"/>
      <c r="W41" s="89"/>
      <c r="X41" s="89"/>
      <c r="Y41" s="89"/>
      <c r="Z41" s="89"/>
      <c r="AO41" s="121"/>
    </row>
    <row r="42" spans="1:45" ht="25.5" x14ac:dyDescent="0.35">
      <c r="A42" s="89"/>
      <c r="B42" s="95"/>
      <c r="C42" s="96"/>
      <c r="D42" s="96"/>
      <c r="E42" s="97"/>
      <c r="F42" s="96"/>
      <c r="G42" s="96"/>
      <c r="H42" s="97"/>
      <c r="I42" s="89"/>
      <c r="J42" s="89"/>
      <c r="K42" s="89"/>
      <c r="L42" s="89"/>
      <c r="M42" s="89"/>
      <c r="N42" s="89"/>
      <c r="O42" s="89"/>
      <c r="P42" s="89"/>
      <c r="Q42" s="89"/>
      <c r="R42" s="89"/>
      <c r="S42" s="89"/>
      <c r="T42" s="89"/>
      <c r="U42" s="89"/>
      <c r="V42" s="89"/>
      <c r="W42" s="89"/>
      <c r="X42" s="89"/>
      <c r="Y42" s="89"/>
      <c r="Z42" s="89"/>
      <c r="AO42" s="121"/>
    </row>
    <row r="43" spans="1:45" ht="25.5" x14ac:dyDescent="0.35">
      <c r="A43" s="89"/>
      <c r="B43" s="95"/>
      <c r="C43" s="96"/>
      <c r="D43" s="96"/>
      <c r="E43" s="97"/>
      <c r="F43" s="96"/>
      <c r="G43" s="96"/>
      <c r="H43" s="97"/>
      <c r="I43" s="89"/>
      <c r="J43" s="89"/>
      <c r="K43" s="89"/>
      <c r="L43" s="89"/>
      <c r="M43" s="89"/>
      <c r="N43" s="89"/>
      <c r="O43" s="89"/>
      <c r="P43" s="89"/>
      <c r="Q43" s="89"/>
      <c r="R43" s="89"/>
      <c r="S43" s="89"/>
      <c r="T43" s="89"/>
      <c r="U43" s="89"/>
      <c r="V43" s="89"/>
      <c r="W43" s="89"/>
      <c r="X43" s="89"/>
      <c r="Y43" s="89"/>
      <c r="Z43" s="89"/>
      <c r="AO43" s="121"/>
    </row>
    <row r="44" spans="1:45" ht="25.5" x14ac:dyDescent="0.35">
      <c r="A44" s="89"/>
      <c r="B44" s="95"/>
      <c r="C44" s="96"/>
      <c r="D44" s="96"/>
      <c r="E44" s="97"/>
      <c r="F44" s="96"/>
      <c r="G44" s="96"/>
      <c r="H44" s="97"/>
      <c r="I44" s="89"/>
      <c r="J44" s="89"/>
      <c r="K44" s="89"/>
      <c r="L44" s="89"/>
      <c r="M44" s="89"/>
      <c r="N44" s="89"/>
      <c r="O44" s="89"/>
      <c r="P44" s="89"/>
      <c r="Q44" s="89"/>
      <c r="R44" s="89"/>
      <c r="S44" s="89"/>
      <c r="T44" s="89"/>
      <c r="U44" s="89"/>
      <c r="V44" s="89"/>
      <c r="W44" s="89"/>
      <c r="X44" s="89"/>
      <c r="Y44" s="89"/>
      <c r="Z44" s="89"/>
      <c r="AO44" s="121"/>
    </row>
    <row r="45" spans="1:45" ht="25.5" x14ac:dyDescent="0.35">
      <c r="A45" s="89"/>
      <c r="B45" s="95"/>
      <c r="C45" s="96"/>
      <c r="D45" s="96"/>
      <c r="E45" s="97"/>
      <c r="F45" s="96"/>
      <c r="G45" s="96"/>
      <c r="H45" s="97"/>
      <c r="I45" s="89"/>
      <c r="J45" s="89"/>
      <c r="K45" s="89"/>
      <c r="L45" s="89"/>
      <c r="M45" s="89"/>
      <c r="N45" s="89"/>
      <c r="O45" s="89"/>
      <c r="P45" s="89"/>
      <c r="Q45" s="89"/>
      <c r="R45" s="89"/>
      <c r="S45" s="89"/>
      <c r="T45" s="89"/>
      <c r="U45" s="89"/>
      <c r="V45" s="89"/>
      <c r="W45" s="89"/>
      <c r="X45" s="89"/>
      <c r="Y45" s="89"/>
      <c r="Z45" s="89"/>
      <c r="AO45" s="121"/>
    </row>
    <row r="46" spans="1:45" ht="25.5" x14ac:dyDescent="0.35">
      <c r="A46" s="89"/>
      <c r="B46" s="95"/>
      <c r="C46" s="96"/>
      <c r="D46" s="96"/>
      <c r="E46" s="97"/>
      <c r="F46" s="96"/>
      <c r="G46" s="96"/>
      <c r="H46" s="97"/>
      <c r="I46" s="89"/>
      <c r="J46" s="89"/>
      <c r="K46" s="89"/>
      <c r="L46" s="89"/>
      <c r="M46" s="89"/>
      <c r="N46" s="89"/>
      <c r="O46" s="89"/>
      <c r="P46" s="89"/>
      <c r="Q46" s="89"/>
      <c r="R46" s="89"/>
      <c r="S46" s="89"/>
      <c r="T46" s="89"/>
      <c r="U46" s="89"/>
      <c r="V46" s="89"/>
      <c r="W46" s="89"/>
      <c r="X46" s="89"/>
      <c r="Y46" s="89"/>
      <c r="Z46" s="89"/>
      <c r="AO46" s="121"/>
    </row>
    <row r="47" spans="1:45" ht="25.5" x14ac:dyDescent="0.35">
      <c r="A47" s="89"/>
      <c r="B47" s="95"/>
      <c r="C47" s="96"/>
      <c r="D47" s="96"/>
      <c r="E47" s="97"/>
      <c r="F47" s="96"/>
      <c r="G47" s="96"/>
      <c r="H47" s="97"/>
      <c r="I47" s="89"/>
      <c r="J47" s="89"/>
      <c r="K47" s="89"/>
      <c r="L47" s="89"/>
      <c r="M47" s="89"/>
      <c r="N47" s="89"/>
      <c r="O47" s="89"/>
      <c r="P47" s="89"/>
      <c r="Q47" s="89"/>
      <c r="R47" s="89"/>
      <c r="S47" s="89"/>
      <c r="T47" s="89"/>
      <c r="U47" s="89"/>
      <c r="V47" s="89"/>
      <c r="W47" s="89"/>
      <c r="X47" s="89"/>
      <c r="Y47" s="89"/>
      <c r="Z47" s="89"/>
      <c r="AO47" s="121"/>
    </row>
    <row r="48" spans="1:45" ht="25.5" x14ac:dyDescent="0.35">
      <c r="A48" s="89"/>
      <c r="B48" s="95"/>
      <c r="C48" s="96"/>
      <c r="D48" s="96"/>
      <c r="E48" s="97"/>
      <c r="F48" s="96"/>
      <c r="G48" s="96"/>
      <c r="H48" s="97"/>
      <c r="I48" s="89"/>
      <c r="J48" s="89"/>
      <c r="K48" s="89"/>
      <c r="L48" s="89"/>
      <c r="M48" s="89"/>
      <c r="N48" s="89"/>
      <c r="O48" s="89"/>
      <c r="P48" s="89"/>
      <c r="Q48" s="89"/>
      <c r="R48" s="89"/>
      <c r="S48" s="89"/>
      <c r="T48" s="89"/>
      <c r="U48" s="89"/>
      <c r="V48" s="89"/>
      <c r="W48" s="89"/>
      <c r="X48" s="89"/>
      <c r="Y48" s="89"/>
      <c r="Z48" s="89"/>
      <c r="AO48" s="121"/>
    </row>
    <row r="49" spans="1:41" ht="25.5" x14ac:dyDescent="0.35">
      <c r="A49" s="89"/>
      <c r="B49" s="95"/>
      <c r="C49" s="96"/>
      <c r="D49" s="96"/>
      <c r="E49" s="97"/>
      <c r="F49" s="96"/>
      <c r="G49" s="96"/>
      <c r="H49" s="97"/>
      <c r="I49" s="89"/>
      <c r="J49" s="89"/>
      <c r="K49" s="89"/>
      <c r="L49" s="89"/>
      <c r="M49" s="89"/>
      <c r="N49" s="89"/>
      <c r="O49" s="89"/>
      <c r="P49" s="89"/>
      <c r="Q49" s="89"/>
      <c r="R49" s="89"/>
      <c r="S49" s="89"/>
      <c r="T49" s="89"/>
      <c r="U49" s="89"/>
      <c r="V49" s="89"/>
      <c r="W49" s="89"/>
      <c r="X49" s="89"/>
      <c r="Y49" s="89"/>
      <c r="Z49" s="89"/>
      <c r="AO49" s="121"/>
    </row>
    <row r="50" spans="1:41" ht="25.5" x14ac:dyDescent="0.35">
      <c r="A50" s="89"/>
      <c r="B50" s="95"/>
      <c r="C50" s="96"/>
      <c r="D50" s="96"/>
      <c r="E50" s="97"/>
      <c r="F50" s="96"/>
      <c r="G50" s="96"/>
      <c r="H50" s="97"/>
      <c r="I50" s="89"/>
      <c r="J50" s="89"/>
      <c r="K50" s="89"/>
      <c r="L50" s="89"/>
      <c r="M50" s="89"/>
      <c r="N50" s="89"/>
      <c r="O50" s="89"/>
      <c r="P50" s="89"/>
      <c r="Q50" s="89"/>
      <c r="R50" s="89"/>
      <c r="S50" s="89"/>
      <c r="T50" s="89"/>
      <c r="U50" s="89"/>
      <c r="V50" s="89"/>
      <c r="W50" s="89"/>
      <c r="X50" s="89"/>
      <c r="Y50" s="89"/>
      <c r="Z50" s="89"/>
      <c r="AO50" s="121"/>
    </row>
    <row r="51" spans="1:41" ht="25.5" x14ac:dyDescent="0.35">
      <c r="A51" s="89"/>
      <c r="B51" s="95"/>
      <c r="C51" s="96"/>
      <c r="D51" s="96"/>
      <c r="E51" s="97"/>
      <c r="F51" s="96"/>
      <c r="G51" s="96"/>
      <c r="H51" s="97"/>
      <c r="I51" s="89"/>
      <c r="J51" s="89"/>
      <c r="K51" s="89"/>
      <c r="L51" s="89"/>
      <c r="M51" s="89"/>
      <c r="N51" s="89"/>
      <c r="O51" s="89"/>
      <c r="P51" s="89"/>
      <c r="Q51" s="89"/>
      <c r="R51" s="89"/>
      <c r="S51" s="89"/>
      <c r="T51" s="89"/>
      <c r="U51" s="89"/>
      <c r="V51" s="89"/>
      <c r="W51" s="89"/>
      <c r="X51" s="89"/>
      <c r="Y51" s="89"/>
      <c r="Z51" s="89"/>
      <c r="AO51" s="121"/>
    </row>
    <row r="52" spans="1:41" ht="25.5" x14ac:dyDescent="0.35">
      <c r="A52" s="89"/>
      <c r="B52" s="95"/>
      <c r="C52" s="96"/>
      <c r="D52" s="96"/>
      <c r="E52" s="97"/>
      <c r="F52" s="96"/>
      <c r="G52" s="96"/>
      <c r="H52" s="97"/>
      <c r="I52" s="89"/>
      <c r="J52" s="89"/>
      <c r="K52" s="89"/>
      <c r="L52" s="89"/>
      <c r="M52" s="89"/>
      <c r="N52" s="89"/>
      <c r="O52" s="89"/>
      <c r="P52" s="89"/>
      <c r="Q52" s="89"/>
      <c r="R52" s="89"/>
      <c r="S52" s="89"/>
      <c r="T52" s="89"/>
      <c r="U52" s="89"/>
      <c r="V52" s="89"/>
      <c r="W52" s="89"/>
      <c r="X52" s="89"/>
      <c r="Y52" s="89"/>
      <c r="Z52" s="89"/>
      <c r="AO52" s="121"/>
    </row>
    <row r="53" spans="1:41" ht="25.5" x14ac:dyDescent="0.35">
      <c r="A53" s="89"/>
      <c r="B53" s="95"/>
      <c r="C53" s="96"/>
      <c r="D53" s="96"/>
      <c r="E53" s="97"/>
      <c r="F53" s="96"/>
      <c r="G53" s="96"/>
      <c r="H53" s="97"/>
      <c r="I53" s="89"/>
      <c r="J53" s="89"/>
      <c r="K53" s="89"/>
      <c r="L53" s="89"/>
      <c r="M53" s="89"/>
      <c r="N53" s="89"/>
      <c r="O53" s="89"/>
      <c r="P53" s="89"/>
      <c r="Q53" s="89"/>
      <c r="R53" s="89"/>
      <c r="S53" s="89"/>
      <c r="T53" s="89"/>
      <c r="U53" s="89"/>
      <c r="V53" s="89"/>
      <c r="W53" s="89"/>
      <c r="X53" s="89"/>
      <c r="Y53" s="89"/>
      <c r="Z53" s="89"/>
      <c r="AO53" s="121"/>
    </row>
    <row r="54" spans="1:41" ht="25.5" x14ac:dyDescent="0.35">
      <c r="A54" s="89"/>
      <c r="B54" s="95"/>
      <c r="C54" s="96"/>
      <c r="D54" s="96"/>
      <c r="E54" s="97"/>
      <c r="F54" s="96"/>
      <c r="G54" s="96"/>
      <c r="H54" s="97"/>
      <c r="I54" s="89"/>
      <c r="J54" s="89"/>
      <c r="K54" s="89"/>
      <c r="L54" s="89"/>
      <c r="M54" s="89"/>
      <c r="N54" s="89"/>
      <c r="O54" s="89"/>
      <c r="P54" s="89"/>
      <c r="Q54" s="89"/>
      <c r="R54" s="89"/>
      <c r="S54" s="89"/>
      <c r="T54" s="89"/>
      <c r="U54" s="89"/>
      <c r="V54" s="89"/>
      <c r="W54" s="89"/>
      <c r="X54" s="89"/>
      <c r="Y54" s="89"/>
      <c r="Z54" s="89"/>
      <c r="AO54" s="121"/>
    </row>
    <row r="55" spans="1:41" ht="25.5" x14ac:dyDescent="0.35">
      <c r="A55" s="89"/>
      <c r="B55" s="95"/>
      <c r="C55" s="96"/>
      <c r="D55" s="96"/>
      <c r="E55" s="97"/>
      <c r="F55" s="96"/>
      <c r="G55" s="96"/>
      <c r="H55" s="97"/>
      <c r="I55" s="89"/>
      <c r="J55" s="89"/>
      <c r="K55" s="89"/>
      <c r="L55" s="89"/>
      <c r="M55" s="89"/>
      <c r="N55" s="89"/>
      <c r="O55" s="89"/>
      <c r="P55" s="89"/>
      <c r="Q55" s="89"/>
      <c r="R55" s="89"/>
      <c r="S55" s="89"/>
      <c r="T55" s="89"/>
      <c r="U55" s="89"/>
      <c r="V55" s="89"/>
      <c r="W55" s="89"/>
      <c r="X55" s="89"/>
      <c r="Y55" s="89"/>
      <c r="Z55" s="89"/>
      <c r="AO55" s="121"/>
    </row>
    <row r="56" spans="1:41" ht="25.5" x14ac:dyDescent="0.35">
      <c r="A56" s="89"/>
      <c r="B56" s="95"/>
      <c r="C56" s="96"/>
      <c r="D56" s="96"/>
      <c r="E56" s="97"/>
      <c r="F56" s="96"/>
      <c r="G56" s="96"/>
      <c r="H56" s="97"/>
      <c r="I56" s="89"/>
      <c r="J56" s="89"/>
      <c r="K56" s="89"/>
      <c r="L56" s="89"/>
      <c r="M56" s="89"/>
      <c r="N56" s="89"/>
      <c r="O56" s="89"/>
      <c r="P56" s="89"/>
      <c r="Q56" s="89"/>
      <c r="R56" s="89"/>
      <c r="S56" s="89"/>
      <c r="T56" s="89"/>
      <c r="U56" s="89"/>
      <c r="V56" s="89"/>
      <c r="W56" s="89"/>
      <c r="X56" s="89"/>
      <c r="Y56" s="89"/>
      <c r="Z56" s="89"/>
      <c r="AO56" s="121"/>
    </row>
    <row r="57" spans="1:41" ht="25.5" x14ac:dyDescent="0.35">
      <c r="A57" s="89"/>
      <c r="B57" s="95"/>
      <c r="C57" s="96"/>
      <c r="D57" s="96"/>
      <c r="E57" s="97"/>
      <c r="F57" s="96"/>
      <c r="G57" s="96"/>
      <c r="H57" s="97"/>
      <c r="I57" s="89"/>
      <c r="J57" s="89"/>
      <c r="K57" s="89"/>
      <c r="L57" s="89"/>
      <c r="M57" s="89"/>
      <c r="N57" s="89"/>
      <c r="O57" s="89"/>
      <c r="P57" s="89"/>
      <c r="Q57" s="89"/>
      <c r="R57" s="89"/>
      <c r="S57" s="89"/>
      <c r="T57" s="89"/>
      <c r="U57" s="89"/>
      <c r="V57" s="89"/>
      <c r="W57" s="89"/>
      <c r="X57" s="89"/>
      <c r="Y57" s="89"/>
      <c r="Z57" s="89"/>
      <c r="AO57" s="121"/>
    </row>
    <row r="58" spans="1:41" ht="25.5" x14ac:dyDescent="0.35">
      <c r="A58" s="89"/>
      <c r="B58" s="95"/>
      <c r="C58" s="96"/>
      <c r="D58" s="96"/>
      <c r="E58" s="97"/>
      <c r="F58" s="96"/>
      <c r="G58" s="96"/>
      <c r="H58" s="97"/>
      <c r="I58" s="89"/>
      <c r="J58" s="89"/>
      <c r="K58" s="89"/>
      <c r="L58" s="89"/>
      <c r="M58" s="89"/>
      <c r="N58" s="89"/>
      <c r="O58" s="89"/>
      <c r="P58" s="89"/>
      <c r="Q58" s="89"/>
      <c r="R58" s="89"/>
      <c r="S58" s="89"/>
      <c r="T58" s="89"/>
      <c r="U58" s="89"/>
      <c r="V58" s="89"/>
      <c r="W58" s="89"/>
      <c r="X58" s="89"/>
      <c r="Y58" s="89"/>
      <c r="Z58" s="89"/>
      <c r="AO58" s="121"/>
    </row>
    <row r="59" spans="1:41" ht="25.5" x14ac:dyDescent="0.35">
      <c r="A59" s="89"/>
      <c r="B59" s="95"/>
      <c r="C59" s="96"/>
      <c r="D59" s="96"/>
      <c r="E59" s="97"/>
      <c r="F59" s="96"/>
      <c r="G59" s="96"/>
      <c r="H59" s="97"/>
      <c r="I59" s="89"/>
      <c r="J59" s="89"/>
      <c r="K59" s="89"/>
      <c r="L59" s="89"/>
      <c r="M59" s="89"/>
      <c r="N59" s="89"/>
      <c r="O59" s="89"/>
      <c r="P59" s="89"/>
      <c r="Q59" s="89"/>
      <c r="R59" s="89"/>
      <c r="S59" s="89"/>
      <c r="T59" s="89"/>
      <c r="U59" s="89"/>
      <c r="V59" s="89"/>
      <c r="W59" s="89"/>
      <c r="X59" s="89"/>
      <c r="Y59" s="89"/>
      <c r="Z59" s="89"/>
      <c r="AO59" s="121"/>
    </row>
    <row r="60" spans="1:41" ht="25.5" x14ac:dyDescent="0.35">
      <c r="A60" s="89"/>
      <c r="B60" s="95"/>
      <c r="C60" s="96"/>
      <c r="D60" s="96"/>
      <c r="E60" s="97"/>
      <c r="F60" s="96"/>
      <c r="G60" s="96"/>
      <c r="H60" s="97"/>
      <c r="I60" s="89"/>
      <c r="J60" s="89"/>
      <c r="K60" s="89"/>
      <c r="L60" s="89"/>
      <c r="M60" s="89"/>
      <c r="N60" s="89"/>
      <c r="O60" s="89"/>
      <c r="P60" s="89"/>
      <c r="Q60" s="89"/>
      <c r="R60" s="89"/>
      <c r="S60" s="89"/>
      <c r="T60" s="89"/>
      <c r="U60" s="89"/>
      <c r="V60" s="89"/>
      <c r="W60" s="89"/>
      <c r="X60" s="89"/>
      <c r="Y60" s="89"/>
      <c r="Z60" s="89"/>
      <c r="AO60" s="121"/>
    </row>
    <row r="61" spans="1:41" ht="25.5" x14ac:dyDescent="0.35">
      <c r="A61" s="89"/>
      <c r="B61" s="95"/>
      <c r="C61" s="96"/>
      <c r="D61" s="96"/>
      <c r="E61" s="97"/>
      <c r="F61" s="96"/>
      <c r="G61" s="96"/>
      <c r="H61" s="96"/>
      <c r="I61" s="89"/>
      <c r="J61" s="89"/>
      <c r="K61" s="89"/>
      <c r="L61" s="89"/>
      <c r="M61" s="89"/>
      <c r="N61" s="89"/>
      <c r="O61" s="89"/>
      <c r="P61" s="89"/>
      <c r="Q61" s="89"/>
      <c r="R61" s="89"/>
      <c r="S61" s="89"/>
      <c r="T61" s="89"/>
      <c r="U61" s="89"/>
      <c r="V61" s="89"/>
      <c r="W61" s="89"/>
      <c r="X61" s="89"/>
      <c r="Y61" s="89"/>
      <c r="Z61" s="89"/>
      <c r="AO61" s="121"/>
    </row>
    <row r="62" spans="1:41" ht="25.5" x14ac:dyDescent="0.35">
      <c r="A62" s="89"/>
      <c r="B62" s="95"/>
      <c r="C62" s="96"/>
      <c r="D62" s="96"/>
      <c r="E62" s="97"/>
      <c r="F62" s="96"/>
      <c r="G62" s="96"/>
      <c r="H62" s="96"/>
      <c r="I62" s="89"/>
      <c r="J62" s="89"/>
      <c r="K62" s="89"/>
      <c r="L62" s="89"/>
      <c r="M62" s="89"/>
      <c r="N62" s="89"/>
      <c r="O62" s="89"/>
      <c r="P62" s="89"/>
      <c r="Q62" s="89"/>
      <c r="R62" s="89"/>
      <c r="S62" s="89"/>
      <c r="T62" s="89"/>
      <c r="U62" s="89"/>
      <c r="V62" s="89"/>
      <c r="W62" s="89"/>
      <c r="X62" s="89"/>
      <c r="Y62" s="89"/>
      <c r="Z62" s="89"/>
      <c r="AO62" s="121"/>
    </row>
    <row r="63" spans="1:41" ht="25.5" x14ac:dyDescent="0.35">
      <c r="A63" s="89"/>
      <c r="B63" s="95"/>
      <c r="C63" s="96"/>
      <c r="D63" s="96"/>
      <c r="E63" s="97"/>
      <c r="F63" s="96"/>
      <c r="G63" s="96"/>
      <c r="H63" s="96"/>
      <c r="I63" s="89"/>
      <c r="J63" s="89"/>
      <c r="K63" s="89"/>
      <c r="L63" s="89"/>
      <c r="M63" s="89"/>
      <c r="N63" s="89"/>
      <c r="O63" s="89"/>
      <c r="P63" s="89"/>
      <c r="Q63" s="89"/>
      <c r="R63" s="89"/>
      <c r="S63" s="89"/>
      <c r="T63" s="89"/>
      <c r="U63" s="89"/>
      <c r="V63" s="89"/>
      <c r="W63" s="89"/>
      <c r="X63" s="89"/>
      <c r="Y63" s="89"/>
      <c r="Z63" s="89"/>
      <c r="AO63" s="121"/>
    </row>
    <row r="64" spans="1:41" ht="25.5" x14ac:dyDescent="0.35">
      <c r="A64" s="89"/>
      <c r="B64" s="95"/>
      <c r="C64" s="96"/>
      <c r="D64" s="96"/>
      <c r="E64" s="97"/>
      <c r="F64" s="96"/>
      <c r="G64" s="96"/>
      <c r="H64" s="96"/>
      <c r="I64" s="89"/>
      <c r="J64" s="89"/>
      <c r="K64" s="89"/>
      <c r="L64" s="89"/>
      <c r="M64" s="89"/>
      <c r="N64" s="89"/>
      <c r="O64" s="89"/>
      <c r="P64" s="89"/>
      <c r="Q64" s="89"/>
      <c r="R64" s="89"/>
      <c r="S64" s="89"/>
      <c r="T64" s="89"/>
      <c r="U64" s="89"/>
      <c r="V64" s="89"/>
      <c r="W64" s="89"/>
      <c r="X64" s="89"/>
      <c r="Y64" s="89"/>
      <c r="Z64" s="89"/>
      <c r="AO64" s="121"/>
    </row>
    <row r="65" spans="1:43" ht="25.5" x14ac:dyDescent="0.35">
      <c r="A65" s="89"/>
      <c r="B65" s="95"/>
      <c r="C65" s="96"/>
      <c r="D65" s="96"/>
      <c r="E65" s="97"/>
      <c r="F65" s="96"/>
      <c r="G65" s="96"/>
      <c r="H65" s="96"/>
      <c r="I65" s="89"/>
      <c r="J65" s="89"/>
      <c r="K65" s="89"/>
      <c r="L65" s="89"/>
      <c r="M65" s="89"/>
      <c r="N65" s="89"/>
      <c r="O65" s="89"/>
      <c r="P65" s="89"/>
      <c r="Q65" s="89"/>
      <c r="R65" s="89"/>
      <c r="S65" s="89"/>
      <c r="T65" s="89"/>
      <c r="U65" s="89"/>
      <c r="V65" s="89"/>
      <c r="W65" s="89"/>
      <c r="X65" s="89"/>
      <c r="Y65" s="89"/>
      <c r="Z65" s="89"/>
      <c r="AO65" s="121"/>
    </row>
    <row r="66" spans="1:43" ht="25.5" x14ac:dyDescent="0.35">
      <c r="A66" s="89"/>
      <c r="B66" s="95"/>
      <c r="C66" s="96"/>
      <c r="D66" s="96"/>
      <c r="E66" s="97"/>
      <c r="F66" s="96"/>
      <c r="G66" s="96"/>
      <c r="H66" s="96"/>
      <c r="I66" s="89"/>
      <c r="J66" s="89"/>
      <c r="K66" s="89"/>
      <c r="L66" s="89"/>
      <c r="M66" s="89"/>
      <c r="N66" s="89"/>
      <c r="O66" s="89"/>
      <c r="P66" s="89"/>
      <c r="Q66" s="89"/>
      <c r="R66" s="89"/>
      <c r="S66" s="89"/>
      <c r="T66" s="89"/>
      <c r="U66" s="89"/>
      <c r="V66" s="89"/>
      <c r="W66" s="89"/>
      <c r="X66" s="89"/>
      <c r="Y66" s="89"/>
      <c r="Z66" s="89"/>
      <c r="AO66" s="121"/>
    </row>
    <row r="67" spans="1:43" ht="25.5" x14ac:dyDescent="0.35">
      <c r="A67" s="89"/>
      <c r="B67" s="95"/>
      <c r="C67" s="96"/>
      <c r="D67" s="96"/>
      <c r="E67" s="97"/>
      <c r="F67" s="96"/>
      <c r="G67" s="96"/>
      <c r="H67" s="96"/>
      <c r="I67" s="89"/>
      <c r="J67" s="89"/>
      <c r="K67" s="89"/>
      <c r="L67" s="89"/>
      <c r="M67" s="89"/>
      <c r="N67" s="89"/>
      <c r="O67" s="89"/>
      <c r="P67" s="89"/>
      <c r="Q67" s="89"/>
      <c r="R67" s="89"/>
      <c r="S67" s="89"/>
      <c r="T67" s="89"/>
      <c r="U67" s="89"/>
      <c r="V67" s="89"/>
      <c r="W67" s="89"/>
      <c r="X67" s="89"/>
      <c r="Y67" s="89"/>
      <c r="Z67" s="89"/>
      <c r="AO67" s="121"/>
    </row>
    <row r="68" spans="1:43" ht="25.5" x14ac:dyDescent="0.35">
      <c r="A68" s="89"/>
      <c r="B68" s="95"/>
      <c r="C68" s="96"/>
      <c r="D68" s="96"/>
      <c r="E68" s="97"/>
      <c r="F68" s="96"/>
      <c r="G68" s="96"/>
      <c r="H68" s="96"/>
      <c r="I68" s="89"/>
      <c r="J68" s="89"/>
      <c r="K68" s="89"/>
      <c r="L68" s="89"/>
      <c r="M68" s="89"/>
      <c r="N68" s="89"/>
      <c r="O68" s="89"/>
      <c r="P68" s="89"/>
      <c r="Q68" s="89"/>
      <c r="R68" s="89"/>
      <c r="S68" s="89"/>
      <c r="T68" s="89"/>
      <c r="U68" s="89"/>
      <c r="V68" s="89"/>
      <c r="W68" s="89"/>
      <c r="X68" s="89"/>
      <c r="Y68" s="89"/>
      <c r="Z68" s="89"/>
      <c r="AO68" s="121"/>
    </row>
    <row r="69" spans="1:43" ht="25.5" x14ac:dyDescent="0.35">
      <c r="A69" s="89"/>
      <c r="B69" s="95"/>
      <c r="C69" s="96"/>
      <c r="D69" s="96"/>
      <c r="E69" s="97"/>
      <c r="F69" s="96"/>
      <c r="G69" s="96"/>
      <c r="H69" s="96"/>
      <c r="I69" s="89"/>
      <c r="J69" s="89"/>
      <c r="K69" s="89"/>
      <c r="L69" s="89"/>
      <c r="M69" s="89"/>
      <c r="N69" s="89"/>
      <c r="O69" s="89"/>
      <c r="P69" s="89"/>
      <c r="Q69" s="89"/>
      <c r="R69" s="89"/>
      <c r="S69" s="89"/>
      <c r="T69" s="89"/>
      <c r="U69" s="89"/>
      <c r="V69" s="89"/>
      <c r="W69" s="89"/>
      <c r="X69" s="89"/>
      <c r="Y69" s="89"/>
      <c r="Z69" s="89"/>
      <c r="AO69" s="121"/>
    </row>
    <row r="70" spans="1:43" ht="25.5" x14ac:dyDescent="0.35">
      <c r="A70" s="89"/>
      <c r="B70" s="95"/>
      <c r="C70" s="96"/>
      <c r="D70" s="96"/>
      <c r="E70" s="97"/>
      <c r="F70" s="96"/>
      <c r="G70" s="96"/>
      <c r="H70" s="96"/>
      <c r="I70" s="89"/>
      <c r="J70" s="89"/>
      <c r="K70" s="89"/>
      <c r="L70" s="89"/>
      <c r="M70" s="89"/>
      <c r="N70" s="89"/>
      <c r="O70" s="89"/>
      <c r="P70" s="89"/>
      <c r="Q70" s="89"/>
      <c r="R70" s="89"/>
      <c r="S70" s="89"/>
      <c r="T70" s="89"/>
      <c r="U70" s="89"/>
      <c r="V70" s="89"/>
      <c r="W70" s="89"/>
      <c r="X70" s="89"/>
      <c r="Y70" s="89"/>
      <c r="Z70" s="89"/>
      <c r="AO70" s="118"/>
      <c r="AP70" s="118"/>
      <c r="AQ70" s="118"/>
    </row>
    <row r="71" spans="1:43" ht="25.5" x14ac:dyDescent="0.35">
      <c r="A71" s="89"/>
      <c r="B71" s="95"/>
      <c r="C71" s="96"/>
      <c r="D71" s="96"/>
      <c r="E71" s="97"/>
      <c r="F71" s="96"/>
      <c r="G71" s="96"/>
      <c r="H71" s="96"/>
      <c r="I71" s="89"/>
      <c r="J71" s="89"/>
      <c r="K71" s="89"/>
      <c r="L71" s="89"/>
      <c r="M71" s="89"/>
      <c r="N71" s="89"/>
      <c r="O71" s="89"/>
      <c r="P71" s="89"/>
      <c r="Q71" s="89"/>
      <c r="R71" s="89"/>
      <c r="S71" s="89"/>
      <c r="T71" s="89"/>
      <c r="U71" s="89"/>
      <c r="V71" s="89"/>
      <c r="W71" s="89"/>
      <c r="X71" s="89"/>
      <c r="Y71" s="89"/>
      <c r="Z71" s="89"/>
      <c r="AO71" s="118"/>
      <c r="AP71" s="118"/>
      <c r="AQ71" s="118"/>
    </row>
    <row r="72" spans="1:43" ht="25.5" x14ac:dyDescent="0.35">
      <c r="A72" s="89"/>
      <c r="B72" s="99"/>
      <c r="C72" s="99"/>
      <c r="D72" s="99"/>
      <c r="E72" s="97"/>
      <c r="F72" s="99"/>
      <c r="G72" s="99"/>
      <c r="H72" s="99"/>
      <c r="I72" s="89"/>
      <c r="J72" s="89"/>
      <c r="K72" s="89"/>
      <c r="L72" s="89"/>
      <c r="M72" s="89"/>
      <c r="N72" s="89"/>
      <c r="O72" s="89"/>
      <c r="P72" s="89"/>
      <c r="Q72" s="89"/>
      <c r="R72" s="89"/>
      <c r="S72" s="89"/>
      <c r="T72" s="89"/>
      <c r="U72" s="89"/>
      <c r="V72" s="89"/>
      <c r="W72" s="89"/>
      <c r="X72" s="89"/>
      <c r="Y72" s="89"/>
      <c r="Z72" s="89"/>
      <c r="AO72" s="118"/>
      <c r="AP72" s="118"/>
      <c r="AQ72" s="118"/>
    </row>
    <row r="73" spans="1:43" ht="25.5" x14ac:dyDescent="0.35">
      <c r="A73" s="89"/>
      <c r="B73" s="99"/>
      <c r="C73" s="99"/>
      <c r="D73" s="99"/>
      <c r="E73" s="97"/>
      <c r="F73" s="99"/>
      <c r="G73" s="99"/>
      <c r="H73" s="99"/>
      <c r="I73" s="89"/>
      <c r="J73" s="89"/>
      <c r="K73" s="89"/>
      <c r="L73" s="89"/>
      <c r="M73" s="89"/>
      <c r="N73" s="89"/>
      <c r="O73" s="89"/>
      <c r="P73" s="89"/>
      <c r="Q73" s="89"/>
      <c r="R73" s="89"/>
      <c r="S73" s="89"/>
      <c r="T73" s="89"/>
      <c r="U73" s="89"/>
      <c r="V73" s="89"/>
      <c r="W73" s="89"/>
      <c r="X73" s="89"/>
      <c r="Y73" s="89"/>
      <c r="Z73" s="89"/>
      <c r="AO73" s="118"/>
      <c r="AP73" s="118"/>
      <c r="AQ73" s="118"/>
    </row>
    <row r="74" spans="1:43" ht="25.5" x14ac:dyDescent="0.35">
      <c r="A74" s="89"/>
      <c r="B74" s="99"/>
      <c r="C74" s="99"/>
      <c r="D74" s="99"/>
      <c r="E74" s="97"/>
      <c r="F74" s="99"/>
      <c r="G74" s="99"/>
      <c r="H74" s="99"/>
      <c r="I74" s="89"/>
      <c r="J74" s="89"/>
      <c r="K74" s="89"/>
      <c r="L74" s="89"/>
      <c r="M74" s="89"/>
      <c r="N74" s="89"/>
      <c r="O74" s="89"/>
      <c r="P74" s="89"/>
      <c r="Q74" s="89"/>
      <c r="R74" s="89"/>
      <c r="S74" s="89"/>
      <c r="T74" s="89"/>
      <c r="U74" s="89"/>
      <c r="V74" s="89"/>
      <c r="W74" s="89"/>
      <c r="X74" s="89"/>
      <c r="Y74" s="89"/>
      <c r="Z74" s="89"/>
      <c r="AO74" s="118"/>
      <c r="AP74" s="118"/>
      <c r="AQ74" s="118"/>
    </row>
    <row r="75" spans="1:43" ht="25.5" x14ac:dyDescent="0.35">
      <c r="A75" s="89"/>
      <c r="B75" s="99"/>
      <c r="C75" s="99"/>
      <c r="D75" s="99"/>
      <c r="E75" s="97"/>
      <c r="F75" s="99"/>
      <c r="G75" s="99"/>
      <c r="H75" s="99"/>
      <c r="I75" s="89"/>
      <c r="J75" s="89"/>
      <c r="K75" s="89"/>
      <c r="L75" s="89"/>
      <c r="M75" s="89"/>
      <c r="N75" s="89"/>
      <c r="O75" s="89"/>
      <c r="P75" s="89"/>
      <c r="Q75" s="89"/>
      <c r="R75" s="89"/>
      <c r="S75" s="89"/>
      <c r="T75" s="89"/>
      <c r="U75" s="89"/>
      <c r="V75" s="89"/>
      <c r="W75" s="89"/>
      <c r="X75" s="89"/>
      <c r="Y75" s="89"/>
      <c r="Z75" s="89"/>
      <c r="AO75" s="118"/>
      <c r="AP75" s="118"/>
      <c r="AQ75" s="118"/>
    </row>
    <row r="76" spans="1:43" ht="25.5" x14ac:dyDescent="0.35">
      <c r="A76" s="89"/>
      <c r="B76" s="99"/>
      <c r="C76" s="99"/>
      <c r="D76" s="99"/>
      <c r="E76" s="97"/>
      <c r="F76" s="99"/>
      <c r="G76" s="99"/>
      <c r="H76" s="99"/>
      <c r="I76" s="89"/>
      <c r="J76" s="89"/>
      <c r="K76" s="89"/>
      <c r="L76" s="89"/>
      <c r="M76" s="89"/>
      <c r="N76" s="89"/>
      <c r="O76" s="89"/>
      <c r="P76" s="89"/>
      <c r="Q76" s="89"/>
      <c r="R76" s="89"/>
      <c r="S76" s="89"/>
      <c r="T76" s="89"/>
      <c r="U76" s="89"/>
      <c r="V76" s="89"/>
      <c r="W76" s="89"/>
      <c r="X76" s="89"/>
      <c r="Y76" s="89"/>
      <c r="Z76" s="89"/>
      <c r="AO76" s="118"/>
      <c r="AP76" s="118"/>
      <c r="AQ76" s="118"/>
    </row>
    <row r="77" spans="1:43" ht="25.5" x14ac:dyDescent="0.35">
      <c r="A77" s="89"/>
      <c r="B77" s="99"/>
      <c r="C77" s="99"/>
      <c r="D77" s="99"/>
      <c r="E77" s="97"/>
      <c r="F77" s="99"/>
      <c r="G77" s="99"/>
      <c r="H77" s="99"/>
      <c r="I77" s="89"/>
      <c r="J77" s="89"/>
      <c r="K77" s="89"/>
      <c r="L77" s="89"/>
      <c r="M77" s="89"/>
      <c r="N77" s="89"/>
      <c r="O77" s="89"/>
      <c r="P77" s="89"/>
      <c r="Q77" s="89"/>
      <c r="R77" s="89"/>
      <c r="S77" s="89"/>
      <c r="T77" s="89"/>
      <c r="U77" s="89"/>
      <c r="V77" s="89"/>
      <c r="W77" s="89"/>
      <c r="X77" s="89"/>
      <c r="Y77" s="89"/>
      <c r="Z77" s="89"/>
      <c r="AO77" s="118"/>
      <c r="AP77" s="118"/>
      <c r="AQ77" s="118"/>
    </row>
    <row r="78" spans="1:43" ht="25.5" x14ac:dyDescent="0.35">
      <c r="A78" s="89"/>
      <c r="B78" s="99"/>
      <c r="C78" s="99"/>
      <c r="D78" s="99"/>
      <c r="E78" s="97"/>
      <c r="F78" s="99"/>
      <c r="G78" s="99"/>
      <c r="H78" s="99"/>
      <c r="I78" s="89"/>
      <c r="J78" s="89"/>
      <c r="K78" s="89"/>
      <c r="L78" s="89"/>
      <c r="M78" s="89"/>
      <c r="N78" s="89"/>
      <c r="O78" s="89"/>
      <c r="P78" s="89"/>
      <c r="Q78" s="89"/>
      <c r="R78" s="89"/>
      <c r="S78" s="89"/>
      <c r="T78" s="89"/>
      <c r="U78" s="89"/>
      <c r="V78" s="89"/>
      <c r="W78" s="89"/>
      <c r="X78" s="89"/>
      <c r="Y78" s="89"/>
      <c r="Z78" s="89"/>
      <c r="AO78" s="118"/>
      <c r="AP78" s="118"/>
      <c r="AQ78" s="118"/>
    </row>
    <row r="79" spans="1:43" ht="25.5" x14ac:dyDescent="0.35">
      <c r="A79" s="89"/>
      <c r="B79" s="99"/>
      <c r="C79" s="99"/>
      <c r="D79" s="99"/>
      <c r="E79" s="97"/>
      <c r="F79" s="99"/>
      <c r="G79" s="99"/>
      <c r="H79" s="99"/>
      <c r="I79" s="89"/>
      <c r="J79" s="89"/>
      <c r="K79" s="89"/>
      <c r="L79" s="89"/>
      <c r="M79" s="89"/>
      <c r="N79" s="89"/>
      <c r="O79" s="89"/>
      <c r="P79" s="89"/>
      <c r="Q79" s="89"/>
      <c r="R79" s="89"/>
      <c r="S79" s="89"/>
      <c r="T79" s="89"/>
      <c r="U79" s="89"/>
      <c r="V79" s="89"/>
      <c r="W79" s="89"/>
      <c r="X79" s="89"/>
      <c r="Y79" s="89"/>
      <c r="Z79" s="89"/>
      <c r="AO79" s="118"/>
      <c r="AP79" s="118"/>
      <c r="AQ79" s="118"/>
    </row>
    <row r="80" spans="1:43" ht="25.5" x14ac:dyDescent="0.35">
      <c r="A80" s="89"/>
      <c r="B80" s="99"/>
      <c r="C80" s="99"/>
      <c r="D80" s="99"/>
      <c r="E80" s="97"/>
      <c r="F80" s="99"/>
      <c r="G80" s="99"/>
      <c r="H80" s="99"/>
      <c r="I80" s="89"/>
      <c r="J80" s="89"/>
      <c r="K80" s="89"/>
      <c r="L80" s="89"/>
      <c r="M80" s="89"/>
      <c r="N80" s="89"/>
      <c r="O80" s="89"/>
      <c r="P80" s="89"/>
      <c r="Q80" s="89"/>
      <c r="R80" s="89"/>
      <c r="S80" s="89"/>
      <c r="T80" s="89"/>
      <c r="U80" s="89"/>
      <c r="V80" s="89"/>
      <c r="W80" s="89"/>
      <c r="X80" s="89"/>
      <c r="Y80" s="89"/>
      <c r="Z80" s="89"/>
      <c r="AO80" s="118"/>
      <c r="AP80" s="118"/>
      <c r="AQ80" s="118"/>
    </row>
    <row r="81" spans="1:43" ht="25.5" x14ac:dyDescent="0.35">
      <c r="A81" s="89"/>
      <c r="B81" s="99"/>
      <c r="C81" s="99"/>
      <c r="D81" s="99"/>
      <c r="E81" s="97"/>
      <c r="F81" s="99"/>
      <c r="G81" s="99"/>
      <c r="H81" s="99"/>
      <c r="I81" s="89"/>
      <c r="J81" s="89"/>
      <c r="K81" s="89"/>
      <c r="L81" s="89"/>
      <c r="M81" s="89"/>
      <c r="N81" s="89"/>
      <c r="O81" s="89"/>
      <c r="P81" s="89"/>
      <c r="Q81" s="89"/>
      <c r="R81" s="89"/>
      <c r="S81" s="89"/>
      <c r="T81" s="89"/>
      <c r="U81" s="89"/>
      <c r="V81" s="89"/>
      <c r="W81" s="89"/>
      <c r="X81" s="89"/>
      <c r="Y81" s="89"/>
      <c r="Z81" s="89"/>
      <c r="AO81" s="118"/>
      <c r="AP81" s="118"/>
      <c r="AQ81" s="118"/>
    </row>
    <row r="82" spans="1:43" ht="25.5" x14ac:dyDescent="0.35">
      <c r="A82" s="89"/>
      <c r="B82" s="99"/>
      <c r="C82" s="99"/>
      <c r="D82" s="99"/>
      <c r="E82" s="97"/>
      <c r="F82" s="99"/>
      <c r="G82" s="99"/>
      <c r="H82" s="99"/>
      <c r="I82" s="89"/>
      <c r="J82" s="89"/>
      <c r="K82" s="89"/>
      <c r="L82" s="89"/>
      <c r="M82" s="89"/>
      <c r="N82" s="89"/>
      <c r="O82" s="89"/>
      <c r="P82" s="89"/>
      <c r="Q82" s="89"/>
      <c r="R82" s="89"/>
      <c r="S82" s="89"/>
      <c r="T82" s="89"/>
      <c r="U82" s="89"/>
      <c r="V82" s="89"/>
      <c r="W82" s="89"/>
      <c r="X82" s="89"/>
      <c r="Y82" s="89"/>
      <c r="Z82" s="89"/>
      <c r="AO82" s="118"/>
      <c r="AP82" s="118"/>
      <c r="AQ82" s="118"/>
    </row>
    <row r="83" spans="1:43" ht="25.5" x14ac:dyDescent="0.35">
      <c r="A83" s="89"/>
      <c r="B83" s="99"/>
      <c r="C83" s="99"/>
      <c r="D83" s="99"/>
      <c r="E83" s="97"/>
      <c r="F83" s="99"/>
      <c r="G83" s="99"/>
      <c r="H83" s="99"/>
      <c r="I83" s="89"/>
      <c r="J83" s="89"/>
      <c r="K83" s="89"/>
      <c r="L83" s="89"/>
      <c r="M83" s="89"/>
      <c r="N83" s="89"/>
      <c r="O83" s="89"/>
      <c r="P83" s="89"/>
      <c r="Q83" s="89"/>
      <c r="R83" s="89"/>
      <c r="S83" s="89"/>
      <c r="T83" s="89"/>
      <c r="U83" s="89"/>
      <c r="V83" s="89"/>
      <c r="W83" s="89"/>
      <c r="X83" s="89"/>
      <c r="Y83" s="89"/>
      <c r="Z83" s="89"/>
      <c r="AO83" s="118"/>
      <c r="AP83" s="118"/>
      <c r="AQ83" s="118"/>
    </row>
    <row r="84" spans="1:43" ht="25.5" x14ac:dyDescent="0.35">
      <c r="A84" s="89"/>
      <c r="B84" s="99"/>
      <c r="C84" s="99"/>
      <c r="D84" s="99"/>
      <c r="E84" s="99"/>
      <c r="F84" s="99"/>
      <c r="G84" s="99"/>
      <c r="H84" s="99"/>
      <c r="I84" s="89"/>
      <c r="J84" s="89"/>
      <c r="K84" s="89"/>
      <c r="L84" s="89"/>
      <c r="M84" s="89"/>
      <c r="N84" s="89"/>
      <c r="O84" s="89"/>
      <c r="P84" s="89"/>
      <c r="Q84" s="89"/>
      <c r="R84" s="89"/>
      <c r="S84" s="89"/>
      <c r="T84" s="89"/>
      <c r="U84" s="89"/>
      <c r="V84" s="89"/>
      <c r="W84" s="89"/>
      <c r="X84" s="89"/>
      <c r="Y84" s="89"/>
      <c r="Z84" s="89"/>
      <c r="AO84" s="118"/>
      <c r="AP84" s="118"/>
      <c r="AQ84" s="118"/>
    </row>
    <row r="85" spans="1:43" ht="25.5" x14ac:dyDescent="0.35">
      <c r="A85" s="89"/>
      <c r="B85" s="99"/>
      <c r="C85" s="99"/>
      <c r="D85" s="99"/>
      <c r="E85" s="99"/>
      <c r="F85" s="99"/>
      <c r="G85" s="99"/>
      <c r="H85" s="99"/>
      <c r="I85" s="89"/>
      <c r="J85" s="89"/>
      <c r="K85" s="89"/>
      <c r="L85" s="89"/>
      <c r="M85" s="89"/>
      <c r="N85" s="89"/>
      <c r="O85" s="89"/>
      <c r="P85" s="89"/>
      <c r="Q85" s="89"/>
      <c r="R85" s="89"/>
      <c r="S85" s="89"/>
      <c r="T85" s="89"/>
      <c r="U85" s="89"/>
      <c r="V85" s="89"/>
      <c r="W85" s="89"/>
      <c r="X85" s="89"/>
      <c r="Y85" s="89"/>
      <c r="Z85" s="89"/>
      <c r="AO85" s="118"/>
      <c r="AP85" s="118"/>
      <c r="AQ85" s="118"/>
    </row>
    <row r="86" spans="1:43" ht="24.75" x14ac:dyDescent="0.3">
      <c r="B86" s="86"/>
      <c r="C86" s="86"/>
      <c r="D86" s="86"/>
      <c r="E86" s="86"/>
      <c r="F86" s="86"/>
      <c r="G86" s="86"/>
      <c r="H86" s="86"/>
      <c r="AO86" s="118"/>
      <c r="AP86" s="118"/>
      <c r="AQ86" s="118"/>
    </row>
    <row r="87" spans="1:43" ht="24.75" x14ac:dyDescent="0.3">
      <c r="B87" s="86"/>
      <c r="C87" s="86"/>
      <c r="D87" s="86"/>
      <c r="E87" s="86"/>
      <c r="F87" s="86"/>
      <c r="G87" s="86"/>
      <c r="H87" s="86"/>
      <c r="AO87" s="118"/>
      <c r="AP87" s="118"/>
      <c r="AQ87" s="118"/>
    </row>
    <row r="88" spans="1:43" ht="15" x14ac:dyDescent="0.25">
      <c r="AO88" s="118"/>
      <c r="AP88" s="118"/>
      <c r="AQ88" s="118"/>
    </row>
    <row r="89" spans="1:43" ht="15" x14ac:dyDescent="0.25">
      <c r="AO89" s="118"/>
      <c r="AP89" s="118"/>
      <c r="AQ89" s="118"/>
    </row>
    <row r="90" spans="1:43" ht="15" x14ac:dyDescent="0.25">
      <c r="AO90" s="118"/>
      <c r="AP90" s="118"/>
      <c r="AQ90" s="118"/>
    </row>
    <row r="91" spans="1:43" ht="15" x14ac:dyDescent="0.25">
      <c r="AO91" s="118"/>
      <c r="AP91" s="118"/>
      <c r="AQ91" s="118"/>
    </row>
    <row r="92" spans="1:43" ht="15" x14ac:dyDescent="0.25">
      <c r="AO92" s="118"/>
      <c r="AP92" s="118"/>
      <c r="AQ92" s="118"/>
    </row>
    <row r="93" spans="1:43" ht="15" x14ac:dyDescent="0.25">
      <c r="AO93" s="118"/>
      <c r="AP93" s="118"/>
      <c r="AQ93" s="118"/>
    </row>
    <row r="94" spans="1:43" ht="15" x14ac:dyDescent="0.25">
      <c r="AO94" s="118"/>
      <c r="AP94" s="118"/>
      <c r="AQ94" s="118"/>
    </row>
    <row r="95" spans="1:43" ht="15" x14ac:dyDescent="0.25">
      <c r="AO95" s="118"/>
      <c r="AP95" s="118"/>
      <c r="AQ95" s="118"/>
    </row>
    <row r="96" spans="1:43" ht="15" x14ac:dyDescent="0.25">
      <c r="AO96" s="118"/>
      <c r="AP96" s="118"/>
      <c r="AQ96" s="118"/>
    </row>
    <row r="97" spans="41:43" ht="15" x14ac:dyDescent="0.25">
      <c r="AO97" s="118"/>
      <c r="AP97" s="118"/>
      <c r="AQ97" s="118"/>
    </row>
    <row r="98" spans="41:43" ht="15" x14ac:dyDescent="0.25">
      <c r="AO98" s="118"/>
      <c r="AP98" s="118"/>
      <c r="AQ98" s="118"/>
    </row>
    <row r="99" spans="41:43" ht="15" x14ac:dyDescent="0.25">
      <c r="AO99" s="118"/>
      <c r="AP99" s="118"/>
      <c r="AQ99" s="118"/>
    </row>
    <row r="100" spans="41:43" ht="15" x14ac:dyDescent="0.25">
      <c r="AO100" s="118"/>
      <c r="AP100" s="118"/>
      <c r="AQ100" s="118"/>
    </row>
    <row r="101" spans="41:43" ht="15" x14ac:dyDescent="0.25">
      <c r="AO101" s="118"/>
      <c r="AP101" s="118"/>
      <c r="AQ101" s="118"/>
    </row>
    <row r="102" spans="41:43" ht="15" x14ac:dyDescent="0.25">
      <c r="AO102" s="118"/>
      <c r="AP102" s="118"/>
      <c r="AQ102" s="118"/>
    </row>
    <row r="103" spans="41:43" ht="15" x14ac:dyDescent="0.25">
      <c r="AO103" s="118"/>
      <c r="AP103" s="118"/>
      <c r="AQ103" s="118"/>
    </row>
    <row r="104" spans="41:43" ht="15" x14ac:dyDescent="0.25">
      <c r="AO104" s="118"/>
      <c r="AP104" s="118"/>
      <c r="AQ104" s="118"/>
    </row>
    <row r="105" spans="41:43" ht="15" x14ac:dyDescent="0.25">
      <c r="AO105" s="118"/>
      <c r="AP105" s="118"/>
      <c r="AQ105" s="118"/>
    </row>
    <row r="106" spans="41:43" ht="15" x14ac:dyDescent="0.25">
      <c r="AO106" s="118"/>
      <c r="AP106" s="118"/>
      <c r="AQ106" s="118"/>
    </row>
    <row r="107" spans="41:43" ht="15" x14ac:dyDescent="0.25">
      <c r="AO107" s="118"/>
      <c r="AP107" s="118"/>
      <c r="AQ107" s="118"/>
    </row>
    <row r="108" spans="41:43" ht="15" x14ac:dyDescent="0.25">
      <c r="AO108" s="118"/>
      <c r="AP108" s="118"/>
      <c r="AQ108" s="118"/>
    </row>
    <row r="109" spans="41:43" ht="15" x14ac:dyDescent="0.25">
      <c r="AO109" s="118"/>
      <c r="AP109" s="118"/>
      <c r="AQ109" s="118"/>
    </row>
    <row r="110" spans="41:43" ht="15" x14ac:dyDescent="0.25">
      <c r="AO110" s="118"/>
      <c r="AP110" s="118"/>
      <c r="AQ110" s="118"/>
    </row>
    <row r="111" spans="41:43" ht="15" x14ac:dyDescent="0.25">
      <c r="AO111" s="118"/>
      <c r="AP111" s="118"/>
      <c r="AQ111" s="118"/>
    </row>
    <row r="112" spans="41:43" ht="15" x14ac:dyDescent="0.25">
      <c r="AO112" s="118"/>
      <c r="AP112" s="118"/>
      <c r="AQ112" s="118"/>
    </row>
  </sheetData>
  <mergeCells count="9">
    <mergeCell ref="AP6:AP7"/>
    <mergeCell ref="B14:G14"/>
    <mergeCell ref="AO14:AP14"/>
    <mergeCell ref="B1:Z1"/>
    <mergeCell ref="B2:Z2"/>
    <mergeCell ref="B3:Z3"/>
    <mergeCell ref="J5:Z5"/>
    <mergeCell ref="AO6:AO7"/>
    <mergeCell ref="J6:Z22"/>
  </mergeCells>
  <pageMargins left="0.70866141732283472" right="0.70866141732283472" top="0.74803149606299213" bottom="0.74803149606299213" header="0.31496062992125984" footer="0.31496062992125984"/>
  <pageSetup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Y112"/>
  <sheetViews>
    <sheetView showGridLines="0" zoomScale="50" zoomScaleNormal="50" workbookViewId="0">
      <pane xSplit="26" ySplit="3" topLeftCell="AO4" activePane="bottomRight" state="frozen"/>
      <selection activeCell="B1" sqref="B1:Z1"/>
      <selection pane="topRight" activeCell="B1" sqref="B1:Z1"/>
      <selection pane="bottomLeft" activeCell="B1" sqref="B1:Z1"/>
      <selection pane="bottomRight" activeCell="J6" sqref="J6:Z22"/>
    </sheetView>
  </sheetViews>
  <sheetFormatPr baseColWidth="10" defaultColWidth="11.42578125" defaultRowHeight="14.25" x14ac:dyDescent="0.2"/>
  <cols>
    <col min="1" max="1" width="1.140625" style="77" customWidth="1"/>
    <col min="2" max="2" width="103.28515625" style="77" customWidth="1"/>
    <col min="3" max="8" width="17.42578125" style="77" customWidth="1"/>
    <col min="9" max="27" width="4.85546875" style="77" customWidth="1"/>
    <col min="28" max="38" width="4.85546875" style="77" hidden="1" customWidth="1"/>
    <col min="39" max="39" width="5.42578125" style="77" hidden="1" customWidth="1"/>
    <col min="40" max="40" width="4.85546875" style="77" hidden="1" customWidth="1"/>
    <col min="41" max="41" width="255.7109375" style="105" bestFit="1" customWidth="1"/>
    <col min="42" max="42" width="33" style="121" bestFit="1" customWidth="1"/>
    <col min="43" max="43" width="36.28515625" style="121" bestFit="1" customWidth="1"/>
    <col min="44" max="45" width="33.7109375" style="121" bestFit="1" customWidth="1"/>
    <col min="46" max="51" width="11.42578125" style="121"/>
    <col min="52" max="16384" width="11.42578125" style="77"/>
  </cols>
  <sheetData>
    <row r="1" spans="1:51" s="78" customFormat="1" ht="33" x14ac:dyDescent="0.2">
      <c r="A1" s="87"/>
      <c r="B1" s="140" t="str">
        <f>+'Resumen Ejecutivo'!A1</f>
        <v>AVANCES DE LOS PROYECTOS DE INVERSIÓN EN SPI</v>
      </c>
      <c r="C1" s="140"/>
      <c r="D1" s="140"/>
      <c r="E1" s="140"/>
      <c r="F1" s="140"/>
      <c r="G1" s="140"/>
      <c r="H1" s="140"/>
      <c r="I1" s="140"/>
      <c r="J1" s="140"/>
      <c r="K1" s="140"/>
      <c r="L1" s="140"/>
      <c r="M1" s="140"/>
      <c r="N1" s="140"/>
      <c r="O1" s="140"/>
      <c r="P1" s="140"/>
      <c r="Q1" s="140"/>
      <c r="R1" s="140"/>
      <c r="S1" s="140"/>
      <c r="T1" s="140"/>
      <c r="U1" s="140"/>
      <c r="V1" s="140"/>
      <c r="W1" s="140"/>
      <c r="X1" s="140"/>
      <c r="Y1" s="140"/>
      <c r="Z1" s="140"/>
      <c r="AA1" s="83"/>
      <c r="AB1" s="83"/>
      <c r="AC1" s="83"/>
      <c r="AD1" s="83"/>
      <c r="AE1" s="83"/>
      <c r="AF1" s="83"/>
      <c r="AG1" s="83"/>
      <c r="AH1" s="83"/>
      <c r="AI1" s="83"/>
      <c r="AJ1" s="83"/>
      <c r="AK1" s="83"/>
      <c r="AL1" s="83"/>
      <c r="AM1" s="83"/>
      <c r="AN1" s="83"/>
      <c r="AO1" s="110"/>
      <c r="AP1" s="110"/>
      <c r="AQ1" s="110"/>
      <c r="AR1" s="121"/>
      <c r="AS1" s="121"/>
      <c r="AT1" s="121"/>
      <c r="AU1" s="121"/>
      <c r="AV1" s="121"/>
      <c r="AW1" s="121"/>
      <c r="AX1" s="121"/>
      <c r="AY1" s="121"/>
    </row>
    <row r="2" spans="1:51" s="78" customFormat="1" ht="33" x14ac:dyDescent="0.2">
      <c r="A2" s="87"/>
      <c r="B2" s="140" t="str">
        <f>+'Resumen Ejecutivo'!A2</f>
        <v>SEGUNDO TRIMESTRE 2019 - SECTOR VIVIENDA</v>
      </c>
      <c r="C2" s="140"/>
      <c r="D2" s="140"/>
      <c r="E2" s="140"/>
      <c r="F2" s="140"/>
      <c r="G2" s="140"/>
      <c r="H2" s="140"/>
      <c r="I2" s="140"/>
      <c r="J2" s="140"/>
      <c r="K2" s="140"/>
      <c r="L2" s="140"/>
      <c r="M2" s="140"/>
      <c r="N2" s="140"/>
      <c r="O2" s="140"/>
      <c r="P2" s="140"/>
      <c r="Q2" s="140"/>
      <c r="R2" s="140"/>
      <c r="S2" s="140"/>
      <c r="T2" s="140"/>
      <c r="U2" s="140"/>
      <c r="V2" s="140"/>
      <c r="W2" s="140"/>
      <c r="X2" s="140"/>
      <c r="Y2" s="140"/>
      <c r="Z2" s="140"/>
      <c r="AA2" s="83"/>
      <c r="AB2" s="83"/>
      <c r="AC2" s="83"/>
      <c r="AD2" s="83"/>
      <c r="AE2" s="83"/>
      <c r="AF2" s="83"/>
      <c r="AG2" s="83"/>
      <c r="AH2" s="83"/>
      <c r="AI2" s="83"/>
      <c r="AJ2" s="83"/>
      <c r="AK2" s="83"/>
      <c r="AL2" s="83"/>
      <c r="AM2" s="83"/>
      <c r="AN2" s="83"/>
      <c r="AO2" s="110"/>
      <c r="AP2" s="110"/>
      <c r="AQ2" s="110"/>
      <c r="AR2" s="121"/>
      <c r="AS2" s="121"/>
      <c r="AT2" s="121"/>
      <c r="AU2" s="121"/>
      <c r="AV2" s="121"/>
      <c r="AW2" s="121"/>
      <c r="AX2" s="121"/>
      <c r="AY2" s="121"/>
    </row>
    <row r="3" spans="1:51" s="78" customFormat="1" ht="54" customHeight="1" x14ac:dyDescent="0.2">
      <c r="A3" s="87"/>
      <c r="B3" s="144" t="s">
        <v>188</v>
      </c>
      <c r="C3" s="144"/>
      <c r="D3" s="144"/>
      <c r="E3" s="144"/>
      <c r="F3" s="144"/>
      <c r="G3" s="144"/>
      <c r="H3" s="144"/>
      <c r="I3" s="144"/>
      <c r="J3" s="144"/>
      <c r="K3" s="144"/>
      <c r="L3" s="144"/>
      <c r="M3" s="144"/>
      <c r="N3" s="144"/>
      <c r="O3" s="144"/>
      <c r="P3" s="144"/>
      <c r="Q3" s="144"/>
      <c r="R3" s="144"/>
      <c r="S3" s="144"/>
      <c r="T3" s="144"/>
      <c r="U3" s="144"/>
      <c r="V3" s="144"/>
      <c r="W3" s="144"/>
      <c r="X3" s="144"/>
      <c r="Y3" s="144"/>
      <c r="Z3" s="144"/>
      <c r="AA3" s="84"/>
      <c r="AB3" s="84"/>
      <c r="AC3" s="84"/>
      <c r="AD3" s="84"/>
      <c r="AE3" s="84"/>
      <c r="AF3" s="84"/>
      <c r="AG3" s="84"/>
      <c r="AH3" s="84"/>
      <c r="AI3" s="84"/>
      <c r="AJ3" s="84"/>
      <c r="AK3" s="84"/>
      <c r="AL3" s="84"/>
      <c r="AM3" s="84"/>
      <c r="AN3" s="84"/>
      <c r="AO3" s="117"/>
      <c r="AP3" s="117"/>
      <c r="AQ3" s="117"/>
      <c r="AR3" s="121"/>
      <c r="AS3" s="121"/>
      <c r="AT3" s="121"/>
      <c r="AU3" s="121"/>
      <c r="AV3" s="121"/>
      <c r="AW3" s="121"/>
      <c r="AX3" s="121"/>
      <c r="AY3" s="121"/>
    </row>
    <row r="4" spans="1:51" s="78" customFormat="1" ht="6.75" customHeight="1" x14ac:dyDescent="0.2">
      <c r="A4" s="87"/>
      <c r="B4" s="88"/>
      <c r="C4" s="88"/>
      <c r="D4" s="88"/>
      <c r="E4" s="88"/>
      <c r="F4" s="88"/>
      <c r="G4" s="88"/>
      <c r="H4" s="88"/>
      <c r="I4" s="88"/>
      <c r="J4" s="88"/>
      <c r="K4" s="88"/>
      <c r="L4" s="88"/>
      <c r="M4" s="88"/>
      <c r="N4" s="88"/>
      <c r="O4" s="88"/>
      <c r="P4" s="88"/>
      <c r="Q4" s="88"/>
      <c r="R4" s="88"/>
      <c r="S4" s="88"/>
      <c r="T4" s="88"/>
      <c r="U4" s="88"/>
      <c r="V4" s="88"/>
      <c r="W4" s="88"/>
      <c r="X4" s="88"/>
      <c r="Y4" s="88"/>
      <c r="Z4" s="88"/>
      <c r="AA4" s="85"/>
      <c r="AB4" s="85"/>
      <c r="AC4" s="85"/>
      <c r="AD4" s="85"/>
      <c r="AE4" s="85"/>
      <c r="AF4" s="85"/>
      <c r="AG4" s="85"/>
      <c r="AH4" s="85"/>
      <c r="AI4" s="85"/>
      <c r="AJ4" s="85"/>
      <c r="AK4" s="85"/>
      <c r="AL4" s="85"/>
      <c r="AM4" s="85"/>
      <c r="AN4" s="85"/>
      <c r="AO4" s="112"/>
      <c r="AP4" s="112"/>
      <c r="AQ4" s="112"/>
      <c r="AR4" s="121"/>
      <c r="AS4" s="121"/>
      <c r="AT4" s="121"/>
      <c r="AU4" s="121"/>
      <c r="AV4" s="121"/>
      <c r="AW4" s="121"/>
      <c r="AX4" s="121"/>
      <c r="AY4" s="121"/>
    </row>
    <row r="5" spans="1:51" ht="91.5" customHeight="1" x14ac:dyDescent="0.2">
      <c r="A5" s="89"/>
      <c r="B5" s="89"/>
      <c r="C5" s="89"/>
      <c r="D5" s="89"/>
      <c r="E5" s="89"/>
      <c r="F5" s="89"/>
      <c r="G5" s="89"/>
      <c r="H5" s="89"/>
      <c r="I5" s="89"/>
      <c r="J5" s="145" t="s">
        <v>226</v>
      </c>
      <c r="K5" s="145"/>
      <c r="L5" s="145"/>
      <c r="M5" s="145"/>
      <c r="N5" s="145"/>
      <c r="O5" s="145"/>
      <c r="P5" s="145"/>
      <c r="Q5" s="145"/>
      <c r="R5" s="145"/>
      <c r="S5" s="145"/>
      <c r="T5" s="145"/>
      <c r="U5" s="145"/>
      <c r="V5" s="145"/>
      <c r="W5" s="145"/>
      <c r="X5" s="145"/>
      <c r="Y5" s="145"/>
      <c r="Z5" s="145"/>
      <c r="AO5" s="122"/>
      <c r="AP5" s="109"/>
      <c r="AQ5" s="123"/>
      <c r="AR5" s="113"/>
    </row>
    <row r="6" spans="1:51" ht="27.75" customHeight="1" x14ac:dyDescent="0.2">
      <c r="A6" s="89"/>
      <c r="B6" s="89"/>
      <c r="C6" s="89"/>
      <c r="D6" s="89"/>
      <c r="E6" s="89"/>
      <c r="F6" s="89"/>
      <c r="G6" s="89"/>
      <c r="H6" s="89"/>
      <c r="I6" s="89"/>
      <c r="J6" s="150" t="s">
        <v>262</v>
      </c>
      <c r="K6" s="150"/>
      <c r="L6" s="150"/>
      <c r="M6" s="150"/>
      <c r="N6" s="150"/>
      <c r="O6" s="150"/>
      <c r="P6" s="150"/>
      <c r="Q6" s="150"/>
      <c r="R6" s="150"/>
      <c r="S6" s="150"/>
      <c r="T6" s="150"/>
      <c r="U6" s="150"/>
      <c r="V6" s="150"/>
      <c r="W6" s="150"/>
      <c r="X6" s="150"/>
      <c r="Y6" s="150"/>
      <c r="Z6" s="150"/>
      <c r="AO6" s="147" t="s">
        <v>180</v>
      </c>
      <c r="AP6" s="141" t="s">
        <v>188</v>
      </c>
      <c r="AQ6" s="123"/>
      <c r="AR6" s="123"/>
    </row>
    <row r="7" spans="1:51" ht="59.25" customHeight="1" x14ac:dyDescent="0.2">
      <c r="A7" s="89"/>
      <c r="B7" s="89"/>
      <c r="C7" s="89"/>
      <c r="D7" s="89"/>
      <c r="E7" s="89"/>
      <c r="F7" s="89"/>
      <c r="G7" s="89"/>
      <c r="H7" s="89"/>
      <c r="I7" s="89"/>
      <c r="J7" s="150"/>
      <c r="K7" s="150"/>
      <c r="L7" s="150"/>
      <c r="M7" s="150"/>
      <c r="N7" s="150"/>
      <c r="O7" s="150"/>
      <c r="P7" s="150"/>
      <c r="Q7" s="150"/>
      <c r="R7" s="150"/>
      <c r="S7" s="150"/>
      <c r="T7" s="150"/>
      <c r="U7" s="150"/>
      <c r="V7" s="150"/>
      <c r="W7" s="150"/>
      <c r="X7" s="150"/>
      <c r="Y7" s="150"/>
      <c r="Z7" s="150"/>
      <c r="AO7" s="147"/>
      <c r="AP7" s="141"/>
      <c r="AQ7" s="123"/>
      <c r="AR7" s="123"/>
    </row>
    <row r="8" spans="1:51" ht="28.5" customHeight="1" x14ac:dyDescent="0.2">
      <c r="A8" s="89"/>
      <c r="B8" s="89"/>
      <c r="C8" s="89"/>
      <c r="D8" s="89"/>
      <c r="E8" s="89"/>
      <c r="F8" s="89"/>
      <c r="G8" s="89"/>
      <c r="H8" s="89"/>
      <c r="I8" s="89"/>
      <c r="J8" s="150"/>
      <c r="K8" s="150"/>
      <c r="L8" s="150"/>
      <c r="M8" s="150"/>
      <c r="N8" s="150"/>
      <c r="O8" s="150"/>
      <c r="P8" s="150"/>
      <c r="Q8" s="150"/>
      <c r="R8" s="150"/>
      <c r="S8" s="150"/>
      <c r="T8" s="150"/>
      <c r="U8" s="150"/>
      <c r="V8" s="150"/>
      <c r="W8" s="150"/>
      <c r="X8" s="150"/>
      <c r="Y8" s="150"/>
      <c r="Z8" s="150"/>
      <c r="AO8" s="115" t="s">
        <v>182</v>
      </c>
      <c r="AP8" s="124">
        <v>2018011001131</v>
      </c>
      <c r="AQ8" s="123"/>
      <c r="AR8" s="123"/>
    </row>
    <row r="9" spans="1:51" ht="14.25" customHeight="1" x14ac:dyDescent="0.2">
      <c r="A9" s="89"/>
      <c r="B9" s="89"/>
      <c r="C9" s="89"/>
      <c r="D9" s="89"/>
      <c r="E9" s="89"/>
      <c r="F9" s="89"/>
      <c r="G9" s="89"/>
      <c r="H9" s="89"/>
      <c r="I9" s="89"/>
      <c r="J9" s="150"/>
      <c r="K9" s="150"/>
      <c r="L9" s="150"/>
      <c r="M9" s="150"/>
      <c r="N9" s="150"/>
      <c r="O9" s="150"/>
      <c r="P9" s="150"/>
      <c r="Q9" s="150"/>
      <c r="R9" s="150"/>
      <c r="S9" s="150"/>
      <c r="T9" s="150"/>
      <c r="U9" s="150"/>
      <c r="V9" s="150"/>
      <c r="W9" s="150"/>
      <c r="X9" s="150"/>
      <c r="Y9" s="150"/>
      <c r="Z9" s="150"/>
      <c r="AO9" s="108"/>
      <c r="AP9" s="119">
        <v>6</v>
      </c>
      <c r="AQ9" s="123"/>
      <c r="AR9" s="123"/>
    </row>
    <row r="10" spans="1:51" ht="28.5" customHeight="1" x14ac:dyDescent="0.2">
      <c r="A10" s="89"/>
      <c r="B10" s="89"/>
      <c r="C10" s="89"/>
      <c r="D10" s="89"/>
      <c r="E10" s="89"/>
      <c r="F10" s="89"/>
      <c r="G10" s="89"/>
      <c r="H10" s="89"/>
      <c r="I10" s="89"/>
      <c r="J10" s="150"/>
      <c r="K10" s="150"/>
      <c r="L10" s="150"/>
      <c r="M10" s="150"/>
      <c r="N10" s="150"/>
      <c r="O10" s="150"/>
      <c r="P10" s="150"/>
      <c r="Q10" s="150"/>
      <c r="R10" s="150"/>
      <c r="S10" s="150"/>
      <c r="T10" s="150"/>
      <c r="U10" s="150"/>
      <c r="V10" s="150"/>
      <c r="W10" s="150"/>
      <c r="X10" s="150"/>
      <c r="Y10" s="150"/>
      <c r="Z10" s="150"/>
      <c r="AO10" s="114" t="s">
        <v>179</v>
      </c>
      <c r="AP10" s="114" t="s">
        <v>241</v>
      </c>
      <c r="AQ10" s="123" t="s">
        <v>212</v>
      </c>
      <c r="AR10" s="123"/>
    </row>
    <row r="11" spans="1:51" ht="28.5" customHeight="1" x14ac:dyDescent="0.2">
      <c r="A11" s="89"/>
      <c r="B11" s="89"/>
      <c r="C11" s="89"/>
      <c r="D11" s="89"/>
      <c r="E11" s="89"/>
      <c r="F11" s="89"/>
      <c r="G11" s="89"/>
      <c r="H11" s="89"/>
      <c r="I11" s="89"/>
      <c r="J11" s="150"/>
      <c r="K11" s="150"/>
      <c r="L11" s="150"/>
      <c r="M11" s="150"/>
      <c r="N11" s="150"/>
      <c r="O11" s="150"/>
      <c r="P11" s="150"/>
      <c r="Q11" s="150"/>
      <c r="R11" s="150"/>
      <c r="S11" s="150"/>
      <c r="T11" s="150"/>
      <c r="U11" s="150"/>
      <c r="V11" s="150"/>
      <c r="W11" s="150"/>
      <c r="X11" s="150"/>
      <c r="Y11" s="150"/>
      <c r="Z11" s="150"/>
      <c r="AO11" s="116" t="s">
        <v>213</v>
      </c>
      <c r="AP11" s="111">
        <v>0</v>
      </c>
      <c r="AQ11" s="106">
        <v>-1</v>
      </c>
      <c r="AR11" s="123"/>
    </row>
    <row r="12" spans="1:51" ht="28.5" customHeight="1" x14ac:dyDescent="0.2">
      <c r="A12" s="89"/>
      <c r="B12" s="89"/>
      <c r="C12" s="89"/>
      <c r="D12" s="89"/>
      <c r="E12" s="89"/>
      <c r="F12" s="89"/>
      <c r="G12" s="89"/>
      <c r="H12" s="89"/>
      <c r="I12" s="89"/>
      <c r="J12" s="150"/>
      <c r="K12" s="150"/>
      <c r="L12" s="150"/>
      <c r="M12" s="150"/>
      <c r="N12" s="150"/>
      <c r="O12" s="150"/>
      <c r="P12" s="150"/>
      <c r="Q12" s="150"/>
      <c r="R12" s="150"/>
      <c r="S12" s="150"/>
      <c r="T12" s="150"/>
      <c r="U12" s="150"/>
      <c r="V12" s="150"/>
      <c r="W12" s="150"/>
      <c r="X12" s="150"/>
      <c r="Y12" s="150"/>
      <c r="Z12" s="150"/>
      <c r="AO12" s="116" t="s">
        <v>181</v>
      </c>
      <c r="AP12" s="111">
        <v>1</v>
      </c>
      <c r="AQ12" s="106">
        <v>0</v>
      </c>
      <c r="AR12" s="123"/>
    </row>
    <row r="13" spans="1:51" ht="28.5" customHeight="1" x14ac:dyDescent="0.2">
      <c r="A13" s="89"/>
      <c r="B13" s="89"/>
      <c r="C13" s="89"/>
      <c r="D13" s="89"/>
      <c r="E13" s="89"/>
      <c r="F13" s="89"/>
      <c r="G13" s="89"/>
      <c r="H13" s="89"/>
      <c r="I13" s="89"/>
      <c r="J13" s="150"/>
      <c r="K13" s="150"/>
      <c r="L13" s="150"/>
      <c r="M13" s="150"/>
      <c r="N13" s="150"/>
      <c r="O13" s="150"/>
      <c r="P13" s="150"/>
      <c r="Q13" s="150"/>
      <c r="R13" s="150"/>
      <c r="S13" s="150"/>
      <c r="T13" s="150"/>
      <c r="U13" s="150"/>
      <c r="V13" s="150"/>
      <c r="W13" s="150"/>
      <c r="X13" s="150"/>
      <c r="Y13" s="150"/>
      <c r="Z13" s="150"/>
      <c r="AO13" s="116" t="s">
        <v>0</v>
      </c>
      <c r="AP13" s="111">
        <v>0.495</v>
      </c>
      <c r="AQ13" s="106">
        <v>-1</v>
      </c>
      <c r="AR13" s="123"/>
    </row>
    <row r="14" spans="1:51" ht="33.75" customHeight="1" x14ac:dyDescent="0.2">
      <c r="A14" s="89"/>
      <c r="B14" s="142" t="s">
        <v>215</v>
      </c>
      <c r="C14" s="142"/>
      <c r="D14" s="142"/>
      <c r="E14" s="142"/>
      <c r="F14" s="142"/>
      <c r="G14" s="142"/>
      <c r="H14" s="90"/>
      <c r="I14" s="89"/>
      <c r="J14" s="150"/>
      <c r="K14" s="150"/>
      <c r="L14" s="150"/>
      <c r="M14" s="150"/>
      <c r="N14" s="150"/>
      <c r="O14" s="150"/>
      <c r="P14" s="150"/>
      <c r="Q14" s="150"/>
      <c r="R14" s="150"/>
      <c r="S14" s="150"/>
      <c r="T14" s="150"/>
      <c r="U14" s="150"/>
      <c r="V14" s="150"/>
      <c r="W14" s="150"/>
      <c r="X14" s="150"/>
      <c r="Y14" s="150"/>
      <c r="Z14" s="150"/>
      <c r="AO14" s="143" t="s">
        <v>214</v>
      </c>
      <c r="AP14" s="143"/>
      <c r="AQ14" s="123"/>
      <c r="AR14" s="123"/>
    </row>
    <row r="15" spans="1:51" ht="69.75" x14ac:dyDescent="0.25">
      <c r="A15" s="89"/>
      <c r="B15" s="91" t="s">
        <v>219</v>
      </c>
      <c r="C15" s="92" t="s">
        <v>216</v>
      </c>
      <c r="D15" s="92" t="s">
        <v>30</v>
      </c>
      <c r="E15" s="92" t="s">
        <v>220</v>
      </c>
      <c r="F15" s="92" t="s">
        <v>217</v>
      </c>
      <c r="G15" s="92" t="s">
        <v>218</v>
      </c>
      <c r="H15" s="92" t="s">
        <v>221</v>
      </c>
      <c r="I15" s="89"/>
      <c r="J15" s="150"/>
      <c r="K15" s="150"/>
      <c r="L15" s="150"/>
      <c r="M15" s="150"/>
      <c r="N15" s="150"/>
      <c r="O15" s="150"/>
      <c r="P15" s="150"/>
      <c r="Q15" s="150"/>
      <c r="R15" s="150"/>
      <c r="S15" s="150"/>
      <c r="T15" s="150"/>
      <c r="U15" s="150"/>
      <c r="V15" s="150"/>
      <c r="W15" s="150"/>
      <c r="X15" s="150"/>
      <c r="Y15" s="150"/>
      <c r="Z15" s="150"/>
      <c r="AO15" s="118" t="s">
        <v>2</v>
      </c>
      <c r="AP15" s="107">
        <v>2018011001131</v>
      </c>
      <c r="AQ15" s="120" t="s">
        <v>242</v>
      </c>
      <c r="AR15" s="120" t="s">
        <v>217</v>
      </c>
      <c r="AS15" s="120" t="s">
        <v>243</v>
      </c>
      <c r="AT15" s="118"/>
      <c r="AU15" s="123"/>
      <c r="AV15" s="123"/>
      <c r="AW15" s="123"/>
      <c r="AX15" s="123"/>
      <c r="AY15" s="80"/>
    </row>
    <row r="16" spans="1:51" ht="45.75" customHeight="1" x14ac:dyDescent="0.35">
      <c r="A16" s="89"/>
      <c r="B16" s="93" t="s">
        <v>185</v>
      </c>
      <c r="C16" s="94"/>
      <c r="D16" s="94"/>
      <c r="E16" s="94"/>
      <c r="F16" s="94"/>
      <c r="G16" s="94"/>
      <c r="H16" s="94"/>
      <c r="I16" s="89"/>
      <c r="J16" s="150"/>
      <c r="K16" s="150"/>
      <c r="L16" s="150"/>
      <c r="M16" s="150"/>
      <c r="N16" s="150"/>
      <c r="O16" s="150"/>
      <c r="P16" s="150"/>
      <c r="Q16" s="150"/>
      <c r="R16" s="150"/>
      <c r="S16" s="150"/>
      <c r="T16" s="150"/>
      <c r="U16" s="150"/>
      <c r="V16" s="150"/>
      <c r="W16" s="150"/>
      <c r="X16" s="150"/>
      <c r="Y16" s="150"/>
      <c r="Z16" s="150"/>
      <c r="AO16" s="118" t="s">
        <v>1</v>
      </c>
      <c r="AP16" s="107">
        <v>6</v>
      </c>
      <c r="AT16" s="118"/>
      <c r="AU16" s="123"/>
      <c r="AV16" s="123"/>
      <c r="AW16" s="123"/>
      <c r="AY16" s="105"/>
    </row>
    <row r="17" spans="1:51" ht="30.75" customHeight="1" x14ac:dyDescent="0.35">
      <c r="A17" s="89"/>
      <c r="B17" s="95" t="s">
        <v>196</v>
      </c>
      <c r="C17" s="96">
        <v>1</v>
      </c>
      <c r="D17" s="96">
        <v>0</v>
      </c>
      <c r="E17" s="97">
        <v>0</v>
      </c>
      <c r="F17" s="96">
        <v>0</v>
      </c>
      <c r="G17" s="96">
        <v>0</v>
      </c>
      <c r="H17" s="97">
        <v>0</v>
      </c>
      <c r="I17" s="89"/>
      <c r="J17" s="150"/>
      <c r="K17" s="150"/>
      <c r="L17" s="150"/>
      <c r="M17" s="150"/>
      <c r="N17" s="150"/>
      <c r="O17" s="150"/>
      <c r="P17" s="150"/>
      <c r="Q17" s="150"/>
      <c r="R17" s="150"/>
      <c r="S17" s="150"/>
      <c r="T17" s="150"/>
      <c r="U17" s="150"/>
      <c r="V17" s="150"/>
      <c r="W17" s="150"/>
      <c r="X17" s="150"/>
      <c r="Y17" s="150"/>
      <c r="Z17" s="150"/>
      <c r="AT17" s="118"/>
      <c r="AU17" s="123"/>
      <c r="AV17" s="123"/>
      <c r="AW17" s="123"/>
      <c r="AX17" s="118"/>
      <c r="AY17" s="105"/>
    </row>
    <row r="18" spans="1:51" ht="45.75" customHeight="1" x14ac:dyDescent="0.35">
      <c r="A18" s="89"/>
      <c r="B18" s="95" t="s">
        <v>224</v>
      </c>
      <c r="C18" s="96">
        <v>2</v>
      </c>
      <c r="D18" s="96">
        <v>1</v>
      </c>
      <c r="E18" s="97">
        <v>0.5</v>
      </c>
      <c r="F18" s="96">
        <v>0</v>
      </c>
      <c r="G18" s="96">
        <v>0</v>
      </c>
      <c r="H18" s="97">
        <v>0</v>
      </c>
      <c r="I18" s="89"/>
      <c r="J18" s="150"/>
      <c r="K18" s="150"/>
      <c r="L18" s="150"/>
      <c r="M18" s="150"/>
      <c r="N18" s="150"/>
      <c r="O18" s="150"/>
      <c r="P18" s="150"/>
      <c r="Q18" s="150"/>
      <c r="R18" s="150"/>
      <c r="S18" s="150"/>
      <c r="T18" s="150"/>
      <c r="U18" s="150"/>
      <c r="V18" s="150"/>
      <c r="W18" s="150"/>
      <c r="X18" s="150"/>
      <c r="Y18" s="150"/>
      <c r="Z18" s="150"/>
      <c r="AO18" s="118" t="s">
        <v>183</v>
      </c>
      <c r="AP18" s="118" t="s">
        <v>237</v>
      </c>
      <c r="AQ18" s="118" t="s">
        <v>238</v>
      </c>
      <c r="AR18" s="118" t="s">
        <v>239</v>
      </c>
      <c r="AS18" s="118" t="s">
        <v>240</v>
      </c>
      <c r="AT18" s="118"/>
      <c r="AU18" s="123"/>
      <c r="AV18" s="123"/>
      <c r="AW18" s="123"/>
      <c r="AX18" s="118"/>
      <c r="AY18" s="105"/>
    </row>
    <row r="19" spans="1:51" ht="25.5" x14ac:dyDescent="0.35">
      <c r="A19" s="89"/>
      <c r="B19" s="93" t="s">
        <v>184</v>
      </c>
      <c r="C19" s="94"/>
      <c r="D19" s="94"/>
      <c r="E19" s="94"/>
      <c r="F19" s="94"/>
      <c r="G19" s="94"/>
      <c r="H19" s="94"/>
      <c r="I19" s="89"/>
      <c r="J19" s="150"/>
      <c r="K19" s="150"/>
      <c r="L19" s="150"/>
      <c r="M19" s="150"/>
      <c r="N19" s="150"/>
      <c r="O19" s="150"/>
      <c r="P19" s="150"/>
      <c r="Q19" s="150"/>
      <c r="R19" s="150"/>
      <c r="S19" s="150"/>
      <c r="T19" s="150"/>
      <c r="U19" s="150"/>
      <c r="V19" s="150"/>
      <c r="W19" s="150"/>
      <c r="X19" s="150"/>
      <c r="Y19" s="150"/>
      <c r="Z19" s="150"/>
      <c r="AO19" s="118" t="s">
        <v>92</v>
      </c>
      <c r="AP19" s="118"/>
      <c r="AQ19" s="118"/>
      <c r="AR19" s="118"/>
      <c r="AS19" s="118"/>
      <c r="AT19" s="118"/>
      <c r="AU19" s="123"/>
      <c r="AV19" s="123"/>
      <c r="AW19" s="123"/>
      <c r="AX19" s="118"/>
      <c r="AY19" s="105"/>
    </row>
    <row r="20" spans="1:51" s="78" customFormat="1" ht="32.25" customHeight="1" x14ac:dyDescent="0.35">
      <c r="A20" s="87"/>
      <c r="B20" s="95" t="s">
        <v>159</v>
      </c>
      <c r="C20" s="96">
        <v>1</v>
      </c>
      <c r="D20" s="96">
        <v>1</v>
      </c>
      <c r="E20" s="97">
        <v>1</v>
      </c>
      <c r="F20" s="96">
        <v>0</v>
      </c>
      <c r="G20" s="96">
        <v>0</v>
      </c>
      <c r="H20" s="97">
        <v>0</v>
      </c>
      <c r="I20" s="89"/>
      <c r="J20" s="150"/>
      <c r="K20" s="150"/>
      <c r="L20" s="150"/>
      <c r="M20" s="150"/>
      <c r="N20" s="150"/>
      <c r="O20" s="150"/>
      <c r="P20" s="150"/>
      <c r="Q20" s="150"/>
      <c r="R20" s="150"/>
      <c r="S20" s="150"/>
      <c r="T20" s="150"/>
      <c r="U20" s="150"/>
      <c r="V20" s="150"/>
      <c r="W20" s="150"/>
      <c r="X20" s="150"/>
      <c r="Y20" s="150"/>
      <c r="Z20" s="150"/>
      <c r="AO20" s="118" t="s">
        <v>188</v>
      </c>
      <c r="AP20" s="118"/>
      <c r="AQ20" s="118"/>
      <c r="AR20" s="118"/>
      <c r="AS20" s="118"/>
      <c r="AT20" s="118"/>
      <c r="AU20" s="123"/>
      <c r="AV20" s="123"/>
      <c r="AW20" s="123"/>
      <c r="AX20" s="118"/>
      <c r="AY20" s="121"/>
    </row>
    <row r="21" spans="1:51" ht="15" x14ac:dyDescent="0.25">
      <c r="A21" s="89"/>
      <c r="B21"/>
      <c r="C21"/>
      <c r="D21"/>
      <c r="E21"/>
      <c r="F21"/>
      <c r="G21"/>
      <c r="H21"/>
      <c r="I21" s="89"/>
      <c r="J21" s="150"/>
      <c r="K21" s="150"/>
      <c r="L21" s="150"/>
      <c r="M21" s="150"/>
      <c r="N21" s="150"/>
      <c r="O21" s="150"/>
      <c r="P21" s="150"/>
      <c r="Q21" s="150"/>
      <c r="R21" s="150"/>
      <c r="S21" s="150"/>
      <c r="T21" s="150"/>
      <c r="U21" s="150"/>
      <c r="V21" s="150"/>
      <c r="W21" s="150"/>
      <c r="X21" s="150"/>
      <c r="Y21" s="150"/>
      <c r="Z21" s="150"/>
      <c r="AO21" s="118" t="s">
        <v>185</v>
      </c>
      <c r="AP21" s="118"/>
      <c r="AQ21" s="118"/>
      <c r="AR21" s="118"/>
      <c r="AS21" s="118"/>
      <c r="AT21" s="118"/>
      <c r="AX21" s="118"/>
      <c r="AY21" s="105"/>
    </row>
    <row r="22" spans="1:51" ht="15" x14ac:dyDescent="0.25">
      <c r="A22" s="89"/>
      <c r="B22"/>
      <c r="C22"/>
      <c r="D22"/>
      <c r="E22"/>
      <c r="F22"/>
      <c r="G22"/>
      <c r="H22"/>
      <c r="I22" s="89"/>
      <c r="J22" s="150"/>
      <c r="K22" s="150"/>
      <c r="L22" s="150"/>
      <c r="M22" s="150"/>
      <c r="N22" s="150"/>
      <c r="O22" s="150"/>
      <c r="P22" s="150"/>
      <c r="Q22" s="150"/>
      <c r="R22" s="150"/>
      <c r="S22" s="150"/>
      <c r="T22" s="150"/>
      <c r="U22" s="150"/>
      <c r="V22" s="150"/>
      <c r="W22" s="150"/>
      <c r="X22" s="150"/>
      <c r="Y22" s="150"/>
      <c r="Z22" s="150"/>
      <c r="AO22" s="118" t="s">
        <v>196</v>
      </c>
      <c r="AP22" s="118">
        <v>1</v>
      </c>
      <c r="AQ22" s="118">
        <v>0</v>
      </c>
      <c r="AR22" s="118"/>
      <c r="AS22" s="118"/>
      <c r="AT22" s="118"/>
      <c r="AX22" s="118"/>
      <c r="AY22" s="105"/>
    </row>
    <row r="23" spans="1:51" ht="15" x14ac:dyDescent="0.25">
      <c r="A23" s="89"/>
      <c r="B23"/>
      <c r="C23"/>
      <c r="D23"/>
      <c r="E23"/>
      <c r="F23"/>
      <c r="G23"/>
      <c r="H23"/>
      <c r="I23" s="89"/>
      <c r="J23"/>
      <c r="K23"/>
      <c r="L23"/>
      <c r="M23"/>
      <c r="N23"/>
      <c r="O23"/>
      <c r="P23"/>
      <c r="Q23"/>
      <c r="R23"/>
      <c r="S23"/>
      <c r="T23"/>
      <c r="U23"/>
      <c r="V23"/>
      <c r="W23"/>
      <c r="X23"/>
      <c r="Y23"/>
      <c r="Z23"/>
      <c r="AA23"/>
      <c r="AO23" s="118" t="s">
        <v>224</v>
      </c>
      <c r="AP23" s="118">
        <v>2</v>
      </c>
      <c r="AQ23" s="118">
        <v>1</v>
      </c>
      <c r="AR23" s="118"/>
      <c r="AS23" s="118"/>
      <c r="AT23" s="118"/>
      <c r="AX23" s="118"/>
      <c r="AY23" s="105"/>
    </row>
    <row r="24" spans="1:51" ht="15" x14ac:dyDescent="0.25">
      <c r="A24" s="89"/>
      <c r="B24"/>
      <c r="C24"/>
      <c r="D24"/>
      <c r="E24"/>
      <c r="F24"/>
      <c r="G24"/>
      <c r="H24"/>
      <c r="I24" s="89"/>
      <c r="J24"/>
      <c r="K24"/>
      <c r="L24"/>
      <c r="M24"/>
      <c r="N24"/>
      <c r="O24"/>
      <c r="P24"/>
      <c r="Q24"/>
      <c r="R24"/>
      <c r="S24"/>
      <c r="T24"/>
      <c r="U24"/>
      <c r="V24"/>
      <c r="W24"/>
      <c r="X24"/>
      <c r="Y24"/>
      <c r="Z24"/>
      <c r="AA24"/>
      <c r="AO24" s="118" t="s">
        <v>184</v>
      </c>
      <c r="AP24" s="118"/>
      <c r="AQ24" s="118"/>
      <c r="AR24" s="118"/>
      <c r="AS24" s="118"/>
      <c r="AT24" s="118"/>
      <c r="AX24" s="118"/>
      <c r="AY24" s="105"/>
    </row>
    <row r="25" spans="1:51" ht="15" x14ac:dyDescent="0.25">
      <c r="A25" s="89"/>
      <c r="B25"/>
      <c r="C25"/>
      <c r="D25"/>
      <c r="E25"/>
      <c r="F25"/>
      <c r="G25"/>
      <c r="H25"/>
      <c r="I25" s="89"/>
      <c r="J25"/>
      <c r="K25"/>
      <c r="L25"/>
      <c r="M25"/>
      <c r="N25"/>
      <c r="O25"/>
      <c r="P25"/>
      <c r="Q25"/>
      <c r="R25"/>
      <c r="S25"/>
      <c r="T25"/>
      <c r="U25"/>
      <c r="V25"/>
      <c r="W25"/>
      <c r="X25"/>
      <c r="Y25"/>
      <c r="Z25"/>
      <c r="AA25"/>
      <c r="AO25" s="118" t="s">
        <v>159</v>
      </c>
      <c r="AP25" s="118">
        <v>1</v>
      </c>
      <c r="AQ25" s="118">
        <v>1</v>
      </c>
      <c r="AR25" s="118">
        <v>0</v>
      </c>
      <c r="AS25" s="118">
        <v>0</v>
      </c>
      <c r="AT25" s="118"/>
      <c r="AX25" s="118"/>
      <c r="AY25" s="105"/>
    </row>
    <row r="26" spans="1:51" ht="15" x14ac:dyDescent="0.25">
      <c r="A26" s="89"/>
      <c r="B26"/>
      <c r="C26"/>
      <c r="D26"/>
      <c r="E26"/>
      <c r="F26"/>
      <c r="G26"/>
      <c r="H26"/>
      <c r="I26" s="89"/>
      <c r="J26"/>
      <c r="K26"/>
      <c r="L26"/>
      <c r="M26"/>
      <c r="N26"/>
      <c r="O26"/>
      <c r="P26"/>
      <c r="Q26"/>
      <c r="R26"/>
      <c r="S26"/>
      <c r="T26"/>
      <c r="U26"/>
      <c r="V26"/>
      <c r="W26"/>
      <c r="X26"/>
      <c r="Y26"/>
      <c r="Z26"/>
      <c r="AA26"/>
      <c r="AO26" s="118"/>
      <c r="AP26" s="118"/>
      <c r="AQ26" s="118"/>
      <c r="AR26" s="118"/>
      <c r="AS26" s="118"/>
      <c r="AT26" s="118"/>
      <c r="AY26" s="105"/>
    </row>
    <row r="27" spans="1:51" ht="15" x14ac:dyDescent="0.25">
      <c r="A27" s="89"/>
      <c r="B27"/>
      <c r="C27"/>
      <c r="D27"/>
      <c r="E27"/>
      <c r="F27"/>
      <c r="G27"/>
      <c r="H27"/>
      <c r="I27" s="89"/>
      <c r="J27"/>
      <c r="K27"/>
      <c r="L27"/>
      <c r="M27"/>
      <c r="N27"/>
      <c r="O27"/>
      <c r="P27"/>
      <c r="Q27"/>
      <c r="R27"/>
      <c r="S27"/>
      <c r="T27"/>
      <c r="U27"/>
      <c r="V27"/>
      <c r="W27"/>
      <c r="X27"/>
      <c r="Y27"/>
      <c r="Z27"/>
      <c r="AA27"/>
      <c r="AO27" s="118"/>
      <c r="AP27" s="118"/>
      <c r="AQ27" s="118"/>
      <c r="AR27" s="118"/>
      <c r="AS27" s="118"/>
      <c r="AT27" s="118"/>
      <c r="AY27" s="105"/>
    </row>
    <row r="28" spans="1:51" ht="15" x14ac:dyDescent="0.25">
      <c r="A28" s="89"/>
      <c r="B28"/>
      <c r="C28"/>
      <c r="D28"/>
      <c r="E28"/>
      <c r="F28"/>
      <c r="G28"/>
      <c r="H28"/>
      <c r="I28" s="89"/>
      <c r="J28" s="89"/>
      <c r="K28" s="89"/>
      <c r="L28" s="89"/>
      <c r="M28" s="89"/>
      <c r="N28" s="89"/>
      <c r="O28" s="89"/>
      <c r="P28" s="89"/>
      <c r="Q28" s="89"/>
      <c r="R28" s="89"/>
      <c r="S28" s="89"/>
      <c r="T28" s="89"/>
      <c r="U28" s="89"/>
      <c r="V28" s="89"/>
      <c r="W28" s="89"/>
      <c r="X28" s="89"/>
      <c r="Y28" s="89"/>
      <c r="Z28" s="89"/>
      <c r="AO28" s="118"/>
      <c r="AP28" s="118"/>
      <c r="AQ28" s="118"/>
      <c r="AR28" s="118"/>
      <c r="AS28" s="118"/>
      <c r="AT28" s="118"/>
      <c r="AY28" s="105"/>
    </row>
    <row r="29" spans="1:51" ht="15" x14ac:dyDescent="0.25">
      <c r="A29" s="89"/>
      <c r="B29"/>
      <c r="C29"/>
      <c r="D29"/>
      <c r="E29"/>
      <c r="F29"/>
      <c r="G29"/>
      <c r="H29"/>
      <c r="I29" s="89"/>
      <c r="J29" s="89"/>
      <c r="K29" s="89"/>
      <c r="L29" s="89"/>
      <c r="M29" s="89"/>
      <c r="N29" s="89"/>
      <c r="O29" s="89"/>
      <c r="P29" s="89"/>
      <c r="Q29" s="89"/>
      <c r="R29" s="89"/>
      <c r="S29" s="89"/>
      <c r="T29" s="89"/>
      <c r="U29" s="89"/>
      <c r="V29" s="89"/>
      <c r="W29" s="89"/>
      <c r="X29" s="89"/>
      <c r="Y29" s="89"/>
      <c r="Z29" s="89"/>
      <c r="AO29" s="118"/>
      <c r="AP29" s="118"/>
      <c r="AQ29" s="118"/>
      <c r="AR29" s="118"/>
      <c r="AS29" s="118"/>
      <c r="AT29" s="118"/>
    </row>
    <row r="30" spans="1:51" ht="15" x14ac:dyDescent="0.25">
      <c r="A30" s="89"/>
      <c r="B30"/>
      <c r="C30"/>
      <c r="D30"/>
      <c r="E30"/>
      <c r="F30"/>
      <c r="G30"/>
      <c r="H30"/>
      <c r="I30" s="89"/>
      <c r="J30" s="89"/>
      <c r="K30" s="89"/>
      <c r="L30" s="89"/>
      <c r="M30" s="89"/>
      <c r="N30" s="89"/>
      <c r="O30" s="89"/>
      <c r="P30" s="89"/>
      <c r="Q30" s="89"/>
      <c r="R30" s="89"/>
      <c r="S30" s="89"/>
      <c r="T30" s="89"/>
      <c r="U30" s="89"/>
      <c r="V30" s="89"/>
      <c r="W30" s="89"/>
      <c r="X30" s="89"/>
      <c r="Y30" s="89"/>
      <c r="Z30" s="89"/>
      <c r="AO30" s="118"/>
      <c r="AP30" s="118"/>
      <c r="AQ30" s="118"/>
      <c r="AR30" s="118"/>
      <c r="AS30" s="118"/>
      <c r="AT30" s="118"/>
    </row>
    <row r="31" spans="1:51" ht="15" x14ac:dyDescent="0.25">
      <c r="A31" s="89"/>
      <c r="B31"/>
      <c r="C31"/>
      <c r="D31"/>
      <c r="E31"/>
      <c r="F31"/>
      <c r="G31"/>
      <c r="H31"/>
      <c r="I31" s="89"/>
      <c r="J31" s="89"/>
      <c r="K31" s="89"/>
      <c r="L31" s="89"/>
      <c r="M31" s="89"/>
      <c r="N31" s="89"/>
      <c r="O31" s="89"/>
      <c r="P31" s="89"/>
      <c r="Q31" s="89"/>
      <c r="R31" s="89"/>
      <c r="S31" s="89"/>
      <c r="T31" s="89"/>
      <c r="U31" s="89"/>
      <c r="V31" s="89"/>
      <c r="W31" s="89"/>
      <c r="X31" s="89"/>
      <c r="Y31" s="89"/>
      <c r="Z31" s="89"/>
      <c r="AO31" s="118"/>
      <c r="AP31" s="118"/>
      <c r="AQ31" s="118"/>
      <c r="AR31" s="118"/>
      <c r="AS31" s="118"/>
    </row>
    <row r="32" spans="1:51" ht="15" x14ac:dyDescent="0.25">
      <c r="A32" s="89"/>
      <c r="B32"/>
      <c r="C32"/>
      <c r="D32"/>
      <c r="E32"/>
      <c r="F32"/>
      <c r="G32"/>
      <c r="H32"/>
      <c r="I32" s="89"/>
      <c r="J32" s="89"/>
      <c r="K32" s="89"/>
      <c r="L32" s="89"/>
      <c r="M32" s="89"/>
      <c r="N32" s="89"/>
      <c r="O32" s="89"/>
      <c r="P32" s="89"/>
      <c r="Q32" s="89"/>
      <c r="R32" s="89"/>
      <c r="S32" s="89"/>
      <c r="T32" s="89"/>
      <c r="U32" s="89"/>
      <c r="V32" s="89"/>
      <c r="W32" s="89"/>
      <c r="X32" s="89"/>
      <c r="Y32" s="89"/>
      <c r="Z32" s="89"/>
      <c r="AO32" s="118"/>
      <c r="AP32" s="118"/>
      <c r="AQ32" s="118"/>
      <c r="AR32" s="118"/>
      <c r="AS32" s="118"/>
    </row>
    <row r="33" spans="1:45" ht="15" x14ac:dyDescent="0.25">
      <c r="A33" s="89"/>
      <c r="B33"/>
      <c r="C33"/>
      <c r="D33"/>
      <c r="E33"/>
      <c r="F33"/>
      <c r="G33"/>
      <c r="H33"/>
      <c r="I33" s="89"/>
      <c r="J33" s="98"/>
      <c r="K33" s="98"/>
      <c r="L33" s="98"/>
      <c r="M33" s="98"/>
      <c r="N33" s="98"/>
      <c r="O33" s="98"/>
      <c r="P33" s="98"/>
      <c r="Q33" s="98"/>
      <c r="R33" s="98"/>
      <c r="S33" s="98"/>
      <c r="T33" s="98"/>
      <c r="U33" s="98"/>
      <c r="V33" s="98"/>
      <c r="W33" s="98"/>
      <c r="X33" s="98"/>
      <c r="Y33" s="98"/>
      <c r="Z33" s="98"/>
      <c r="AO33" s="118"/>
      <c r="AP33" s="118"/>
      <c r="AQ33" s="118"/>
      <c r="AR33" s="118"/>
      <c r="AS33" s="118"/>
    </row>
    <row r="34" spans="1:45" ht="15" x14ac:dyDescent="0.25">
      <c r="A34" s="89"/>
      <c r="B34"/>
      <c r="C34"/>
      <c r="D34"/>
      <c r="E34"/>
      <c r="F34"/>
      <c r="G34"/>
      <c r="H34"/>
      <c r="I34" s="98"/>
      <c r="J34" s="98"/>
      <c r="K34" s="98"/>
      <c r="L34" s="98"/>
      <c r="M34" s="98"/>
      <c r="N34" s="98"/>
      <c r="O34" s="98"/>
      <c r="P34" s="98"/>
      <c r="Q34" s="98"/>
      <c r="R34" s="98"/>
      <c r="S34" s="98"/>
      <c r="T34" s="98"/>
      <c r="U34" s="98"/>
      <c r="V34" s="98"/>
      <c r="W34" s="98"/>
      <c r="X34" s="98"/>
      <c r="Y34" s="98"/>
      <c r="Z34" s="98"/>
      <c r="AA34" s="79"/>
      <c r="AB34" s="79"/>
      <c r="AC34" s="79"/>
      <c r="AD34" s="79"/>
      <c r="AE34" s="79"/>
      <c r="AF34" s="79"/>
      <c r="AG34" s="79"/>
      <c r="AH34" s="79"/>
      <c r="AI34" s="79"/>
      <c r="AJ34" s="79"/>
      <c r="AK34" s="79"/>
      <c r="AL34" s="79"/>
      <c r="AM34" s="79"/>
      <c r="AN34" s="79"/>
      <c r="AO34" s="118"/>
      <c r="AP34" s="118"/>
      <c r="AQ34" s="118"/>
      <c r="AR34" s="118"/>
      <c r="AS34" s="118"/>
    </row>
    <row r="35" spans="1:45" ht="15" x14ac:dyDescent="0.25">
      <c r="A35" s="89"/>
      <c r="B35"/>
      <c r="C35"/>
      <c r="D35"/>
      <c r="E35"/>
      <c r="F35"/>
      <c r="G35"/>
      <c r="H35"/>
      <c r="I35" s="98"/>
      <c r="J35" s="98"/>
      <c r="K35" s="98"/>
      <c r="L35" s="98"/>
      <c r="M35" s="98"/>
      <c r="N35" s="98"/>
      <c r="O35" s="98"/>
      <c r="P35" s="98"/>
      <c r="Q35" s="98"/>
      <c r="R35" s="98"/>
      <c r="S35" s="98"/>
      <c r="T35" s="98"/>
      <c r="U35" s="98"/>
      <c r="V35" s="98"/>
      <c r="W35" s="98"/>
      <c r="X35" s="98"/>
      <c r="Y35" s="98"/>
      <c r="Z35" s="98"/>
      <c r="AA35" s="79"/>
      <c r="AB35" s="79"/>
      <c r="AC35" s="79"/>
      <c r="AD35" s="79"/>
      <c r="AE35" s="79"/>
      <c r="AF35" s="79"/>
      <c r="AG35" s="79"/>
      <c r="AH35" s="79"/>
      <c r="AI35" s="79"/>
      <c r="AJ35" s="79"/>
      <c r="AK35" s="79"/>
      <c r="AL35" s="79"/>
      <c r="AM35" s="79"/>
      <c r="AN35" s="79"/>
      <c r="AO35" s="121"/>
    </row>
    <row r="36" spans="1:45" ht="15" x14ac:dyDescent="0.25">
      <c r="A36" s="89"/>
      <c r="B36"/>
      <c r="C36"/>
      <c r="D36"/>
      <c r="E36"/>
      <c r="F36"/>
      <c r="G36"/>
      <c r="H36"/>
      <c r="I36" s="98"/>
      <c r="J36" s="98"/>
      <c r="K36" s="98"/>
      <c r="L36" s="98"/>
      <c r="M36" s="98"/>
      <c r="N36" s="98"/>
      <c r="O36" s="98"/>
      <c r="P36" s="98"/>
      <c r="Q36" s="98"/>
      <c r="R36" s="98"/>
      <c r="S36" s="98"/>
      <c r="T36" s="98"/>
      <c r="U36" s="98"/>
      <c r="V36" s="98"/>
      <c r="W36" s="98"/>
      <c r="X36" s="98"/>
      <c r="Y36" s="98"/>
      <c r="Z36" s="98"/>
      <c r="AA36" s="79"/>
      <c r="AB36" s="79"/>
      <c r="AC36" s="79"/>
      <c r="AD36" s="79"/>
      <c r="AE36" s="79"/>
      <c r="AF36" s="79"/>
      <c r="AG36" s="79"/>
      <c r="AH36" s="79"/>
      <c r="AI36" s="79"/>
      <c r="AJ36" s="79"/>
      <c r="AK36" s="79"/>
      <c r="AL36" s="79"/>
      <c r="AM36" s="79"/>
      <c r="AN36" s="79"/>
      <c r="AO36" s="121"/>
    </row>
    <row r="37" spans="1:45" ht="15" x14ac:dyDescent="0.25">
      <c r="A37" s="89"/>
      <c r="B37"/>
      <c r="C37"/>
      <c r="D37"/>
      <c r="E37"/>
      <c r="F37"/>
      <c r="G37"/>
      <c r="H37"/>
      <c r="I37" s="98"/>
      <c r="J37" s="98"/>
      <c r="K37" s="98"/>
      <c r="L37" s="98"/>
      <c r="M37" s="98"/>
      <c r="N37" s="98"/>
      <c r="O37" s="98"/>
      <c r="P37" s="98"/>
      <c r="Q37" s="98"/>
      <c r="R37" s="98"/>
      <c r="S37" s="98"/>
      <c r="T37" s="98"/>
      <c r="U37" s="98"/>
      <c r="V37" s="98"/>
      <c r="W37" s="98"/>
      <c r="X37" s="98"/>
      <c r="Y37" s="98"/>
      <c r="Z37" s="98"/>
      <c r="AA37" s="79"/>
      <c r="AB37" s="79"/>
      <c r="AC37" s="79"/>
      <c r="AD37" s="79"/>
      <c r="AE37" s="79"/>
      <c r="AF37" s="79"/>
      <c r="AG37" s="79"/>
      <c r="AH37" s="79"/>
      <c r="AI37" s="79"/>
      <c r="AJ37" s="79"/>
      <c r="AK37" s="79"/>
      <c r="AL37" s="79"/>
      <c r="AM37" s="79"/>
      <c r="AN37" s="79"/>
      <c r="AO37" s="121"/>
    </row>
    <row r="38" spans="1:45" ht="15" x14ac:dyDescent="0.25">
      <c r="A38" s="89"/>
      <c r="B38"/>
      <c r="C38"/>
      <c r="D38"/>
      <c r="E38"/>
      <c r="F38"/>
      <c r="G38"/>
      <c r="H38"/>
      <c r="I38" s="98"/>
      <c r="J38" s="89"/>
      <c r="K38" s="89"/>
      <c r="L38" s="89"/>
      <c r="M38" s="89"/>
      <c r="N38" s="89"/>
      <c r="O38" s="89"/>
      <c r="P38" s="89"/>
      <c r="Q38" s="89"/>
      <c r="R38" s="89"/>
      <c r="S38" s="89"/>
      <c r="T38" s="89"/>
      <c r="U38" s="89"/>
      <c r="V38" s="89"/>
      <c r="W38" s="89"/>
      <c r="X38" s="89"/>
      <c r="Y38" s="89"/>
      <c r="Z38" s="89"/>
      <c r="AA38" s="79"/>
      <c r="AB38" s="79"/>
      <c r="AC38" s="79"/>
      <c r="AD38" s="79"/>
      <c r="AE38" s="79"/>
      <c r="AF38" s="79"/>
      <c r="AG38" s="79"/>
      <c r="AH38" s="79"/>
      <c r="AI38" s="79"/>
      <c r="AJ38" s="79"/>
      <c r="AK38" s="79"/>
      <c r="AL38" s="79"/>
      <c r="AM38" s="79"/>
      <c r="AN38" s="79"/>
      <c r="AO38" s="121"/>
    </row>
    <row r="39" spans="1:45" ht="15" x14ac:dyDescent="0.25">
      <c r="A39" s="89"/>
      <c r="B39"/>
      <c r="C39"/>
      <c r="D39"/>
      <c r="E39"/>
      <c r="F39"/>
      <c r="G39"/>
      <c r="H39"/>
      <c r="I39" s="89"/>
      <c r="J39" s="89"/>
      <c r="K39" s="89"/>
      <c r="L39" s="89"/>
      <c r="M39" s="89"/>
      <c r="N39" s="89"/>
      <c r="O39" s="89"/>
      <c r="P39" s="89"/>
      <c r="Q39" s="89"/>
      <c r="R39" s="89"/>
      <c r="S39" s="89"/>
      <c r="T39" s="89"/>
      <c r="U39" s="89"/>
      <c r="V39" s="89"/>
      <c r="W39" s="89"/>
      <c r="X39" s="89"/>
      <c r="Y39" s="89"/>
      <c r="Z39" s="89"/>
      <c r="AO39" s="121"/>
    </row>
    <row r="40" spans="1:45" ht="15" x14ac:dyDescent="0.25">
      <c r="A40" s="89"/>
      <c r="B40"/>
      <c r="C40"/>
      <c r="D40"/>
      <c r="E40"/>
      <c r="F40"/>
      <c r="G40"/>
      <c r="H40"/>
      <c r="I40" s="89"/>
      <c r="J40" s="89"/>
      <c r="K40" s="89"/>
      <c r="L40" s="89"/>
      <c r="M40" s="89"/>
      <c r="N40" s="89"/>
      <c r="O40" s="89"/>
      <c r="P40" s="89"/>
      <c r="Q40" s="89"/>
      <c r="R40" s="89"/>
      <c r="S40" s="89"/>
      <c r="T40" s="89"/>
      <c r="U40" s="89"/>
      <c r="V40" s="89"/>
      <c r="W40" s="89"/>
      <c r="X40" s="89"/>
      <c r="Y40" s="89"/>
      <c r="Z40" s="89"/>
      <c r="AO40" s="121"/>
    </row>
    <row r="41" spans="1:45" ht="15" x14ac:dyDescent="0.25">
      <c r="A41" s="89"/>
      <c r="B41"/>
      <c r="C41"/>
      <c r="D41"/>
      <c r="E41"/>
      <c r="F41"/>
      <c r="G41"/>
      <c r="H41"/>
      <c r="I41" s="89"/>
      <c r="J41" s="89"/>
      <c r="K41" s="89"/>
      <c r="L41" s="89"/>
      <c r="M41" s="89"/>
      <c r="N41" s="89"/>
      <c r="O41" s="89"/>
      <c r="P41" s="89"/>
      <c r="Q41" s="89"/>
      <c r="R41" s="89"/>
      <c r="S41" s="89"/>
      <c r="T41" s="89"/>
      <c r="U41" s="89"/>
      <c r="V41" s="89"/>
      <c r="W41" s="89"/>
      <c r="X41" s="89"/>
      <c r="Y41" s="89"/>
      <c r="Z41" s="89"/>
      <c r="AO41" s="121"/>
    </row>
    <row r="42" spans="1:45" ht="15" x14ac:dyDescent="0.25">
      <c r="A42" s="89"/>
      <c r="B42"/>
      <c r="C42"/>
      <c r="D42"/>
      <c r="E42"/>
      <c r="F42"/>
      <c r="G42"/>
      <c r="H42"/>
      <c r="I42" s="89"/>
      <c r="J42" s="89"/>
      <c r="K42" s="89"/>
      <c r="L42" s="89"/>
      <c r="M42" s="89"/>
      <c r="N42" s="89"/>
      <c r="O42" s="89"/>
      <c r="P42" s="89"/>
      <c r="Q42" s="89"/>
      <c r="R42" s="89"/>
      <c r="S42" s="89"/>
      <c r="T42" s="89"/>
      <c r="U42" s="89"/>
      <c r="V42" s="89"/>
      <c r="W42" s="89"/>
      <c r="X42" s="89"/>
      <c r="Y42" s="89"/>
      <c r="Z42" s="89"/>
      <c r="AO42" s="121"/>
    </row>
    <row r="43" spans="1:45" ht="15" x14ac:dyDescent="0.25">
      <c r="A43" s="89"/>
      <c r="B43"/>
      <c r="C43"/>
      <c r="D43"/>
      <c r="E43"/>
      <c r="F43"/>
      <c r="G43"/>
      <c r="H43"/>
      <c r="I43" s="89"/>
      <c r="J43" s="89"/>
      <c r="K43" s="89"/>
      <c r="L43" s="89"/>
      <c r="M43" s="89"/>
      <c r="N43" s="89"/>
      <c r="O43" s="89"/>
      <c r="P43" s="89"/>
      <c r="Q43" s="89"/>
      <c r="R43" s="89"/>
      <c r="S43" s="89"/>
      <c r="T43" s="89"/>
      <c r="U43" s="89"/>
      <c r="V43" s="89"/>
      <c r="W43" s="89"/>
      <c r="X43" s="89"/>
      <c r="Y43" s="89"/>
      <c r="Z43" s="89"/>
      <c r="AO43" s="121"/>
    </row>
    <row r="44" spans="1:45" ht="15" x14ac:dyDescent="0.25">
      <c r="A44" s="89"/>
      <c r="B44"/>
      <c r="C44"/>
      <c r="D44"/>
      <c r="E44"/>
      <c r="F44"/>
      <c r="G44"/>
      <c r="H44"/>
      <c r="I44" s="89"/>
      <c r="J44" s="89"/>
      <c r="K44" s="89"/>
      <c r="L44" s="89"/>
      <c r="M44" s="89"/>
      <c r="N44" s="89"/>
      <c r="O44" s="89"/>
      <c r="P44" s="89"/>
      <c r="Q44" s="89"/>
      <c r="R44" s="89"/>
      <c r="S44" s="89"/>
      <c r="T44" s="89"/>
      <c r="U44" s="89"/>
      <c r="V44" s="89"/>
      <c r="W44" s="89"/>
      <c r="X44" s="89"/>
      <c r="Y44" s="89"/>
      <c r="Z44" s="89"/>
      <c r="AO44" s="121"/>
    </row>
    <row r="45" spans="1:45" ht="15" x14ac:dyDescent="0.25">
      <c r="A45" s="89"/>
      <c r="B45"/>
      <c r="C45"/>
      <c r="D45"/>
      <c r="E45"/>
      <c r="F45"/>
      <c r="G45"/>
      <c r="H45"/>
      <c r="I45" s="89"/>
      <c r="J45" s="89"/>
      <c r="K45" s="89"/>
      <c r="L45" s="89"/>
      <c r="M45" s="89"/>
      <c r="N45" s="89"/>
      <c r="O45" s="89"/>
      <c r="P45" s="89"/>
      <c r="Q45" s="89"/>
      <c r="R45" s="89"/>
      <c r="S45" s="89"/>
      <c r="T45" s="89"/>
      <c r="U45" s="89"/>
      <c r="V45" s="89"/>
      <c r="W45" s="89"/>
      <c r="X45" s="89"/>
      <c r="Y45" s="89"/>
      <c r="Z45" s="89"/>
      <c r="AO45" s="121"/>
    </row>
    <row r="46" spans="1:45" ht="15" x14ac:dyDescent="0.25">
      <c r="A46" s="89"/>
      <c r="B46"/>
      <c r="C46"/>
      <c r="D46"/>
      <c r="E46"/>
      <c r="F46"/>
      <c r="G46"/>
      <c r="H46"/>
      <c r="I46" s="89"/>
      <c r="J46" s="89"/>
      <c r="K46" s="89"/>
      <c r="L46" s="89"/>
      <c r="M46" s="89"/>
      <c r="N46" s="89"/>
      <c r="O46" s="89"/>
      <c r="P46" s="89"/>
      <c r="Q46" s="89"/>
      <c r="R46" s="89"/>
      <c r="S46" s="89"/>
      <c r="T46" s="89"/>
      <c r="U46" s="89"/>
      <c r="V46" s="89"/>
      <c r="W46" s="89"/>
      <c r="X46" s="89"/>
      <c r="Y46" s="89"/>
      <c r="Z46" s="89"/>
      <c r="AO46" s="121"/>
    </row>
    <row r="47" spans="1:45" ht="15" x14ac:dyDescent="0.25">
      <c r="A47" s="89"/>
      <c r="B47"/>
      <c r="C47"/>
      <c r="D47"/>
      <c r="E47"/>
      <c r="F47"/>
      <c r="G47"/>
      <c r="H47"/>
      <c r="I47" s="89"/>
      <c r="J47" s="89"/>
      <c r="K47" s="89"/>
      <c r="L47" s="89"/>
      <c r="M47" s="89"/>
      <c r="N47" s="89"/>
      <c r="O47" s="89"/>
      <c r="P47" s="89"/>
      <c r="Q47" s="89"/>
      <c r="R47" s="89"/>
      <c r="S47" s="89"/>
      <c r="T47" s="89"/>
      <c r="U47" s="89"/>
      <c r="V47" s="89"/>
      <c r="W47" s="89"/>
      <c r="X47" s="89"/>
      <c r="Y47" s="89"/>
      <c r="Z47" s="89"/>
      <c r="AO47" s="121"/>
    </row>
    <row r="48" spans="1:45" ht="15" x14ac:dyDescent="0.25">
      <c r="A48" s="89"/>
      <c r="B48"/>
      <c r="C48"/>
      <c r="D48"/>
      <c r="E48"/>
      <c r="F48"/>
      <c r="G48"/>
      <c r="H48"/>
      <c r="I48" s="89"/>
      <c r="J48" s="89"/>
      <c r="K48" s="89"/>
      <c r="L48" s="89"/>
      <c r="M48" s="89"/>
      <c r="N48" s="89"/>
      <c r="O48" s="89"/>
      <c r="P48" s="89"/>
      <c r="Q48" s="89"/>
      <c r="R48" s="89"/>
      <c r="S48" s="89"/>
      <c r="T48" s="89"/>
      <c r="U48" s="89"/>
      <c r="V48" s="89"/>
      <c r="W48" s="89"/>
      <c r="X48" s="89"/>
      <c r="Y48" s="89"/>
      <c r="Z48" s="89"/>
      <c r="AO48" s="121"/>
    </row>
    <row r="49" spans="1:41" ht="15" x14ac:dyDescent="0.25">
      <c r="A49" s="89"/>
      <c r="B49"/>
      <c r="C49"/>
      <c r="D49"/>
      <c r="E49"/>
      <c r="F49"/>
      <c r="G49"/>
      <c r="H49"/>
      <c r="I49" s="89"/>
      <c r="J49" s="89"/>
      <c r="K49" s="89"/>
      <c r="L49" s="89"/>
      <c r="M49" s="89"/>
      <c r="N49" s="89"/>
      <c r="O49" s="89"/>
      <c r="P49" s="89"/>
      <c r="Q49" s="89"/>
      <c r="R49" s="89"/>
      <c r="S49" s="89"/>
      <c r="T49" s="89"/>
      <c r="U49" s="89"/>
      <c r="V49" s="89"/>
      <c r="W49" s="89"/>
      <c r="X49" s="89"/>
      <c r="Y49" s="89"/>
      <c r="Z49" s="89"/>
      <c r="AO49" s="121"/>
    </row>
    <row r="50" spans="1:41" ht="15" x14ac:dyDescent="0.25">
      <c r="A50" s="89"/>
      <c r="B50"/>
      <c r="C50"/>
      <c r="D50"/>
      <c r="E50"/>
      <c r="F50"/>
      <c r="G50"/>
      <c r="H50"/>
      <c r="I50" s="89"/>
      <c r="J50" s="89"/>
      <c r="K50" s="89"/>
      <c r="L50" s="89"/>
      <c r="M50" s="89"/>
      <c r="N50" s="89"/>
      <c r="O50" s="89"/>
      <c r="P50" s="89"/>
      <c r="Q50" s="89"/>
      <c r="R50" s="89"/>
      <c r="S50" s="89"/>
      <c r="T50" s="89"/>
      <c r="U50" s="89"/>
      <c r="V50" s="89"/>
      <c r="W50" s="89"/>
      <c r="X50" s="89"/>
      <c r="Y50" s="89"/>
      <c r="Z50" s="89"/>
      <c r="AO50" s="121"/>
    </row>
    <row r="51" spans="1:41" ht="15" x14ac:dyDescent="0.25">
      <c r="A51" s="89"/>
      <c r="B51"/>
      <c r="C51"/>
      <c r="D51"/>
      <c r="E51"/>
      <c r="F51"/>
      <c r="G51"/>
      <c r="H51"/>
      <c r="I51" s="89"/>
      <c r="J51" s="89"/>
      <c r="K51" s="89"/>
      <c r="L51" s="89"/>
      <c r="M51" s="89"/>
      <c r="N51" s="89"/>
      <c r="O51" s="89"/>
      <c r="P51" s="89"/>
      <c r="Q51" s="89"/>
      <c r="R51" s="89"/>
      <c r="S51" s="89"/>
      <c r="T51" s="89"/>
      <c r="U51" s="89"/>
      <c r="V51" s="89"/>
      <c r="W51" s="89"/>
      <c r="X51" s="89"/>
      <c r="Y51" s="89"/>
      <c r="Z51" s="89"/>
      <c r="AO51" s="121"/>
    </row>
    <row r="52" spans="1:41" ht="15" x14ac:dyDescent="0.25">
      <c r="A52" s="89"/>
      <c r="B52"/>
      <c r="C52"/>
      <c r="D52"/>
      <c r="E52"/>
      <c r="F52"/>
      <c r="G52"/>
      <c r="H52"/>
      <c r="I52" s="89"/>
      <c r="J52" s="89"/>
      <c r="K52" s="89"/>
      <c r="L52" s="89"/>
      <c r="M52" s="89"/>
      <c r="N52" s="89"/>
      <c r="O52" s="89"/>
      <c r="P52" s="89"/>
      <c r="Q52" s="89"/>
      <c r="R52" s="89"/>
      <c r="S52" s="89"/>
      <c r="T52" s="89"/>
      <c r="U52" s="89"/>
      <c r="V52" s="89"/>
      <c r="W52" s="89"/>
      <c r="X52" s="89"/>
      <c r="Y52" s="89"/>
      <c r="Z52" s="89"/>
      <c r="AO52" s="121"/>
    </row>
    <row r="53" spans="1:41" ht="15" x14ac:dyDescent="0.25">
      <c r="A53" s="89"/>
      <c r="B53"/>
      <c r="C53"/>
      <c r="D53"/>
      <c r="E53"/>
      <c r="F53"/>
      <c r="G53"/>
      <c r="H53"/>
      <c r="I53" s="89"/>
      <c r="J53" s="89"/>
      <c r="K53" s="89"/>
      <c r="L53" s="89"/>
      <c r="M53" s="89"/>
      <c r="N53" s="89"/>
      <c r="O53" s="89"/>
      <c r="P53" s="89"/>
      <c r="Q53" s="89"/>
      <c r="R53" s="89"/>
      <c r="S53" s="89"/>
      <c r="T53" s="89"/>
      <c r="U53" s="89"/>
      <c r="V53" s="89"/>
      <c r="W53" s="89"/>
      <c r="X53" s="89"/>
      <c r="Y53" s="89"/>
      <c r="Z53" s="89"/>
      <c r="AO53" s="121"/>
    </row>
    <row r="54" spans="1:41" ht="15" x14ac:dyDescent="0.25">
      <c r="A54" s="89"/>
      <c r="B54"/>
      <c r="C54"/>
      <c r="D54"/>
      <c r="E54"/>
      <c r="F54"/>
      <c r="G54"/>
      <c r="H54"/>
      <c r="I54" s="89"/>
      <c r="J54" s="89"/>
      <c r="K54" s="89"/>
      <c r="L54" s="89"/>
      <c r="M54" s="89"/>
      <c r="N54" s="89"/>
      <c r="O54" s="89"/>
      <c r="P54" s="89"/>
      <c r="Q54" s="89"/>
      <c r="R54" s="89"/>
      <c r="S54" s="89"/>
      <c r="T54" s="89"/>
      <c r="U54" s="89"/>
      <c r="V54" s="89"/>
      <c r="W54" s="89"/>
      <c r="X54" s="89"/>
      <c r="Y54" s="89"/>
      <c r="Z54" s="89"/>
      <c r="AO54" s="121"/>
    </row>
    <row r="55" spans="1:41" ht="15" x14ac:dyDescent="0.25">
      <c r="A55" s="89"/>
      <c r="B55"/>
      <c r="C55"/>
      <c r="D55"/>
      <c r="E55"/>
      <c r="F55"/>
      <c r="G55"/>
      <c r="H55"/>
      <c r="I55" s="89"/>
      <c r="J55" s="89"/>
      <c r="K55" s="89"/>
      <c r="L55" s="89"/>
      <c r="M55" s="89"/>
      <c r="N55" s="89"/>
      <c r="O55" s="89"/>
      <c r="P55" s="89"/>
      <c r="Q55" s="89"/>
      <c r="R55" s="89"/>
      <c r="S55" s="89"/>
      <c r="T55" s="89"/>
      <c r="U55" s="89"/>
      <c r="V55" s="89"/>
      <c r="W55" s="89"/>
      <c r="X55" s="89"/>
      <c r="Y55" s="89"/>
      <c r="Z55" s="89"/>
      <c r="AO55" s="121"/>
    </row>
    <row r="56" spans="1:41" ht="15" x14ac:dyDescent="0.25">
      <c r="A56" s="89"/>
      <c r="B56"/>
      <c r="C56"/>
      <c r="D56"/>
      <c r="E56"/>
      <c r="F56"/>
      <c r="G56"/>
      <c r="H56"/>
      <c r="I56" s="89"/>
      <c r="J56" s="89"/>
      <c r="K56" s="89"/>
      <c r="L56" s="89"/>
      <c r="M56" s="89"/>
      <c r="N56" s="89"/>
      <c r="O56" s="89"/>
      <c r="P56" s="89"/>
      <c r="Q56" s="89"/>
      <c r="R56" s="89"/>
      <c r="S56" s="89"/>
      <c r="T56" s="89"/>
      <c r="U56" s="89"/>
      <c r="V56" s="89"/>
      <c r="W56" s="89"/>
      <c r="X56" s="89"/>
      <c r="Y56" s="89"/>
      <c r="Z56" s="89"/>
      <c r="AO56" s="121"/>
    </row>
    <row r="57" spans="1:41" ht="15" x14ac:dyDescent="0.25">
      <c r="A57" s="89"/>
      <c r="B57"/>
      <c r="C57"/>
      <c r="D57"/>
      <c r="E57"/>
      <c r="F57"/>
      <c r="G57"/>
      <c r="H57"/>
      <c r="I57" s="89"/>
      <c r="J57" s="89"/>
      <c r="K57" s="89"/>
      <c r="L57" s="89"/>
      <c r="M57" s="89"/>
      <c r="N57" s="89"/>
      <c r="O57" s="89"/>
      <c r="P57" s="89"/>
      <c r="Q57" s="89"/>
      <c r="R57" s="89"/>
      <c r="S57" s="89"/>
      <c r="T57" s="89"/>
      <c r="U57" s="89"/>
      <c r="V57" s="89"/>
      <c r="W57" s="89"/>
      <c r="X57" s="89"/>
      <c r="Y57" s="89"/>
      <c r="Z57" s="89"/>
      <c r="AO57" s="121"/>
    </row>
    <row r="58" spans="1:41" ht="15" x14ac:dyDescent="0.25">
      <c r="A58" s="89"/>
      <c r="B58"/>
      <c r="C58"/>
      <c r="D58"/>
      <c r="E58"/>
      <c r="F58"/>
      <c r="G58"/>
      <c r="H58"/>
      <c r="I58" s="89"/>
      <c r="J58" s="89"/>
      <c r="K58" s="89"/>
      <c r="L58" s="89"/>
      <c r="M58" s="89"/>
      <c r="N58" s="89"/>
      <c r="O58" s="89"/>
      <c r="P58" s="89"/>
      <c r="Q58" s="89"/>
      <c r="R58" s="89"/>
      <c r="S58" s="89"/>
      <c r="T58" s="89"/>
      <c r="U58" s="89"/>
      <c r="V58" s="89"/>
      <c r="W58" s="89"/>
      <c r="X58" s="89"/>
      <c r="Y58" s="89"/>
      <c r="Z58" s="89"/>
      <c r="AO58" s="121"/>
    </row>
    <row r="59" spans="1:41" ht="15" x14ac:dyDescent="0.25">
      <c r="A59" s="89"/>
      <c r="B59"/>
      <c r="C59"/>
      <c r="D59"/>
      <c r="E59"/>
      <c r="F59"/>
      <c r="G59"/>
      <c r="H59"/>
      <c r="I59" s="89"/>
      <c r="J59" s="89"/>
      <c r="K59" s="89"/>
      <c r="L59" s="89"/>
      <c r="M59" s="89"/>
      <c r="N59" s="89"/>
      <c r="O59" s="89"/>
      <c r="P59" s="89"/>
      <c r="Q59" s="89"/>
      <c r="R59" s="89"/>
      <c r="S59" s="89"/>
      <c r="T59" s="89"/>
      <c r="U59" s="89"/>
      <c r="V59" s="89"/>
      <c r="W59" s="89"/>
      <c r="X59" s="89"/>
      <c r="Y59" s="89"/>
      <c r="Z59" s="89"/>
      <c r="AO59" s="121"/>
    </row>
    <row r="60" spans="1:41" ht="15" x14ac:dyDescent="0.25">
      <c r="A60" s="89"/>
      <c r="B60"/>
      <c r="C60"/>
      <c r="D60"/>
      <c r="E60"/>
      <c r="F60"/>
      <c r="G60"/>
      <c r="H60"/>
      <c r="I60" s="89"/>
      <c r="J60" s="89"/>
      <c r="K60" s="89"/>
      <c r="L60" s="89"/>
      <c r="M60" s="89"/>
      <c r="N60" s="89"/>
      <c r="O60" s="89"/>
      <c r="P60" s="89"/>
      <c r="Q60" s="89"/>
      <c r="R60" s="89"/>
      <c r="S60" s="89"/>
      <c r="T60" s="89"/>
      <c r="U60" s="89"/>
      <c r="V60" s="89"/>
      <c r="W60" s="89"/>
      <c r="X60" s="89"/>
      <c r="Y60" s="89"/>
      <c r="Z60" s="89"/>
      <c r="AO60" s="121"/>
    </row>
    <row r="61" spans="1:41" ht="15" x14ac:dyDescent="0.25">
      <c r="A61" s="89"/>
      <c r="B61"/>
      <c r="C61"/>
      <c r="D61"/>
      <c r="E61"/>
      <c r="F61"/>
      <c r="G61"/>
      <c r="H61"/>
      <c r="I61" s="89"/>
      <c r="J61" s="89"/>
      <c r="K61" s="89"/>
      <c r="L61" s="89"/>
      <c r="M61" s="89"/>
      <c r="N61" s="89"/>
      <c r="O61" s="89"/>
      <c r="P61" s="89"/>
      <c r="Q61" s="89"/>
      <c r="R61" s="89"/>
      <c r="S61" s="89"/>
      <c r="T61" s="89"/>
      <c r="U61" s="89"/>
      <c r="V61" s="89"/>
      <c r="W61" s="89"/>
      <c r="X61" s="89"/>
      <c r="Y61" s="89"/>
      <c r="Z61" s="89"/>
      <c r="AO61" s="121"/>
    </row>
    <row r="62" spans="1:41" ht="15" x14ac:dyDescent="0.25">
      <c r="A62" s="89"/>
      <c r="B62"/>
      <c r="C62"/>
      <c r="D62"/>
      <c r="E62"/>
      <c r="F62"/>
      <c r="G62"/>
      <c r="H62"/>
      <c r="I62" s="89"/>
      <c r="J62" s="89"/>
      <c r="K62" s="89"/>
      <c r="L62" s="89"/>
      <c r="M62" s="89"/>
      <c r="N62" s="89"/>
      <c r="O62" s="89"/>
      <c r="P62" s="89"/>
      <c r="Q62" s="89"/>
      <c r="R62" s="89"/>
      <c r="S62" s="89"/>
      <c r="T62" s="89"/>
      <c r="U62" s="89"/>
      <c r="V62" s="89"/>
      <c r="W62" s="89"/>
      <c r="X62" s="89"/>
      <c r="Y62" s="89"/>
      <c r="Z62" s="89"/>
      <c r="AO62" s="121"/>
    </row>
    <row r="63" spans="1:41" ht="15" x14ac:dyDescent="0.25">
      <c r="A63" s="89"/>
      <c r="B63"/>
      <c r="C63"/>
      <c r="D63"/>
      <c r="E63"/>
      <c r="F63"/>
      <c r="G63"/>
      <c r="H63"/>
      <c r="I63" s="89"/>
      <c r="J63" s="89"/>
      <c r="K63" s="89"/>
      <c r="L63" s="89"/>
      <c r="M63" s="89"/>
      <c r="N63" s="89"/>
      <c r="O63" s="89"/>
      <c r="P63" s="89"/>
      <c r="Q63" s="89"/>
      <c r="R63" s="89"/>
      <c r="S63" s="89"/>
      <c r="T63" s="89"/>
      <c r="U63" s="89"/>
      <c r="V63" s="89"/>
      <c r="W63" s="89"/>
      <c r="X63" s="89"/>
      <c r="Y63" s="89"/>
      <c r="Z63" s="89"/>
      <c r="AO63" s="121"/>
    </row>
    <row r="64" spans="1:41" ht="15" x14ac:dyDescent="0.25">
      <c r="A64" s="89"/>
      <c r="B64"/>
      <c r="C64"/>
      <c r="D64"/>
      <c r="E64"/>
      <c r="F64"/>
      <c r="G64"/>
      <c r="H64"/>
      <c r="I64" s="89"/>
      <c r="J64" s="89"/>
      <c r="K64" s="89"/>
      <c r="L64" s="89"/>
      <c r="M64" s="89"/>
      <c r="N64" s="89"/>
      <c r="O64" s="89"/>
      <c r="P64" s="89"/>
      <c r="Q64" s="89"/>
      <c r="R64" s="89"/>
      <c r="S64" s="89"/>
      <c r="T64" s="89"/>
      <c r="U64" s="89"/>
      <c r="V64" s="89"/>
      <c r="W64" s="89"/>
      <c r="X64" s="89"/>
      <c r="Y64" s="89"/>
      <c r="Z64" s="89"/>
      <c r="AO64" s="121"/>
    </row>
    <row r="65" spans="1:43" ht="15" x14ac:dyDescent="0.25">
      <c r="A65" s="89"/>
      <c r="B65"/>
      <c r="C65"/>
      <c r="D65"/>
      <c r="E65"/>
      <c r="F65"/>
      <c r="G65"/>
      <c r="H65"/>
      <c r="I65" s="89"/>
      <c r="J65" s="89"/>
      <c r="K65" s="89"/>
      <c r="L65" s="89"/>
      <c r="M65" s="89"/>
      <c r="N65" s="89"/>
      <c r="O65" s="89"/>
      <c r="P65" s="89"/>
      <c r="Q65" s="89"/>
      <c r="R65" s="89"/>
      <c r="S65" s="89"/>
      <c r="T65" s="89"/>
      <c r="U65" s="89"/>
      <c r="V65" s="89"/>
      <c r="W65" s="89"/>
      <c r="X65" s="89"/>
      <c r="Y65" s="89"/>
      <c r="Z65" s="89"/>
      <c r="AO65" s="121"/>
    </row>
    <row r="66" spans="1:43" ht="15" x14ac:dyDescent="0.25">
      <c r="A66" s="89"/>
      <c r="B66"/>
      <c r="C66"/>
      <c r="D66"/>
      <c r="E66"/>
      <c r="F66"/>
      <c r="G66"/>
      <c r="H66"/>
      <c r="I66" s="89"/>
      <c r="J66" s="89"/>
      <c r="K66" s="89"/>
      <c r="L66" s="89"/>
      <c r="M66" s="89"/>
      <c r="N66" s="89"/>
      <c r="O66" s="89"/>
      <c r="P66" s="89"/>
      <c r="Q66" s="89"/>
      <c r="R66" s="89"/>
      <c r="S66" s="89"/>
      <c r="T66" s="89"/>
      <c r="U66" s="89"/>
      <c r="V66" s="89"/>
      <c r="W66" s="89"/>
      <c r="X66" s="89"/>
      <c r="Y66" s="89"/>
      <c r="Z66" s="89"/>
      <c r="AO66" s="121"/>
    </row>
    <row r="67" spans="1:43" ht="15" x14ac:dyDescent="0.25">
      <c r="A67" s="89"/>
      <c r="B67"/>
      <c r="C67"/>
      <c r="D67"/>
      <c r="E67"/>
      <c r="F67"/>
      <c r="G67"/>
      <c r="H67"/>
      <c r="I67" s="89"/>
      <c r="J67" s="89"/>
      <c r="K67" s="89"/>
      <c r="L67" s="89"/>
      <c r="M67" s="89"/>
      <c r="N67" s="89"/>
      <c r="O67" s="89"/>
      <c r="P67" s="89"/>
      <c r="Q67" s="89"/>
      <c r="R67" s="89"/>
      <c r="S67" s="89"/>
      <c r="T67" s="89"/>
      <c r="U67" s="89"/>
      <c r="V67" s="89"/>
      <c r="W67" s="89"/>
      <c r="X67" s="89"/>
      <c r="Y67" s="89"/>
      <c r="Z67" s="89"/>
      <c r="AO67" s="121"/>
    </row>
    <row r="68" spans="1:43" ht="15" x14ac:dyDescent="0.25">
      <c r="A68" s="89"/>
      <c r="B68"/>
      <c r="C68"/>
      <c r="D68"/>
      <c r="E68"/>
      <c r="F68"/>
      <c r="G68"/>
      <c r="H68"/>
      <c r="I68" s="89"/>
      <c r="J68" s="89"/>
      <c r="K68" s="89"/>
      <c r="L68" s="89"/>
      <c r="M68" s="89"/>
      <c r="N68" s="89"/>
      <c r="O68" s="89"/>
      <c r="P68" s="89"/>
      <c r="Q68" s="89"/>
      <c r="R68" s="89"/>
      <c r="S68" s="89"/>
      <c r="T68" s="89"/>
      <c r="U68" s="89"/>
      <c r="V68" s="89"/>
      <c r="W68" s="89"/>
      <c r="X68" s="89"/>
      <c r="Y68" s="89"/>
      <c r="Z68" s="89"/>
      <c r="AO68" s="121"/>
    </row>
    <row r="69" spans="1:43" ht="15" x14ac:dyDescent="0.25">
      <c r="A69" s="89"/>
      <c r="B69"/>
      <c r="C69"/>
      <c r="D69"/>
      <c r="E69"/>
      <c r="F69"/>
      <c r="G69"/>
      <c r="H69"/>
      <c r="I69" s="89"/>
      <c r="J69" s="89"/>
      <c r="K69" s="89"/>
      <c r="L69" s="89"/>
      <c r="M69" s="89"/>
      <c r="N69" s="89"/>
      <c r="O69" s="89"/>
      <c r="P69" s="89"/>
      <c r="Q69" s="89"/>
      <c r="R69" s="89"/>
      <c r="S69" s="89"/>
      <c r="T69" s="89"/>
      <c r="U69" s="89"/>
      <c r="V69" s="89"/>
      <c r="W69" s="89"/>
      <c r="X69" s="89"/>
      <c r="Y69" s="89"/>
      <c r="Z69" s="89"/>
      <c r="AO69" s="121"/>
    </row>
    <row r="70" spans="1:43" ht="15" x14ac:dyDescent="0.25">
      <c r="A70" s="89"/>
      <c r="B70"/>
      <c r="C70"/>
      <c r="D70"/>
      <c r="E70"/>
      <c r="F70"/>
      <c r="G70"/>
      <c r="H70"/>
      <c r="I70" s="89"/>
      <c r="J70" s="89"/>
      <c r="K70" s="89"/>
      <c r="L70" s="89"/>
      <c r="M70" s="89"/>
      <c r="N70" s="89"/>
      <c r="O70" s="89"/>
      <c r="P70" s="89"/>
      <c r="Q70" s="89"/>
      <c r="R70" s="89"/>
      <c r="S70" s="89"/>
      <c r="T70" s="89"/>
      <c r="U70" s="89"/>
      <c r="V70" s="89"/>
      <c r="W70" s="89"/>
      <c r="X70" s="89"/>
      <c r="Y70" s="89"/>
      <c r="Z70" s="89"/>
      <c r="AO70" s="118"/>
      <c r="AP70" s="118"/>
      <c r="AQ70" s="118"/>
    </row>
    <row r="71" spans="1:43" ht="15" x14ac:dyDescent="0.25">
      <c r="A71" s="89"/>
      <c r="B71"/>
      <c r="C71"/>
      <c r="D71"/>
      <c r="E71"/>
      <c r="F71"/>
      <c r="G71"/>
      <c r="H71"/>
      <c r="I71" s="89"/>
      <c r="J71" s="89"/>
      <c r="K71" s="89"/>
      <c r="L71" s="89"/>
      <c r="M71" s="89"/>
      <c r="N71" s="89"/>
      <c r="O71" s="89"/>
      <c r="P71" s="89"/>
      <c r="Q71" s="89"/>
      <c r="R71" s="89"/>
      <c r="S71" s="89"/>
      <c r="T71" s="89"/>
      <c r="U71" s="89"/>
      <c r="V71" s="89"/>
      <c r="W71" s="89"/>
      <c r="X71" s="89"/>
      <c r="Y71" s="89"/>
      <c r="Z71" s="89"/>
      <c r="AO71" s="118"/>
      <c r="AP71" s="118"/>
      <c r="AQ71" s="118"/>
    </row>
    <row r="72" spans="1:43" ht="15" x14ac:dyDescent="0.25">
      <c r="A72" s="89"/>
      <c r="B72"/>
      <c r="C72"/>
      <c r="D72"/>
      <c r="E72"/>
      <c r="F72"/>
      <c r="G72"/>
      <c r="H72"/>
      <c r="I72" s="89"/>
      <c r="J72" s="89"/>
      <c r="K72" s="89"/>
      <c r="L72" s="89"/>
      <c r="M72" s="89"/>
      <c r="N72" s="89"/>
      <c r="O72" s="89"/>
      <c r="P72" s="89"/>
      <c r="Q72" s="89"/>
      <c r="R72" s="89"/>
      <c r="S72" s="89"/>
      <c r="T72" s="89"/>
      <c r="U72" s="89"/>
      <c r="V72" s="89"/>
      <c r="W72" s="89"/>
      <c r="X72" s="89"/>
      <c r="Y72" s="89"/>
      <c r="Z72" s="89"/>
      <c r="AO72" s="118"/>
      <c r="AP72" s="118"/>
      <c r="AQ72" s="118"/>
    </row>
    <row r="73" spans="1:43" ht="15" x14ac:dyDescent="0.25">
      <c r="A73" s="89"/>
      <c r="B73"/>
      <c r="C73"/>
      <c r="D73"/>
      <c r="E73"/>
      <c r="F73"/>
      <c r="G73"/>
      <c r="H73"/>
      <c r="I73" s="89"/>
      <c r="J73" s="89"/>
      <c r="K73" s="89"/>
      <c r="L73" s="89"/>
      <c r="M73" s="89"/>
      <c r="N73" s="89"/>
      <c r="O73" s="89"/>
      <c r="P73" s="89"/>
      <c r="Q73" s="89"/>
      <c r="R73" s="89"/>
      <c r="S73" s="89"/>
      <c r="T73" s="89"/>
      <c r="U73" s="89"/>
      <c r="V73" s="89"/>
      <c r="W73" s="89"/>
      <c r="X73" s="89"/>
      <c r="Y73" s="89"/>
      <c r="Z73" s="89"/>
      <c r="AO73" s="118"/>
      <c r="AP73" s="118"/>
      <c r="AQ73" s="118"/>
    </row>
    <row r="74" spans="1:43" ht="15" x14ac:dyDescent="0.25">
      <c r="A74" s="89"/>
      <c r="B74"/>
      <c r="C74"/>
      <c r="D74"/>
      <c r="E74"/>
      <c r="F74"/>
      <c r="G74"/>
      <c r="H74"/>
      <c r="I74" s="89"/>
      <c r="J74" s="89"/>
      <c r="K74" s="89"/>
      <c r="L74" s="89"/>
      <c r="M74" s="89"/>
      <c r="N74" s="89"/>
      <c r="O74" s="89"/>
      <c r="P74" s="89"/>
      <c r="Q74" s="89"/>
      <c r="R74" s="89"/>
      <c r="S74" s="89"/>
      <c r="T74" s="89"/>
      <c r="U74" s="89"/>
      <c r="V74" s="89"/>
      <c r="W74" s="89"/>
      <c r="X74" s="89"/>
      <c r="Y74" s="89"/>
      <c r="Z74" s="89"/>
      <c r="AO74" s="118"/>
      <c r="AP74" s="118"/>
      <c r="AQ74" s="118"/>
    </row>
    <row r="75" spans="1:43" ht="15" x14ac:dyDescent="0.25">
      <c r="A75" s="89"/>
      <c r="B75"/>
      <c r="C75"/>
      <c r="D75"/>
      <c r="E75"/>
      <c r="F75"/>
      <c r="G75"/>
      <c r="H75"/>
      <c r="I75" s="89"/>
      <c r="J75" s="89"/>
      <c r="K75" s="89"/>
      <c r="L75" s="89"/>
      <c r="M75" s="89"/>
      <c r="N75" s="89"/>
      <c r="O75" s="89"/>
      <c r="P75" s="89"/>
      <c r="Q75" s="89"/>
      <c r="R75" s="89"/>
      <c r="S75" s="89"/>
      <c r="T75" s="89"/>
      <c r="U75" s="89"/>
      <c r="V75" s="89"/>
      <c r="W75" s="89"/>
      <c r="X75" s="89"/>
      <c r="Y75" s="89"/>
      <c r="Z75" s="89"/>
      <c r="AO75" s="118"/>
      <c r="AP75" s="118"/>
      <c r="AQ75" s="118"/>
    </row>
    <row r="76" spans="1:43" ht="15" x14ac:dyDescent="0.25">
      <c r="A76" s="89"/>
      <c r="B76"/>
      <c r="C76"/>
      <c r="D76"/>
      <c r="E76"/>
      <c r="F76"/>
      <c r="G76"/>
      <c r="H76"/>
      <c r="I76" s="89"/>
      <c r="J76" s="89"/>
      <c r="K76" s="89"/>
      <c r="L76" s="89"/>
      <c r="M76" s="89"/>
      <c r="N76" s="89"/>
      <c r="O76" s="89"/>
      <c r="P76" s="89"/>
      <c r="Q76" s="89"/>
      <c r="R76" s="89"/>
      <c r="S76" s="89"/>
      <c r="T76" s="89"/>
      <c r="U76" s="89"/>
      <c r="V76" s="89"/>
      <c r="W76" s="89"/>
      <c r="X76" s="89"/>
      <c r="Y76" s="89"/>
      <c r="Z76" s="89"/>
      <c r="AO76" s="118"/>
      <c r="AP76" s="118"/>
      <c r="AQ76" s="118"/>
    </row>
    <row r="77" spans="1:43" ht="15" x14ac:dyDescent="0.25">
      <c r="A77" s="89"/>
      <c r="B77"/>
      <c r="C77"/>
      <c r="D77"/>
      <c r="E77"/>
      <c r="F77"/>
      <c r="G77"/>
      <c r="H77"/>
      <c r="I77" s="89"/>
      <c r="J77" s="89"/>
      <c r="K77" s="89"/>
      <c r="L77" s="89"/>
      <c r="M77" s="89"/>
      <c r="N77" s="89"/>
      <c r="O77" s="89"/>
      <c r="P77" s="89"/>
      <c r="Q77" s="89"/>
      <c r="R77" s="89"/>
      <c r="S77" s="89"/>
      <c r="T77" s="89"/>
      <c r="U77" s="89"/>
      <c r="V77" s="89"/>
      <c r="W77" s="89"/>
      <c r="X77" s="89"/>
      <c r="Y77" s="89"/>
      <c r="Z77" s="89"/>
      <c r="AO77" s="118"/>
      <c r="AP77" s="118"/>
      <c r="AQ77" s="118"/>
    </row>
    <row r="78" spans="1:43" ht="15" x14ac:dyDescent="0.25">
      <c r="A78" s="89"/>
      <c r="B78"/>
      <c r="C78"/>
      <c r="D78"/>
      <c r="E78"/>
      <c r="F78"/>
      <c r="G78"/>
      <c r="H78"/>
      <c r="I78" s="89"/>
      <c r="J78" s="89"/>
      <c r="K78" s="89"/>
      <c r="L78" s="89"/>
      <c r="M78" s="89"/>
      <c r="N78" s="89"/>
      <c r="O78" s="89"/>
      <c r="P78" s="89"/>
      <c r="Q78" s="89"/>
      <c r="R78" s="89"/>
      <c r="S78" s="89"/>
      <c r="T78" s="89"/>
      <c r="U78" s="89"/>
      <c r="V78" s="89"/>
      <c r="W78" s="89"/>
      <c r="X78" s="89"/>
      <c r="Y78" s="89"/>
      <c r="Z78" s="89"/>
      <c r="AO78" s="118"/>
      <c r="AP78" s="118"/>
      <c r="AQ78" s="118"/>
    </row>
    <row r="79" spans="1:43" ht="15" x14ac:dyDescent="0.25">
      <c r="A79" s="89"/>
      <c r="B79"/>
      <c r="C79"/>
      <c r="D79"/>
      <c r="E79"/>
      <c r="F79"/>
      <c r="G79"/>
      <c r="H79"/>
      <c r="I79" s="89"/>
      <c r="J79" s="89"/>
      <c r="K79" s="89"/>
      <c r="L79" s="89"/>
      <c r="M79" s="89"/>
      <c r="N79" s="89"/>
      <c r="O79" s="89"/>
      <c r="P79" s="89"/>
      <c r="Q79" s="89"/>
      <c r="R79" s="89"/>
      <c r="S79" s="89"/>
      <c r="T79" s="89"/>
      <c r="U79" s="89"/>
      <c r="V79" s="89"/>
      <c r="W79" s="89"/>
      <c r="X79" s="89"/>
      <c r="Y79" s="89"/>
      <c r="Z79" s="89"/>
      <c r="AO79" s="118"/>
      <c r="AP79" s="118"/>
      <c r="AQ79" s="118"/>
    </row>
    <row r="80" spans="1:43" ht="15" x14ac:dyDescent="0.25">
      <c r="A80" s="89"/>
      <c r="B80"/>
      <c r="C80"/>
      <c r="D80"/>
      <c r="E80"/>
      <c r="F80"/>
      <c r="G80"/>
      <c r="H80"/>
      <c r="I80" s="89"/>
      <c r="J80" s="89"/>
      <c r="K80" s="89"/>
      <c r="L80" s="89"/>
      <c r="M80" s="89"/>
      <c r="N80" s="89"/>
      <c r="O80" s="89"/>
      <c r="P80" s="89"/>
      <c r="Q80" s="89"/>
      <c r="R80" s="89"/>
      <c r="S80" s="89"/>
      <c r="T80" s="89"/>
      <c r="U80" s="89"/>
      <c r="V80" s="89"/>
      <c r="W80" s="89"/>
      <c r="X80" s="89"/>
      <c r="Y80" s="89"/>
      <c r="Z80" s="89"/>
      <c r="AO80" s="118"/>
      <c r="AP80" s="118"/>
      <c r="AQ80" s="118"/>
    </row>
    <row r="81" spans="1:43" ht="15" x14ac:dyDescent="0.25">
      <c r="A81" s="89"/>
      <c r="B81"/>
      <c r="C81"/>
      <c r="D81"/>
      <c r="E81"/>
      <c r="F81"/>
      <c r="G81"/>
      <c r="H81"/>
      <c r="I81" s="89"/>
      <c r="J81" s="89"/>
      <c r="K81" s="89"/>
      <c r="L81" s="89"/>
      <c r="M81" s="89"/>
      <c r="N81" s="89"/>
      <c r="O81" s="89"/>
      <c r="P81" s="89"/>
      <c r="Q81" s="89"/>
      <c r="R81" s="89"/>
      <c r="S81" s="89"/>
      <c r="T81" s="89"/>
      <c r="U81" s="89"/>
      <c r="V81" s="89"/>
      <c r="W81" s="89"/>
      <c r="X81" s="89"/>
      <c r="Y81" s="89"/>
      <c r="Z81" s="89"/>
      <c r="AO81" s="118"/>
      <c r="AP81" s="118"/>
      <c r="AQ81" s="118"/>
    </row>
    <row r="82" spans="1:43" ht="15" x14ac:dyDescent="0.25">
      <c r="A82" s="89"/>
      <c r="B82"/>
      <c r="C82"/>
      <c r="D82"/>
      <c r="E82"/>
      <c r="F82"/>
      <c r="G82"/>
      <c r="H82"/>
      <c r="I82" s="89"/>
      <c r="J82" s="89"/>
      <c r="K82" s="89"/>
      <c r="L82" s="89"/>
      <c r="M82" s="89"/>
      <c r="N82" s="89"/>
      <c r="O82" s="89"/>
      <c r="P82" s="89"/>
      <c r="Q82" s="89"/>
      <c r="R82" s="89"/>
      <c r="S82" s="89"/>
      <c r="T82" s="89"/>
      <c r="U82" s="89"/>
      <c r="V82" s="89"/>
      <c r="W82" s="89"/>
      <c r="X82" s="89"/>
      <c r="Y82" s="89"/>
      <c r="Z82" s="89"/>
      <c r="AO82" s="118"/>
      <c r="AP82" s="118"/>
      <c r="AQ82" s="118"/>
    </row>
    <row r="83" spans="1:43" ht="15" x14ac:dyDescent="0.25">
      <c r="A83" s="89"/>
      <c r="B83"/>
      <c r="C83"/>
      <c r="D83"/>
      <c r="E83"/>
      <c r="F83"/>
      <c r="G83"/>
      <c r="H83"/>
      <c r="I83" s="89"/>
      <c r="J83" s="89"/>
      <c r="K83" s="89"/>
      <c r="L83" s="89"/>
      <c r="M83" s="89"/>
      <c r="N83" s="89"/>
      <c r="O83" s="89"/>
      <c r="P83" s="89"/>
      <c r="Q83" s="89"/>
      <c r="R83" s="89"/>
      <c r="S83" s="89"/>
      <c r="T83" s="89"/>
      <c r="U83" s="89"/>
      <c r="V83" s="89"/>
      <c r="W83" s="89"/>
      <c r="X83" s="89"/>
      <c r="Y83" s="89"/>
      <c r="Z83" s="89"/>
      <c r="AO83" s="118"/>
      <c r="AP83" s="118"/>
      <c r="AQ83" s="118"/>
    </row>
    <row r="84" spans="1:43" ht="25.5" x14ac:dyDescent="0.35">
      <c r="A84" s="89"/>
      <c r="B84" s="99"/>
      <c r="C84" s="99"/>
      <c r="D84" s="99"/>
      <c r="E84" s="99"/>
      <c r="F84" s="99"/>
      <c r="G84" s="99"/>
      <c r="H84" s="99"/>
      <c r="I84" s="89"/>
      <c r="J84" s="89"/>
      <c r="K84" s="89"/>
      <c r="L84" s="89"/>
      <c r="M84" s="89"/>
      <c r="N84" s="89"/>
      <c r="O84" s="89"/>
      <c r="P84" s="89"/>
      <c r="Q84" s="89"/>
      <c r="R84" s="89"/>
      <c r="S84" s="89"/>
      <c r="T84" s="89"/>
      <c r="U84" s="89"/>
      <c r="V84" s="89"/>
      <c r="W84" s="89"/>
      <c r="X84" s="89"/>
      <c r="Y84" s="89"/>
      <c r="Z84" s="89"/>
      <c r="AO84" s="118"/>
      <c r="AP84" s="118"/>
      <c r="AQ84" s="118"/>
    </row>
    <row r="85" spans="1:43" ht="25.5" x14ac:dyDescent="0.35">
      <c r="A85" s="89"/>
      <c r="B85" s="99"/>
      <c r="C85" s="99"/>
      <c r="D85" s="99"/>
      <c r="E85" s="99"/>
      <c r="F85" s="99"/>
      <c r="G85" s="99"/>
      <c r="H85" s="99"/>
      <c r="I85" s="89"/>
      <c r="J85" s="89"/>
      <c r="K85" s="89"/>
      <c r="L85" s="89"/>
      <c r="M85" s="89"/>
      <c r="N85" s="89"/>
      <c r="O85" s="89"/>
      <c r="P85" s="89"/>
      <c r="Q85" s="89"/>
      <c r="R85" s="89"/>
      <c r="S85" s="89"/>
      <c r="T85" s="89"/>
      <c r="U85" s="89"/>
      <c r="V85" s="89"/>
      <c r="W85" s="89"/>
      <c r="X85" s="89"/>
      <c r="Y85" s="89"/>
      <c r="Z85" s="89"/>
      <c r="AO85" s="118"/>
      <c r="AP85" s="118"/>
      <c r="AQ85" s="118"/>
    </row>
    <row r="86" spans="1:43" ht="24.75" x14ac:dyDescent="0.3">
      <c r="B86" s="86"/>
      <c r="C86" s="86"/>
      <c r="D86" s="86"/>
      <c r="E86" s="86"/>
      <c r="F86" s="86"/>
      <c r="G86" s="86"/>
      <c r="H86" s="86"/>
      <c r="AO86" s="118"/>
      <c r="AP86" s="118"/>
      <c r="AQ86" s="118"/>
    </row>
    <row r="87" spans="1:43" ht="24.75" x14ac:dyDescent="0.3">
      <c r="B87" s="86"/>
      <c r="C87" s="86"/>
      <c r="D87" s="86"/>
      <c r="E87" s="86"/>
      <c r="F87" s="86"/>
      <c r="G87" s="86"/>
      <c r="H87" s="86"/>
      <c r="AO87" s="118"/>
      <c r="AP87" s="118"/>
      <c r="AQ87" s="118"/>
    </row>
    <row r="88" spans="1:43" ht="15" x14ac:dyDescent="0.25">
      <c r="AO88" s="118"/>
      <c r="AP88" s="118"/>
      <c r="AQ88" s="118"/>
    </row>
    <row r="89" spans="1:43" ht="15" x14ac:dyDescent="0.25">
      <c r="AO89" s="118"/>
      <c r="AP89" s="118"/>
      <c r="AQ89" s="118"/>
    </row>
    <row r="90" spans="1:43" ht="15" x14ac:dyDescent="0.25">
      <c r="AO90" s="118"/>
      <c r="AP90" s="118"/>
      <c r="AQ90" s="118"/>
    </row>
    <row r="91" spans="1:43" ht="15" x14ac:dyDescent="0.25">
      <c r="AO91" s="118"/>
      <c r="AP91" s="118"/>
      <c r="AQ91" s="118"/>
    </row>
    <row r="92" spans="1:43" ht="15" x14ac:dyDescent="0.25">
      <c r="AO92" s="118"/>
      <c r="AP92" s="118"/>
      <c r="AQ92" s="118"/>
    </row>
    <row r="93" spans="1:43" ht="15" x14ac:dyDescent="0.25">
      <c r="AO93" s="118"/>
      <c r="AP93" s="118"/>
      <c r="AQ93" s="118"/>
    </row>
    <row r="94" spans="1:43" ht="15" x14ac:dyDescent="0.25">
      <c r="AO94" s="118"/>
      <c r="AP94" s="118"/>
      <c r="AQ94" s="118"/>
    </row>
    <row r="95" spans="1:43" ht="15" x14ac:dyDescent="0.25">
      <c r="AO95" s="118"/>
      <c r="AP95" s="118"/>
      <c r="AQ95" s="118"/>
    </row>
    <row r="96" spans="1:43" ht="15" x14ac:dyDescent="0.25">
      <c r="AO96" s="118"/>
      <c r="AP96" s="118"/>
      <c r="AQ96" s="118"/>
    </row>
    <row r="97" spans="41:43" ht="15" x14ac:dyDescent="0.25">
      <c r="AO97" s="118"/>
      <c r="AP97" s="118"/>
      <c r="AQ97" s="118"/>
    </row>
    <row r="98" spans="41:43" ht="15" x14ac:dyDescent="0.25">
      <c r="AO98" s="118"/>
      <c r="AP98" s="118"/>
      <c r="AQ98" s="118"/>
    </row>
    <row r="99" spans="41:43" ht="15" x14ac:dyDescent="0.25">
      <c r="AO99" s="118"/>
      <c r="AP99" s="118"/>
      <c r="AQ99" s="118"/>
    </row>
    <row r="100" spans="41:43" ht="15" x14ac:dyDescent="0.25">
      <c r="AO100" s="118"/>
      <c r="AP100" s="118"/>
      <c r="AQ100" s="118"/>
    </row>
    <row r="101" spans="41:43" ht="15" x14ac:dyDescent="0.25">
      <c r="AO101" s="118"/>
      <c r="AP101" s="118"/>
      <c r="AQ101" s="118"/>
    </row>
    <row r="102" spans="41:43" ht="15" x14ac:dyDescent="0.25">
      <c r="AO102" s="118"/>
      <c r="AP102" s="118"/>
      <c r="AQ102" s="118"/>
    </row>
    <row r="103" spans="41:43" ht="15" x14ac:dyDescent="0.25">
      <c r="AO103" s="118"/>
      <c r="AP103" s="118"/>
      <c r="AQ103" s="118"/>
    </row>
    <row r="104" spans="41:43" ht="15" x14ac:dyDescent="0.25">
      <c r="AO104" s="118"/>
      <c r="AP104" s="118"/>
      <c r="AQ104" s="118"/>
    </row>
    <row r="105" spans="41:43" ht="15" x14ac:dyDescent="0.25">
      <c r="AO105" s="118"/>
      <c r="AP105" s="118"/>
      <c r="AQ105" s="118"/>
    </row>
    <row r="106" spans="41:43" ht="15" x14ac:dyDescent="0.25">
      <c r="AO106" s="118"/>
      <c r="AP106" s="118"/>
      <c r="AQ106" s="118"/>
    </row>
    <row r="107" spans="41:43" ht="15" x14ac:dyDescent="0.25">
      <c r="AO107" s="118"/>
      <c r="AP107" s="118"/>
      <c r="AQ107" s="118"/>
    </row>
    <row r="108" spans="41:43" ht="15" x14ac:dyDescent="0.25">
      <c r="AO108" s="118"/>
      <c r="AP108" s="118"/>
      <c r="AQ108" s="118"/>
    </row>
    <row r="109" spans="41:43" ht="15" x14ac:dyDescent="0.25">
      <c r="AO109" s="118"/>
      <c r="AP109" s="118"/>
      <c r="AQ109" s="118"/>
    </row>
    <row r="110" spans="41:43" ht="15" x14ac:dyDescent="0.25">
      <c r="AO110" s="118"/>
      <c r="AP110" s="118"/>
      <c r="AQ110" s="118"/>
    </row>
    <row r="111" spans="41:43" ht="15" x14ac:dyDescent="0.25">
      <c r="AO111" s="118"/>
      <c r="AP111" s="118"/>
      <c r="AQ111" s="118"/>
    </row>
    <row r="112" spans="41:43" ht="15" x14ac:dyDescent="0.25">
      <c r="AO112" s="118"/>
      <c r="AP112" s="118"/>
      <c r="AQ112" s="118"/>
    </row>
  </sheetData>
  <mergeCells count="9">
    <mergeCell ref="AP6:AP7"/>
    <mergeCell ref="B14:G14"/>
    <mergeCell ref="AO14:AP14"/>
    <mergeCell ref="B1:Z1"/>
    <mergeCell ref="B2:Z2"/>
    <mergeCell ref="B3:Z3"/>
    <mergeCell ref="J5:Z5"/>
    <mergeCell ref="AO6:AO7"/>
    <mergeCell ref="J6:Z22"/>
  </mergeCells>
  <pageMargins left="0.70866141732283472" right="0.70866141732283472" top="0.74803149606299213" bottom="0.74803149606299213" header="0.31496062992125984" footer="0.31496062992125984"/>
  <pageSetup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Y112"/>
  <sheetViews>
    <sheetView showGridLines="0" zoomScale="50" zoomScaleNormal="50" workbookViewId="0">
      <pane xSplit="26" ySplit="3" topLeftCell="AP4" activePane="bottomRight" state="frozen"/>
      <selection activeCell="B1" sqref="B1:Z1"/>
      <selection pane="topRight" activeCell="B1" sqref="B1:Z1"/>
      <selection pane="bottomLeft" activeCell="B1" sqref="B1:Z1"/>
      <selection pane="bottomRight" activeCell="J6" sqref="J6:Z22"/>
    </sheetView>
  </sheetViews>
  <sheetFormatPr baseColWidth="10" defaultColWidth="11.42578125" defaultRowHeight="14.25" x14ac:dyDescent="0.2"/>
  <cols>
    <col min="1" max="1" width="1.140625" style="77" customWidth="1"/>
    <col min="2" max="2" width="91" style="77" customWidth="1"/>
    <col min="3" max="8" width="17.42578125" style="77" customWidth="1"/>
    <col min="9" max="27" width="4.85546875" style="77" customWidth="1"/>
    <col min="28" max="38" width="4.85546875" style="77" hidden="1" customWidth="1"/>
    <col min="39" max="39" width="5.42578125" style="77" hidden="1" customWidth="1"/>
    <col min="40" max="40" width="4.85546875" style="77" hidden="1" customWidth="1"/>
    <col min="41" max="41" width="255.7109375" style="105" bestFit="1" customWidth="1"/>
    <col min="42" max="42" width="33" style="121" bestFit="1" customWidth="1"/>
    <col min="43" max="43" width="36.28515625" style="121" bestFit="1" customWidth="1"/>
    <col min="44" max="45" width="33.7109375" style="121" bestFit="1" customWidth="1"/>
    <col min="46" max="51" width="11.42578125" style="121"/>
    <col min="52" max="16384" width="11.42578125" style="77"/>
  </cols>
  <sheetData>
    <row r="1" spans="1:51" s="78" customFormat="1" ht="33" x14ac:dyDescent="0.2">
      <c r="A1" s="87"/>
      <c r="B1" s="140" t="str">
        <f>+'Resumen Ejecutivo'!A1</f>
        <v>AVANCES DE LOS PROYECTOS DE INVERSIÓN EN SPI</v>
      </c>
      <c r="C1" s="140"/>
      <c r="D1" s="140"/>
      <c r="E1" s="140"/>
      <c r="F1" s="140"/>
      <c r="G1" s="140"/>
      <c r="H1" s="140"/>
      <c r="I1" s="140"/>
      <c r="J1" s="140"/>
      <c r="K1" s="140"/>
      <c r="L1" s="140"/>
      <c r="M1" s="140"/>
      <c r="N1" s="140"/>
      <c r="O1" s="140"/>
      <c r="P1" s="140"/>
      <c r="Q1" s="140"/>
      <c r="R1" s="140"/>
      <c r="S1" s="140"/>
      <c r="T1" s="140"/>
      <c r="U1" s="140"/>
      <c r="V1" s="140"/>
      <c r="W1" s="140"/>
      <c r="X1" s="140"/>
      <c r="Y1" s="140"/>
      <c r="Z1" s="140"/>
      <c r="AA1" s="83"/>
      <c r="AB1" s="83"/>
      <c r="AC1" s="83"/>
      <c r="AD1" s="83"/>
      <c r="AE1" s="83"/>
      <c r="AF1" s="83"/>
      <c r="AG1" s="83"/>
      <c r="AH1" s="83"/>
      <c r="AI1" s="83"/>
      <c r="AJ1" s="83"/>
      <c r="AK1" s="83"/>
      <c r="AL1" s="83"/>
      <c r="AM1" s="83"/>
      <c r="AN1" s="83"/>
      <c r="AO1" s="110"/>
      <c r="AP1" s="110"/>
      <c r="AQ1" s="110"/>
      <c r="AR1" s="121"/>
      <c r="AS1" s="121"/>
      <c r="AT1" s="121"/>
      <c r="AU1" s="121"/>
      <c r="AV1" s="121"/>
      <c r="AW1" s="121"/>
      <c r="AX1" s="121"/>
      <c r="AY1" s="121"/>
    </row>
    <row r="2" spans="1:51" s="78" customFormat="1" ht="33" x14ac:dyDescent="0.2">
      <c r="A2" s="87"/>
      <c r="B2" s="140" t="str">
        <f>+'Resumen Ejecutivo'!A2</f>
        <v>SEGUNDO TRIMESTRE 2019 - SECTOR VIVIENDA</v>
      </c>
      <c r="C2" s="140"/>
      <c r="D2" s="140"/>
      <c r="E2" s="140"/>
      <c r="F2" s="140"/>
      <c r="G2" s="140"/>
      <c r="H2" s="140"/>
      <c r="I2" s="140"/>
      <c r="J2" s="140"/>
      <c r="K2" s="140"/>
      <c r="L2" s="140"/>
      <c r="M2" s="140"/>
      <c r="N2" s="140"/>
      <c r="O2" s="140"/>
      <c r="P2" s="140"/>
      <c r="Q2" s="140"/>
      <c r="R2" s="140"/>
      <c r="S2" s="140"/>
      <c r="T2" s="140"/>
      <c r="U2" s="140"/>
      <c r="V2" s="140"/>
      <c r="W2" s="140"/>
      <c r="X2" s="140"/>
      <c r="Y2" s="140"/>
      <c r="Z2" s="140"/>
      <c r="AA2" s="83"/>
      <c r="AB2" s="83"/>
      <c r="AC2" s="83"/>
      <c r="AD2" s="83"/>
      <c r="AE2" s="83"/>
      <c r="AF2" s="83"/>
      <c r="AG2" s="83"/>
      <c r="AH2" s="83"/>
      <c r="AI2" s="83"/>
      <c r="AJ2" s="83"/>
      <c r="AK2" s="83"/>
      <c r="AL2" s="83"/>
      <c r="AM2" s="83"/>
      <c r="AN2" s="83"/>
      <c r="AO2" s="110"/>
      <c r="AP2" s="110"/>
      <c r="AQ2" s="110"/>
      <c r="AR2" s="121"/>
      <c r="AS2" s="121"/>
      <c r="AT2" s="121"/>
      <c r="AU2" s="121"/>
      <c r="AV2" s="121"/>
      <c r="AW2" s="121"/>
      <c r="AX2" s="121"/>
      <c r="AY2" s="121"/>
    </row>
    <row r="3" spans="1:51" s="78" customFormat="1" ht="54" customHeight="1" x14ac:dyDescent="0.2">
      <c r="A3" s="87"/>
      <c r="B3" s="144" t="s">
        <v>187</v>
      </c>
      <c r="C3" s="144"/>
      <c r="D3" s="144"/>
      <c r="E3" s="144"/>
      <c r="F3" s="144"/>
      <c r="G3" s="144"/>
      <c r="H3" s="144"/>
      <c r="I3" s="144"/>
      <c r="J3" s="144"/>
      <c r="K3" s="144"/>
      <c r="L3" s="144"/>
      <c r="M3" s="144"/>
      <c r="N3" s="144"/>
      <c r="O3" s="144"/>
      <c r="P3" s="144"/>
      <c r="Q3" s="144"/>
      <c r="R3" s="144"/>
      <c r="S3" s="144"/>
      <c r="T3" s="144"/>
      <c r="U3" s="144"/>
      <c r="V3" s="144"/>
      <c r="W3" s="144"/>
      <c r="X3" s="144"/>
      <c r="Y3" s="144"/>
      <c r="Z3" s="144"/>
      <c r="AA3" s="84"/>
      <c r="AB3" s="84"/>
      <c r="AC3" s="84"/>
      <c r="AD3" s="84"/>
      <c r="AE3" s="84"/>
      <c r="AF3" s="84"/>
      <c r="AG3" s="84"/>
      <c r="AH3" s="84"/>
      <c r="AI3" s="84"/>
      <c r="AJ3" s="84"/>
      <c r="AK3" s="84"/>
      <c r="AL3" s="84"/>
      <c r="AM3" s="84"/>
      <c r="AN3" s="84"/>
      <c r="AO3" s="117"/>
      <c r="AP3" s="117"/>
      <c r="AQ3" s="117"/>
      <c r="AR3" s="121"/>
      <c r="AS3" s="121"/>
      <c r="AT3" s="121"/>
      <c r="AU3" s="121"/>
      <c r="AV3" s="121"/>
      <c r="AW3" s="121"/>
      <c r="AX3" s="121"/>
      <c r="AY3" s="121"/>
    </row>
    <row r="4" spans="1:51" s="78" customFormat="1" ht="6.75" customHeight="1" x14ac:dyDescent="0.2">
      <c r="A4" s="87"/>
      <c r="B4" s="88"/>
      <c r="C4" s="88"/>
      <c r="D4" s="88"/>
      <c r="E4" s="88"/>
      <c r="F4" s="88"/>
      <c r="G4" s="88"/>
      <c r="H4" s="88"/>
      <c r="I4" s="88"/>
      <c r="J4" s="88"/>
      <c r="K4" s="88"/>
      <c r="L4" s="88"/>
      <c r="M4" s="88"/>
      <c r="N4" s="88"/>
      <c r="O4" s="88"/>
      <c r="P4" s="88"/>
      <c r="Q4" s="88"/>
      <c r="R4" s="88"/>
      <c r="S4" s="88"/>
      <c r="T4" s="88"/>
      <c r="U4" s="88"/>
      <c r="V4" s="88"/>
      <c r="W4" s="88"/>
      <c r="X4" s="88"/>
      <c r="Y4" s="88"/>
      <c r="Z4" s="88"/>
      <c r="AA4" s="85"/>
      <c r="AB4" s="85"/>
      <c r="AC4" s="85"/>
      <c r="AD4" s="85"/>
      <c r="AE4" s="85"/>
      <c r="AF4" s="85"/>
      <c r="AG4" s="85"/>
      <c r="AH4" s="85"/>
      <c r="AI4" s="85"/>
      <c r="AJ4" s="85"/>
      <c r="AK4" s="85"/>
      <c r="AL4" s="85"/>
      <c r="AM4" s="85"/>
      <c r="AN4" s="85"/>
      <c r="AO4" s="112"/>
      <c r="AP4" s="112"/>
      <c r="AQ4" s="112"/>
      <c r="AR4" s="121"/>
      <c r="AS4" s="121"/>
      <c r="AT4" s="121"/>
      <c r="AU4" s="121"/>
      <c r="AV4" s="121"/>
      <c r="AW4" s="121"/>
      <c r="AX4" s="121"/>
      <c r="AY4" s="121"/>
    </row>
    <row r="5" spans="1:51" ht="91.5" customHeight="1" x14ac:dyDescent="0.2">
      <c r="A5" s="89"/>
      <c r="B5" s="89"/>
      <c r="C5" s="89"/>
      <c r="D5" s="89"/>
      <c r="E5" s="89"/>
      <c r="F5" s="89"/>
      <c r="G5" s="89"/>
      <c r="H5" s="89"/>
      <c r="I5" s="89"/>
      <c r="J5" s="145" t="s">
        <v>226</v>
      </c>
      <c r="K5" s="145"/>
      <c r="L5" s="145"/>
      <c r="M5" s="145"/>
      <c r="N5" s="145"/>
      <c r="O5" s="145"/>
      <c r="P5" s="145"/>
      <c r="Q5" s="145"/>
      <c r="R5" s="145"/>
      <c r="S5" s="145"/>
      <c r="T5" s="145"/>
      <c r="U5" s="145"/>
      <c r="V5" s="145"/>
      <c r="W5" s="145"/>
      <c r="X5" s="145"/>
      <c r="Y5" s="145"/>
      <c r="Z5" s="145"/>
      <c r="AO5" s="122"/>
      <c r="AP5" s="109"/>
      <c r="AQ5" s="123"/>
      <c r="AR5" s="113"/>
    </row>
    <row r="6" spans="1:51" ht="27.75" customHeight="1" x14ac:dyDescent="0.2">
      <c r="A6" s="89"/>
      <c r="B6" s="89"/>
      <c r="C6" s="89"/>
      <c r="D6" s="89"/>
      <c r="E6" s="89"/>
      <c r="F6" s="89"/>
      <c r="G6" s="89"/>
      <c r="H6" s="89"/>
      <c r="I6" s="89"/>
      <c r="J6" s="150" t="s">
        <v>263</v>
      </c>
      <c r="K6" s="150"/>
      <c r="L6" s="150"/>
      <c r="M6" s="150"/>
      <c r="N6" s="150"/>
      <c r="O6" s="150"/>
      <c r="P6" s="150"/>
      <c r="Q6" s="150"/>
      <c r="R6" s="150"/>
      <c r="S6" s="150"/>
      <c r="T6" s="150"/>
      <c r="U6" s="150"/>
      <c r="V6" s="150"/>
      <c r="W6" s="150"/>
      <c r="X6" s="150"/>
      <c r="Y6" s="150"/>
      <c r="Z6" s="150"/>
      <c r="AO6" s="147" t="s">
        <v>180</v>
      </c>
      <c r="AP6" s="141" t="s">
        <v>187</v>
      </c>
      <c r="AQ6" s="123"/>
      <c r="AR6" s="123"/>
    </row>
    <row r="7" spans="1:51" ht="59.25" customHeight="1" x14ac:dyDescent="0.2">
      <c r="A7" s="89"/>
      <c r="B7" s="89"/>
      <c r="C7" s="89"/>
      <c r="D7" s="89"/>
      <c r="E7" s="89"/>
      <c r="F7" s="89"/>
      <c r="G7" s="89"/>
      <c r="H7" s="89"/>
      <c r="I7" s="89"/>
      <c r="J7" s="150"/>
      <c r="K7" s="150"/>
      <c r="L7" s="150"/>
      <c r="M7" s="150"/>
      <c r="N7" s="150"/>
      <c r="O7" s="150"/>
      <c r="P7" s="150"/>
      <c r="Q7" s="150"/>
      <c r="R7" s="150"/>
      <c r="S7" s="150"/>
      <c r="T7" s="150"/>
      <c r="U7" s="150"/>
      <c r="V7" s="150"/>
      <c r="W7" s="150"/>
      <c r="X7" s="150"/>
      <c r="Y7" s="150"/>
      <c r="Z7" s="150"/>
      <c r="AO7" s="147"/>
      <c r="AP7" s="141"/>
      <c r="AQ7" s="123"/>
      <c r="AR7" s="123"/>
    </row>
    <row r="8" spans="1:51" ht="28.5" customHeight="1" x14ac:dyDescent="0.2">
      <c r="A8" s="89"/>
      <c r="B8" s="89"/>
      <c r="C8" s="89"/>
      <c r="D8" s="89"/>
      <c r="E8" s="89"/>
      <c r="F8" s="89"/>
      <c r="G8" s="89"/>
      <c r="H8" s="89"/>
      <c r="I8" s="89"/>
      <c r="J8" s="150"/>
      <c r="K8" s="150"/>
      <c r="L8" s="150"/>
      <c r="M8" s="150"/>
      <c r="N8" s="150"/>
      <c r="O8" s="150"/>
      <c r="P8" s="150"/>
      <c r="Q8" s="150"/>
      <c r="R8" s="150"/>
      <c r="S8" s="150"/>
      <c r="T8" s="150"/>
      <c r="U8" s="150"/>
      <c r="V8" s="150"/>
      <c r="W8" s="150"/>
      <c r="X8" s="150"/>
      <c r="Y8" s="150"/>
      <c r="Z8" s="150"/>
      <c r="AO8" s="115" t="s">
        <v>182</v>
      </c>
      <c r="AP8" s="124">
        <v>2018011001130</v>
      </c>
      <c r="AQ8" s="123"/>
      <c r="AR8" s="123"/>
    </row>
    <row r="9" spans="1:51" ht="14.25" customHeight="1" x14ac:dyDescent="0.2">
      <c r="A9" s="89"/>
      <c r="B9" s="89"/>
      <c r="C9" s="89"/>
      <c r="D9" s="89"/>
      <c r="E9" s="89"/>
      <c r="F9" s="89"/>
      <c r="G9" s="89"/>
      <c r="H9" s="89"/>
      <c r="I9" s="89"/>
      <c r="J9" s="150"/>
      <c r="K9" s="150"/>
      <c r="L9" s="150"/>
      <c r="M9" s="150"/>
      <c r="N9" s="150"/>
      <c r="O9" s="150"/>
      <c r="P9" s="150"/>
      <c r="Q9" s="150"/>
      <c r="R9" s="150"/>
      <c r="S9" s="150"/>
      <c r="T9" s="150"/>
      <c r="U9" s="150"/>
      <c r="V9" s="150"/>
      <c r="W9" s="150"/>
      <c r="X9" s="150"/>
      <c r="Y9" s="150"/>
      <c r="Z9" s="150"/>
      <c r="AO9" s="108"/>
      <c r="AP9" s="119">
        <v>6</v>
      </c>
      <c r="AQ9" s="123"/>
      <c r="AR9" s="123"/>
    </row>
    <row r="10" spans="1:51" ht="28.5" customHeight="1" x14ac:dyDescent="0.2">
      <c r="A10" s="89"/>
      <c r="B10" s="89"/>
      <c r="C10" s="89"/>
      <c r="D10" s="89"/>
      <c r="E10" s="89"/>
      <c r="F10" s="89"/>
      <c r="G10" s="89"/>
      <c r="H10" s="89"/>
      <c r="I10" s="89"/>
      <c r="J10" s="150"/>
      <c r="K10" s="150"/>
      <c r="L10" s="150"/>
      <c r="M10" s="150"/>
      <c r="N10" s="150"/>
      <c r="O10" s="150"/>
      <c r="P10" s="150"/>
      <c r="Q10" s="150"/>
      <c r="R10" s="150"/>
      <c r="S10" s="150"/>
      <c r="T10" s="150"/>
      <c r="U10" s="150"/>
      <c r="V10" s="150"/>
      <c r="W10" s="150"/>
      <c r="X10" s="150"/>
      <c r="Y10" s="150"/>
      <c r="Z10" s="150"/>
      <c r="AO10" s="114" t="s">
        <v>179</v>
      </c>
      <c r="AP10" s="114" t="s">
        <v>241</v>
      </c>
      <c r="AQ10" s="123" t="s">
        <v>212</v>
      </c>
      <c r="AR10" s="123"/>
    </row>
    <row r="11" spans="1:51" ht="28.5" customHeight="1" x14ac:dyDescent="0.2">
      <c r="A11" s="89"/>
      <c r="B11" s="89"/>
      <c r="C11" s="89"/>
      <c r="D11" s="89"/>
      <c r="E11" s="89"/>
      <c r="F11" s="89"/>
      <c r="G11" s="89"/>
      <c r="H11" s="89"/>
      <c r="I11" s="89"/>
      <c r="J11" s="150"/>
      <c r="K11" s="150"/>
      <c r="L11" s="150"/>
      <c r="M11" s="150"/>
      <c r="N11" s="150"/>
      <c r="O11" s="150"/>
      <c r="P11" s="150"/>
      <c r="Q11" s="150"/>
      <c r="R11" s="150"/>
      <c r="S11" s="150"/>
      <c r="T11" s="150"/>
      <c r="U11" s="150"/>
      <c r="V11" s="150"/>
      <c r="W11" s="150"/>
      <c r="X11" s="150"/>
      <c r="Y11" s="150"/>
      <c r="Z11" s="150"/>
      <c r="AO11" s="116" t="s">
        <v>213</v>
      </c>
      <c r="AP11" s="111">
        <v>0</v>
      </c>
      <c r="AQ11" s="106">
        <v>-1</v>
      </c>
      <c r="AR11" s="123"/>
    </row>
    <row r="12" spans="1:51" ht="28.5" customHeight="1" x14ac:dyDescent="0.2">
      <c r="A12" s="89"/>
      <c r="B12" s="89"/>
      <c r="C12" s="89"/>
      <c r="D12" s="89"/>
      <c r="E12" s="89"/>
      <c r="F12" s="89"/>
      <c r="G12" s="89"/>
      <c r="H12" s="89"/>
      <c r="I12" s="89"/>
      <c r="J12" s="150"/>
      <c r="K12" s="150"/>
      <c r="L12" s="150"/>
      <c r="M12" s="150"/>
      <c r="N12" s="150"/>
      <c r="O12" s="150"/>
      <c r="P12" s="150"/>
      <c r="Q12" s="150"/>
      <c r="R12" s="150"/>
      <c r="S12" s="150"/>
      <c r="T12" s="150"/>
      <c r="U12" s="150"/>
      <c r="V12" s="150"/>
      <c r="W12" s="150"/>
      <c r="X12" s="150"/>
      <c r="Y12" s="150"/>
      <c r="Z12" s="150"/>
      <c r="AO12" s="116" t="s">
        <v>181</v>
      </c>
      <c r="AP12" s="111">
        <v>1</v>
      </c>
      <c r="AQ12" s="106">
        <v>0</v>
      </c>
      <c r="AR12" s="123"/>
    </row>
    <row r="13" spans="1:51" ht="28.5" customHeight="1" x14ac:dyDescent="0.2">
      <c r="A13" s="89"/>
      <c r="B13" s="89"/>
      <c r="C13" s="89"/>
      <c r="D13" s="89"/>
      <c r="E13" s="89"/>
      <c r="F13" s="89"/>
      <c r="G13" s="89"/>
      <c r="H13" s="89"/>
      <c r="I13" s="89"/>
      <c r="J13" s="150"/>
      <c r="K13" s="150"/>
      <c r="L13" s="150"/>
      <c r="M13" s="150"/>
      <c r="N13" s="150"/>
      <c r="O13" s="150"/>
      <c r="P13" s="150"/>
      <c r="Q13" s="150"/>
      <c r="R13" s="150"/>
      <c r="S13" s="150"/>
      <c r="T13" s="150"/>
      <c r="U13" s="150"/>
      <c r="V13" s="150"/>
      <c r="W13" s="150"/>
      <c r="X13" s="150"/>
      <c r="Y13" s="150"/>
      <c r="Z13" s="150"/>
      <c r="AO13" s="116" t="s">
        <v>0</v>
      </c>
      <c r="AP13" s="111">
        <v>0</v>
      </c>
      <c r="AQ13" s="106">
        <v>-1</v>
      </c>
      <c r="AR13" s="123"/>
    </row>
    <row r="14" spans="1:51" ht="33.75" customHeight="1" x14ac:dyDescent="0.2">
      <c r="A14" s="89"/>
      <c r="B14" s="142" t="s">
        <v>215</v>
      </c>
      <c r="C14" s="142"/>
      <c r="D14" s="142"/>
      <c r="E14" s="142"/>
      <c r="F14" s="142"/>
      <c r="G14" s="142"/>
      <c r="H14" s="90"/>
      <c r="I14" s="89"/>
      <c r="J14" s="150"/>
      <c r="K14" s="150"/>
      <c r="L14" s="150"/>
      <c r="M14" s="150"/>
      <c r="N14" s="150"/>
      <c r="O14" s="150"/>
      <c r="P14" s="150"/>
      <c r="Q14" s="150"/>
      <c r="R14" s="150"/>
      <c r="S14" s="150"/>
      <c r="T14" s="150"/>
      <c r="U14" s="150"/>
      <c r="V14" s="150"/>
      <c r="W14" s="150"/>
      <c r="X14" s="150"/>
      <c r="Y14" s="150"/>
      <c r="Z14" s="150"/>
      <c r="AO14" s="143" t="s">
        <v>214</v>
      </c>
      <c r="AP14" s="143"/>
      <c r="AQ14" s="123"/>
      <c r="AR14" s="123"/>
    </row>
    <row r="15" spans="1:51" ht="69.75" x14ac:dyDescent="0.25">
      <c r="A15" s="89"/>
      <c r="B15" s="91" t="s">
        <v>219</v>
      </c>
      <c r="C15" s="92" t="s">
        <v>216</v>
      </c>
      <c r="D15" s="92" t="s">
        <v>30</v>
      </c>
      <c r="E15" s="92" t="s">
        <v>220</v>
      </c>
      <c r="F15" s="92" t="s">
        <v>217</v>
      </c>
      <c r="G15" s="92" t="s">
        <v>218</v>
      </c>
      <c r="H15" s="92" t="s">
        <v>221</v>
      </c>
      <c r="I15" s="89"/>
      <c r="J15" s="150"/>
      <c r="K15" s="150"/>
      <c r="L15" s="150"/>
      <c r="M15" s="150"/>
      <c r="N15" s="150"/>
      <c r="O15" s="150"/>
      <c r="P15" s="150"/>
      <c r="Q15" s="150"/>
      <c r="R15" s="150"/>
      <c r="S15" s="150"/>
      <c r="T15" s="150"/>
      <c r="U15" s="150"/>
      <c r="V15" s="150"/>
      <c r="W15" s="150"/>
      <c r="X15" s="150"/>
      <c r="Y15" s="150"/>
      <c r="Z15" s="150"/>
      <c r="AO15" s="118" t="s">
        <v>2</v>
      </c>
      <c r="AP15" s="107">
        <v>2018011001130</v>
      </c>
      <c r="AQ15" s="120" t="s">
        <v>242</v>
      </c>
      <c r="AR15" s="120" t="s">
        <v>217</v>
      </c>
      <c r="AS15" s="120" t="s">
        <v>243</v>
      </c>
      <c r="AT15" s="118"/>
      <c r="AU15" s="123"/>
      <c r="AV15" s="123"/>
      <c r="AW15" s="123"/>
      <c r="AX15" s="123"/>
      <c r="AY15" s="80"/>
    </row>
    <row r="16" spans="1:51" ht="45.75" customHeight="1" x14ac:dyDescent="0.35">
      <c r="A16" s="89"/>
      <c r="B16" s="93" t="s">
        <v>185</v>
      </c>
      <c r="C16" s="94"/>
      <c r="D16" s="94"/>
      <c r="E16" s="94"/>
      <c r="F16" s="94"/>
      <c r="G16" s="94"/>
      <c r="H16" s="94"/>
      <c r="I16" s="89"/>
      <c r="J16" s="150"/>
      <c r="K16" s="150"/>
      <c r="L16" s="150"/>
      <c r="M16" s="150"/>
      <c r="N16" s="150"/>
      <c r="O16" s="150"/>
      <c r="P16" s="150"/>
      <c r="Q16" s="150"/>
      <c r="R16" s="150"/>
      <c r="S16" s="150"/>
      <c r="T16" s="150"/>
      <c r="U16" s="150"/>
      <c r="V16" s="150"/>
      <c r="W16" s="150"/>
      <c r="X16" s="150"/>
      <c r="Y16" s="150"/>
      <c r="Z16" s="150"/>
      <c r="AO16" s="118" t="s">
        <v>1</v>
      </c>
      <c r="AP16" s="107">
        <v>6</v>
      </c>
      <c r="AT16" s="118"/>
      <c r="AU16" s="123"/>
      <c r="AV16" s="123"/>
      <c r="AW16" s="123"/>
      <c r="AY16" s="105"/>
    </row>
    <row r="17" spans="1:51" ht="30.75" customHeight="1" x14ac:dyDescent="0.35">
      <c r="A17" s="89"/>
      <c r="B17" s="95" t="s">
        <v>196</v>
      </c>
      <c r="C17" s="96">
        <v>1</v>
      </c>
      <c r="D17" s="96">
        <v>0</v>
      </c>
      <c r="E17" s="129">
        <v>0</v>
      </c>
      <c r="F17" s="130">
        <v>0</v>
      </c>
      <c r="G17" s="130">
        <v>0</v>
      </c>
      <c r="H17" s="129">
        <v>0</v>
      </c>
      <c r="I17" s="89"/>
      <c r="J17" s="150"/>
      <c r="K17" s="150"/>
      <c r="L17" s="150"/>
      <c r="M17" s="150"/>
      <c r="N17" s="150"/>
      <c r="O17" s="150"/>
      <c r="P17" s="150"/>
      <c r="Q17" s="150"/>
      <c r="R17" s="150"/>
      <c r="S17" s="150"/>
      <c r="T17" s="150"/>
      <c r="U17" s="150"/>
      <c r="V17" s="150"/>
      <c r="W17" s="150"/>
      <c r="X17" s="150"/>
      <c r="Y17" s="150"/>
      <c r="Z17" s="150"/>
      <c r="AT17" s="118"/>
      <c r="AU17" s="123"/>
      <c r="AV17" s="123"/>
      <c r="AW17" s="123"/>
      <c r="AX17" s="118"/>
      <c r="AY17" s="105"/>
    </row>
    <row r="18" spans="1:51" ht="42" customHeight="1" x14ac:dyDescent="0.35">
      <c r="A18" s="89"/>
      <c r="B18" s="93" t="s">
        <v>184</v>
      </c>
      <c r="C18" s="94"/>
      <c r="D18" s="94"/>
      <c r="E18" s="131"/>
      <c r="F18" s="131"/>
      <c r="G18" s="131"/>
      <c r="H18" s="131"/>
      <c r="I18" s="89"/>
      <c r="J18" s="150"/>
      <c r="K18" s="150"/>
      <c r="L18" s="150"/>
      <c r="M18" s="150"/>
      <c r="N18" s="150"/>
      <c r="O18" s="150"/>
      <c r="P18" s="150"/>
      <c r="Q18" s="150"/>
      <c r="R18" s="150"/>
      <c r="S18" s="150"/>
      <c r="T18" s="150"/>
      <c r="U18" s="150"/>
      <c r="V18" s="150"/>
      <c r="W18" s="150"/>
      <c r="X18" s="150"/>
      <c r="Y18" s="150"/>
      <c r="Z18" s="150"/>
      <c r="AO18" s="118" t="s">
        <v>183</v>
      </c>
      <c r="AP18" s="118" t="s">
        <v>237</v>
      </c>
      <c r="AQ18" s="118" t="s">
        <v>238</v>
      </c>
      <c r="AR18" s="118" t="s">
        <v>239</v>
      </c>
      <c r="AS18" s="118" t="s">
        <v>240</v>
      </c>
      <c r="AT18" s="118"/>
      <c r="AU18" s="123"/>
      <c r="AV18" s="123"/>
      <c r="AW18" s="123"/>
      <c r="AX18" s="118"/>
      <c r="AY18" s="105"/>
    </row>
    <row r="19" spans="1:51" ht="25.5" x14ac:dyDescent="0.35">
      <c r="A19" s="89"/>
      <c r="B19" s="95" t="s">
        <v>159</v>
      </c>
      <c r="C19" s="96">
        <v>1</v>
      </c>
      <c r="D19" s="96">
        <v>1</v>
      </c>
      <c r="E19" s="129">
        <v>1</v>
      </c>
      <c r="F19" s="130">
        <v>0</v>
      </c>
      <c r="G19" s="130">
        <v>0</v>
      </c>
      <c r="H19" s="129">
        <v>0</v>
      </c>
      <c r="I19" s="89"/>
      <c r="J19" s="150"/>
      <c r="K19" s="150"/>
      <c r="L19" s="150"/>
      <c r="M19" s="150"/>
      <c r="N19" s="150"/>
      <c r="O19" s="150"/>
      <c r="P19" s="150"/>
      <c r="Q19" s="150"/>
      <c r="R19" s="150"/>
      <c r="S19" s="150"/>
      <c r="T19" s="150"/>
      <c r="U19" s="150"/>
      <c r="V19" s="150"/>
      <c r="W19" s="150"/>
      <c r="X19" s="150"/>
      <c r="Y19" s="150"/>
      <c r="Z19" s="150"/>
      <c r="AO19" s="118" t="s">
        <v>92</v>
      </c>
      <c r="AP19" s="118"/>
      <c r="AQ19" s="118"/>
      <c r="AR19" s="118"/>
      <c r="AS19" s="118"/>
      <c r="AT19" s="118"/>
      <c r="AU19" s="123"/>
      <c r="AV19" s="123"/>
      <c r="AW19" s="123"/>
      <c r="AX19" s="118"/>
      <c r="AY19" s="105"/>
    </row>
    <row r="20" spans="1:51" s="78" customFormat="1" ht="25.5" x14ac:dyDescent="0.35">
      <c r="A20" s="87"/>
      <c r="B20" s="95"/>
      <c r="C20" s="96"/>
      <c r="D20" s="96"/>
      <c r="E20" s="97"/>
      <c r="F20" s="96"/>
      <c r="G20" s="96"/>
      <c r="H20" s="97"/>
      <c r="I20" s="89"/>
      <c r="J20" s="150"/>
      <c r="K20" s="150"/>
      <c r="L20" s="150"/>
      <c r="M20" s="150"/>
      <c r="N20" s="150"/>
      <c r="O20" s="150"/>
      <c r="P20" s="150"/>
      <c r="Q20" s="150"/>
      <c r="R20" s="150"/>
      <c r="S20" s="150"/>
      <c r="T20" s="150"/>
      <c r="U20" s="150"/>
      <c r="V20" s="150"/>
      <c r="W20" s="150"/>
      <c r="X20" s="150"/>
      <c r="Y20" s="150"/>
      <c r="Z20" s="150"/>
      <c r="AO20" s="118" t="s">
        <v>187</v>
      </c>
      <c r="AP20" s="118"/>
      <c r="AQ20" s="118"/>
      <c r="AR20" s="118"/>
      <c r="AS20" s="118"/>
      <c r="AT20" s="118"/>
      <c r="AU20" s="123"/>
      <c r="AV20" s="123"/>
      <c r="AW20" s="123"/>
      <c r="AX20" s="118"/>
      <c r="AY20" s="121"/>
    </row>
    <row r="21" spans="1:51" ht="25.5" x14ac:dyDescent="0.35">
      <c r="A21" s="89"/>
      <c r="B21" s="95"/>
      <c r="C21" s="96"/>
      <c r="D21" s="96"/>
      <c r="E21" s="97"/>
      <c r="F21" s="96"/>
      <c r="G21" s="96"/>
      <c r="H21" s="97"/>
      <c r="I21" s="89"/>
      <c r="J21" s="150"/>
      <c r="K21" s="150"/>
      <c r="L21" s="150"/>
      <c r="M21" s="150"/>
      <c r="N21" s="150"/>
      <c r="O21" s="150"/>
      <c r="P21" s="150"/>
      <c r="Q21" s="150"/>
      <c r="R21" s="150"/>
      <c r="S21" s="150"/>
      <c r="T21" s="150"/>
      <c r="U21" s="150"/>
      <c r="V21" s="150"/>
      <c r="W21" s="150"/>
      <c r="X21" s="150"/>
      <c r="Y21" s="150"/>
      <c r="Z21" s="150"/>
      <c r="AO21" s="118" t="s">
        <v>185</v>
      </c>
      <c r="AP21" s="118"/>
      <c r="AQ21" s="118"/>
      <c r="AR21" s="118"/>
      <c r="AS21" s="118"/>
      <c r="AT21" s="118"/>
      <c r="AX21" s="118"/>
      <c r="AY21" s="105"/>
    </row>
    <row r="22" spans="1:51" ht="25.5" x14ac:dyDescent="0.35">
      <c r="A22" s="89"/>
      <c r="B22" s="95"/>
      <c r="C22" s="96"/>
      <c r="D22" s="96"/>
      <c r="E22" s="97"/>
      <c r="F22" s="96"/>
      <c r="G22" s="96"/>
      <c r="H22" s="97"/>
      <c r="I22" s="89"/>
      <c r="J22" s="150"/>
      <c r="K22" s="150"/>
      <c r="L22" s="150"/>
      <c r="M22" s="150"/>
      <c r="N22" s="150"/>
      <c r="O22" s="150"/>
      <c r="P22" s="150"/>
      <c r="Q22" s="150"/>
      <c r="R22" s="150"/>
      <c r="S22" s="150"/>
      <c r="T22" s="150"/>
      <c r="U22" s="150"/>
      <c r="V22" s="150"/>
      <c r="W22" s="150"/>
      <c r="X22" s="150"/>
      <c r="Y22" s="150"/>
      <c r="Z22" s="150"/>
      <c r="AO22" s="118" t="s">
        <v>196</v>
      </c>
      <c r="AP22" s="118">
        <v>1</v>
      </c>
      <c r="AQ22" s="118">
        <v>0</v>
      </c>
      <c r="AR22" s="118"/>
      <c r="AS22" s="118"/>
      <c r="AT22" s="118"/>
      <c r="AX22" s="118"/>
      <c r="AY22" s="105"/>
    </row>
    <row r="23" spans="1:51" ht="25.5" x14ac:dyDescent="0.35">
      <c r="A23" s="89"/>
      <c r="B23" s="95"/>
      <c r="C23" s="96"/>
      <c r="D23" s="96"/>
      <c r="E23" s="97"/>
      <c r="F23" s="96"/>
      <c r="G23" s="96"/>
      <c r="H23" s="97"/>
      <c r="I23" s="89"/>
      <c r="J23"/>
      <c r="K23"/>
      <c r="L23"/>
      <c r="M23"/>
      <c r="N23"/>
      <c r="O23"/>
      <c r="P23"/>
      <c r="Q23"/>
      <c r="R23"/>
      <c r="S23"/>
      <c r="T23"/>
      <c r="U23"/>
      <c r="V23"/>
      <c r="W23"/>
      <c r="X23"/>
      <c r="Y23"/>
      <c r="Z23"/>
      <c r="AA23"/>
      <c r="AO23" s="118" t="s">
        <v>184</v>
      </c>
      <c r="AP23" s="118"/>
      <c r="AQ23" s="118"/>
      <c r="AR23" s="118"/>
      <c r="AS23" s="118"/>
      <c r="AT23" s="118"/>
      <c r="AX23" s="118"/>
      <c r="AY23" s="105"/>
    </row>
    <row r="24" spans="1:51" ht="25.5" x14ac:dyDescent="0.35">
      <c r="A24" s="89"/>
      <c r="B24" s="95"/>
      <c r="C24" s="96"/>
      <c r="D24" s="96"/>
      <c r="E24" s="97"/>
      <c r="F24" s="96"/>
      <c r="G24" s="96"/>
      <c r="H24" s="97"/>
      <c r="I24" s="89"/>
      <c r="J24"/>
      <c r="K24"/>
      <c r="L24"/>
      <c r="M24"/>
      <c r="N24"/>
      <c r="O24"/>
      <c r="P24"/>
      <c r="Q24"/>
      <c r="R24"/>
      <c r="S24"/>
      <c r="T24"/>
      <c r="U24"/>
      <c r="V24"/>
      <c r="W24"/>
      <c r="X24"/>
      <c r="Y24"/>
      <c r="Z24"/>
      <c r="AA24"/>
      <c r="AO24" s="118" t="s">
        <v>159</v>
      </c>
      <c r="AP24" s="118">
        <v>1</v>
      </c>
      <c r="AQ24" s="118">
        <v>1</v>
      </c>
      <c r="AR24" s="118">
        <v>0</v>
      </c>
      <c r="AS24" s="118">
        <v>0</v>
      </c>
      <c r="AT24" s="118"/>
      <c r="AX24" s="118"/>
      <c r="AY24" s="105"/>
    </row>
    <row r="25" spans="1:51" ht="25.5" x14ac:dyDescent="0.35">
      <c r="A25" s="89"/>
      <c r="B25" s="95"/>
      <c r="C25" s="96"/>
      <c r="D25" s="96"/>
      <c r="E25" s="97"/>
      <c r="F25" s="96"/>
      <c r="G25" s="96"/>
      <c r="H25" s="97"/>
      <c r="I25" s="89"/>
      <c r="J25"/>
      <c r="K25"/>
      <c r="L25"/>
      <c r="M25"/>
      <c r="N25"/>
      <c r="O25"/>
      <c r="P25"/>
      <c r="Q25"/>
      <c r="R25"/>
      <c r="S25"/>
      <c r="T25"/>
      <c r="U25"/>
      <c r="V25"/>
      <c r="W25"/>
      <c r="X25"/>
      <c r="Y25"/>
      <c r="Z25"/>
      <c r="AA25"/>
      <c r="AO25" s="118"/>
      <c r="AP25" s="118"/>
      <c r="AQ25" s="118"/>
      <c r="AR25" s="118"/>
      <c r="AS25" s="118"/>
      <c r="AT25" s="118"/>
      <c r="AX25" s="118"/>
      <c r="AY25" s="105"/>
    </row>
    <row r="26" spans="1:51" ht="25.5" x14ac:dyDescent="0.35">
      <c r="A26" s="89"/>
      <c r="B26" s="95"/>
      <c r="C26" s="96"/>
      <c r="D26" s="96"/>
      <c r="E26" s="97"/>
      <c r="F26" s="96"/>
      <c r="G26" s="96"/>
      <c r="H26" s="97"/>
      <c r="I26" s="89"/>
      <c r="J26"/>
      <c r="K26"/>
      <c r="L26"/>
      <c r="M26"/>
      <c r="N26"/>
      <c r="O26"/>
      <c r="P26"/>
      <c r="Q26"/>
      <c r="R26"/>
      <c r="S26"/>
      <c r="T26"/>
      <c r="U26"/>
      <c r="V26"/>
      <c r="W26"/>
      <c r="X26"/>
      <c r="Y26"/>
      <c r="Z26"/>
      <c r="AA26"/>
      <c r="AO26" s="118"/>
      <c r="AP26" s="118"/>
      <c r="AQ26" s="118"/>
      <c r="AR26" s="118"/>
      <c r="AS26" s="118"/>
      <c r="AT26" s="118"/>
      <c r="AY26" s="105"/>
    </row>
    <row r="27" spans="1:51" ht="25.5" x14ac:dyDescent="0.35">
      <c r="A27" s="89"/>
      <c r="B27" s="95"/>
      <c r="C27" s="96"/>
      <c r="D27" s="96"/>
      <c r="E27" s="97"/>
      <c r="F27" s="96"/>
      <c r="G27" s="96"/>
      <c r="H27" s="97"/>
      <c r="I27" s="89"/>
      <c r="J27"/>
      <c r="K27"/>
      <c r="L27"/>
      <c r="M27"/>
      <c r="N27"/>
      <c r="O27"/>
      <c r="P27"/>
      <c r="Q27"/>
      <c r="R27"/>
      <c r="S27"/>
      <c r="T27"/>
      <c r="U27"/>
      <c r="V27"/>
      <c r="W27"/>
      <c r="X27"/>
      <c r="Y27"/>
      <c r="Z27"/>
      <c r="AO27" s="118"/>
      <c r="AP27" s="118"/>
      <c r="AQ27" s="118"/>
      <c r="AR27" s="118"/>
      <c r="AS27" s="118"/>
      <c r="AT27" s="118"/>
      <c r="AY27" s="105"/>
    </row>
    <row r="28" spans="1:51" ht="25.5" x14ac:dyDescent="0.35">
      <c r="A28" s="89"/>
      <c r="B28" s="95"/>
      <c r="C28" s="96"/>
      <c r="D28" s="96"/>
      <c r="E28" s="97"/>
      <c r="F28" s="96"/>
      <c r="G28" s="96"/>
      <c r="H28" s="97"/>
      <c r="I28" s="89"/>
      <c r="J28" s="89"/>
      <c r="K28" s="89"/>
      <c r="L28" s="89"/>
      <c r="M28" s="89"/>
      <c r="N28" s="89"/>
      <c r="O28" s="89"/>
      <c r="P28" s="89"/>
      <c r="Q28" s="89"/>
      <c r="R28" s="89"/>
      <c r="S28" s="89"/>
      <c r="T28" s="89"/>
      <c r="U28" s="89"/>
      <c r="V28" s="89"/>
      <c r="W28" s="89"/>
      <c r="X28" s="89"/>
      <c r="Y28" s="89"/>
      <c r="Z28" s="89"/>
      <c r="AO28" s="118"/>
      <c r="AP28" s="118"/>
      <c r="AQ28" s="118"/>
      <c r="AR28" s="118"/>
      <c r="AS28" s="118"/>
      <c r="AT28" s="118"/>
      <c r="AY28" s="105"/>
    </row>
    <row r="29" spans="1:51" ht="25.5" x14ac:dyDescent="0.35">
      <c r="A29" s="89"/>
      <c r="B29" s="95"/>
      <c r="C29" s="96"/>
      <c r="D29" s="96"/>
      <c r="E29" s="97"/>
      <c r="F29" s="96"/>
      <c r="G29" s="96"/>
      <c r="H29" s="97"/>
      <c r="I29" s="89"/>
      <c r="J29" s="89"/>
      <c r="K29" s="89"/>
      <c r="L29" s="89"/>
      <c r="M29" s="89"/>
      <c r="N29" s="89"/>
      <c r="O29" s="89"/>
      <c r="P29" s="89"/>
      <c r="Q29" s="89"/>
      <c r="R29" s="89"/>
      <c r="S29" s="89"/>
      <c r="T29" s="89"/>
      <c r="U29" s="89"/>
      <c r="V29" s="89"/>
      <c r="W29" s="89"/>
      <c r="X29" s="89"/>
      <c r="Y29" s="89"/>
      <c r="Z29" s="89"/>
      <c r="AO29" s="118"/>
      <c r="AP29" s="118"/>
      <c r="AQ29" s="118"/>
      <c r="AR29" s="118"/>
      <c r="AS29" s="118"/>
      <c r="AT29" s="118"/>
    </row>
    <row r="30" spans="1:51" ht="25.5" x14ac:dyDescent="0.35">
      <c r="A30" s="89"/>
      <c r="B30" s="95"/>
      <c r="C30" s="96"/>
      <c r="D30" s="96"/>
      <c r="E30" s="97"/>
      <c r="F30" s="96"/>
      <c r="G30" s="96"/>
      <c r="H30" s="97"/>
      <c r="I30" s="89"/>
      <c r="J30" s="89"/>
      <c r="K30" s="89"/>
      <c r="L30" s="89"/>
      <c r="M30" s="89"/>
      <c r="N30" s="89"/>
      <c r="O30" s="89"/>
      <c r="P30" s="89"/>
      <c r="Q30" s="89"/>
      <c r="R30" s="89"/>
      <c r="S30" s="89"/>
      <c r="T30" s="89"/>
      <c r="U30" s="89"/>
      <c r="V30" s="89"/>
      <c r="W30" s="89"/>
      <c r="X30" s="89"/>
      <c r="Y30" s="89"/>
      <c r="Z30" s="89"/>
      <c r="AO30" s="118"/>
      <c r="AP30" s="118"/>
      <c r="AQ30" s="118"/>
      <c r="AR30" s="118"/>
      <c r="AS30" s="118"/>
      <c r="AT30" s="118"/>
    </row>
    <row r="31" spans="1:51" ht="25.5" x14ac:dyDescent="0.35">
      <c r="A31" s="89"/>
      <c r="B31" s="95"/>
      <c r="C31" s="96"/>
      <c r="D31" s="96"/>
      <c r="E31" s="97"/>
      <c r="F31" s="96"/>
      <c r="G31" s="96"/>
      <c r="H31" s="97"/>
      <c r="I31" s="89"/>
      <c r="J31" s="89"/>
      <c r="K31" s="89"/>
      <c r="L31" s="89"/>
      <c r="M31" s="89"/>
      <c r="N31" s="89"/>
      <c r="O31" s="89"/>
      <c r="P31" s="89"/>
      <c r="Q31" s="89"/>
      <c r="R31" s="89"/>
      <c r="S31" s="89"/>
      <c r="T31" s="89"/>
      <c r="U31" s="89"/>
      <c r="V31" s="89"/>
      <c r="W31" s="89"/>
      <c r="X31" s="89"/>
      <c r="Y31" s="89"/>
      <c r="Z31" s="89"/>
      <c r="AO31" s="118"/>
      <c r="AP31" s="118"/>
      <c r="AQ31" s="118"/>
      <c r="AR31" s="118"/>
      <c r="AS31" s="118"/>
    </row>
    <row r="32" spans="1:51" ht="25.5" x14ac:dyDescent="0.35">
      <c r="A32" s="89"/>
      <c r="B32" s="95"/>
      <c r="C32" s="96"/>
      <c r="D32" s="96"/>
      <c r="E32" s="97"/>
      <c r="F32" s="96"/>
      <c r="G32" s="96"/>
      <c r="H32" s="97"/>
      <c r="I32" s="89"/>
      <c r="J32" s="89"/>
      <c r="K32" s="89"/>
      <c r="L32" s="89"/>
      <c r="M32" s="89"/>
      <c r="N32" s="89"/>
      <c r="O32" s="89"/>
      <c r="P32" s="89"/>
      <c r="Q32" s="89"/>
      <c r="R32" s="89"/>
      <c r="S32" s="89"/>
      <c r="T32" s="89"/>
      <c r="U32" s="89"/>
      <c r="V32" s="89"/>
      <c r="W32" s="89"/>
      <c r="X32" s="89"/>
      <c r="Y32" s="89"/>
      <c r="Z32" s="89"/>
      <c r="AO32" s="118"/>
      <c r="AP32" s="118"/>
      <c r="AQ32" s="118"/>
      <c r="AR32" s="118"/>
      <c r="AS32" s="118"/>
    </row>
    <row r="33" spans="1:45" ht="25.5" x14ac:dyDescent="0.35">
      <c r="A33" s="89"/>
      <c r="B33" s="95"/>
      <c r="C33" s="96"/>
      <c r="D33" s="96"/>
      <c r="E33" s="97"/>
      <c r="F33" s="96"/>
      <c r="G33" s="96"/>
      <c r="H33" s="97"/>
      <c r="I33" s="89"/>
      <c r="J33" s="98"/>
      <c r="K33" s="98"/>
      <c r="L33" s="98"/>
      <c r="M33" s="98"/>
      <c r="N33" s="98"/>
      <c r="O33" s="98"/>
      <c r="P33" s="98"/>
      <c r="Q33" s="98"/>
      <c r="R33" s="98"/>
      <c r="S33" s="98"/>
      <c r="T33" s="98"/>
      <c r="U33" s="98"/>
      <c r="V33" s="98"/>
      <c r="W33" s="98"/>
      <c r="X33" s="98"/>
      <c r="Y33" s="98"/>
      <c r="Z33" s="98"/>
      <c r="AO33" s="118"/>
      <c r="AP33" s="118"/>
      <c r="AQ33" s="118"/>
      <c r="AR33" s="118"/>
      <c r="AS33" s="118"/>
    </row>
    <row r="34" spans="1:45" ht="25.5" x14ac:dyDescent="0.35">
      <c r="A34" s="89"/>
      <c r="B34" s="95"/>
      <c r="C34" s="96"/>
      <c r="D34" s="96"/>
      <c r="E34" s="97"/>
      <c r="F34" s="96"/>
      <c r="G34" s="96"/>
      <c r="H34" s="97"/>
      <c r="I34" s="98"/>
      <c r="J34" s="98"/>
      <c r="K34" s="98"/>
      <c r="L34" s="98"/>
      <c r="M34" s="98"/>
      <c r="N34" s="98"/>
      <c r="O34" s="98"/>
      <c r="P34" s="98"/>
      <c r="Q34" s="98"/>
      <c r="R34" s="98"/>
      <c r="S34" s="98"/>
      <c r="T34" s="98"/>
      <c r="U34" s="98"/>
      <c r="V34" s="98"/>
      <c r="W34" s="98"/>
      <c r="X34" s="98"/>
      <c r="Y34" s="98"/>
      <c r="Z34" s="98"/>
      <c r="AA34" s="79"/>
      <c r="AB34" s="79"/>
      <c r="AC34" s="79"/>
      <c r="AD34" s="79"/>
      <c r="AE34" s="79"/>
      <c r="AF34" s="79"/>
      <c r="AG34" s="79"/>
      <c r="AH34" s="79"/>
      <c r="AI34" s="79"/>
      <c r="AJ34" s="79"/>
      <c r="AK34" s="79"/>
      <c r="AL34" s="79"/>
      <c r="AM34" s="79"/>
      <c r="AN34" s="79"/>
      <c r="AO34" s="118"/>
      <c r="AP34" s="118"/>
      <c r="AQ34" s="118"/>
      <c r="AR34" s="118"/>
      <c r="AS34" s="118"/>
    </row>
    <row r="35" spans="1:45" ht="25.5" x14ac:dyDescent="0.35">
      <c r="A35" s="89"/>
      <c r="B35" s="95"/>
      <c r="C35" s="96"/>
      <c r="D35" s="96"/>
      <c r="E35" s="97"/>
      <c r="F35" s="96"/>
      <c r="G35" s="96"/>
      <c r="H35" s="97"/>
      <c r="I35" s="98"/>
      <c r="J35" s="98"/>
      <c r="K35" s="98"/>
      <c r="L35" s="98"/>
      <c r="M35" s="98"/>
      <c r="N35" s="98"/>
      <c r="O35" s="98"/>
      <c r="P35" s="98"/>
      <c r="Q35" s="98"/>
      <c r="R35" s="98"/>
      <c r="S35" s="98"/>
      <c r="T35" s="98"/>
      <c r="U35" s="98"/>
      <c r="V35" s="98"/>
      <c r="W35" s="98"/>
      <c r="X35" s="98"/>
      <c r="Y35" s="98"/>
      <c r="Z35" s="98"/>
      <c r="AA35" s="79"/>
      <c r="AB35" s="79"/>
      <c r="AC35" s="79"/>
      <c r="AD35" s="79"/>
      <c r="AE35" s="79"/>
      <c r="AF35" s="79"/>
      <c r="AG35" s="79"/>
      <c r="AH35" s="79"/>
      <c r="AI35" s="79"/>
      <c r="AJ35" s="79"/>
      <c r="AK35" s="79"/>
      <c r="AL35" s="79"/>
      <c r="AM35" s="79"/>
      <c r="AN35" s="79"/>
      <c r="AO35" s="121"/>
    </row>
    <row r="36" spans="1:45" ht="25.5" x14ac:dyDescent="0.35">
      <c r="A36" s="89"/>
      <c r="B36" s="95"/>
      <c r="C36" s="96"/>
      <c r="D36" s="96"/>
      <c r="E36" s="97"/>
      <c r="F36" s="96"/>
      <c r="G36" s="96"/>
      <c r="H36" s="97"/>
      <c r="I36" s="98"/>
      <c r="J36" s="98"/>
      <c r="K36" s="98"/>
      <c r="L36" s="98"/>
      <c r="M36" s="98"/>
      <c r="N36" s="98"/>
      <c r="O36" s="98"/>
      <c r="P36" s="98"/>
      <c r="Q36" s="98"/>
      <c r="R36" s="98"/>
      <c r="S36" s="98"/>
      <c r="T36" s="98"/>
      <c r="U36" s="98"/>
      <c r="V36" s="98"/>
      <c r="W36" s="98"/>
      <c r="X36" s="98"/>
      <c r="Y36" s="98"/>
      <c r="Z36" s="98"/>
      <c r="AA36" s="79"/>
      <c r="AB36" s="79"/>
      <c r="AC36" s="79"/>
      <c r="AD36" s="79"/>
      <c r="AE36" s="79"/>
      <c r="AF36" s="79"/>
      <c r="AG36" s="79"/>
      <c r="AH36" s="79"/>
      <c r="AI36" s="79"/>
      <c r="AJ36" s="79"/>
      <c r="AK36" s="79"/>
      <c r="AL36" s="79"/>
      <c r="AM36" s="79"/>
      <c r="AN36" s="79"/>
      <c r="AO36" s="121"/>
    </row>
    <row r="37" spans="1:45" ht="25.5" x14ac:dyDescent="0.35">
      <c r="A37" s="89"/>
      <c r="B37" s="95"/>
      <c r="C37" s="96"/>
      <c r="D37" s="96"/>
      <c r="E37" s="97"/>
      <c r="F37" s="96"/>
      <c r="G37" s="96"/>
      <c r="H37" s="97"/>
      <c r="I37" s="98"/>
      <c r="J37" s="98"/>
      <c r="K37" s="98"/>
      <c r="L37" s="98"/>
      <c r="M37" s="98"/>
      <c r="N37" s="98"/>
      <c r="O37" s="98"/>
      <c r="P37" s="98"/>
      <c r="Q37" s="98"/>
      <c r="R37" s="98"/>
      <c r="S37" s="98"/>
      <c r="T37" s="98"/>
      <c r="U37" s="98"/>
      <c r="V37" s="98"/>
      <c r="W37" s="98"/>
      <c r="X37" s="98"/>
      <c r="Y37" s="98"/>
      <c r="Z37" s="98"/>
      <c r="AA37" s="79"/>
      <c r="AB37" s="79"/>
      <c r="AC37" s="79"/>
      <c r="AD37" s="79"/>
      <c r="AE37" s="79"/>
      <c r="AF37" s="79"/>
      <c r="AG37" s="79"/>
      <c r="AH37" s="79"/>
      <c r="AI37" s="79"/>
      <c r="AJ37" s="79"/>
      <c r="AK37" s="79"/>
      <c r="AL37" s="79"/>
      <c r="AM37" s="79"/>
      <c r="AN37" s="79"/>
      <c r="AO37" s="121"/>
    </row>
    <row r="38" spans="1:45" ht="25.5" x14ac:dyDescent="0.35">
      <c r="A38" s="89"/>
      <c r="B38" s="95"/>
      <c r="C38" s="96"/>
      <c r="D38" s="96"/>
      <c r="E38" s="97"/>
      <c r="F38" s="96"/>
      <c r="G38" s="96"/>
      <c r="H38" s="97"/>
      <c r="I38" s="98"/>
      <c r="J38" s="89"/>
      <c r="K38" s="89"/>
      <c r="L38" s="89"/>
      <c r="M38" s="89"/>
      <c r="N38" s="89"/>
      <c r="O38" s="89"/>
      <c r="P38" s="89"/>
      <c r="Q38" s="89"/>
      <c r="R38" s="89"/>
      <c r="S38" s="89"/>
      <c r="T38" s="89"/>
      <c r="U38" s="89"/>
      <c r="V38" s="89"/>
      <c r="W38" s="89"/>
      <c r="X38" s="89"/>
      <c r="Y38" s="89"/>
      <c r="Z38" s="89"/>
      <c r="AA38" s="79"/>
      <c r="AB38" s="79"/>
      <c r="AC38" s="79"/>
      <c r="AD38" s="79"/>
      <c r="AE38" s="79"/>
      <c r="AF38" s="79"/>
      <c r="AG38" s="79"/>
      <c r="AH38" s="79"/>
      <c r="AI38" s="79"/>
      <c r="AJ38" s="79"/>
      <c r="AK38" s="79"/>
      <c r="AL38" s="79"/>
      <c r="AM38" s="79"/>
      <c r="AN38" s="79"/>
      <c r="AO38" s="121"/>
    </row>
    <row r="39" spans="1:45" ht="25.5" x14ac:dyDescent="0.35">
      <c r="A39" s="89"/>
      <c r="B39" s="95"/>
      <c r="C39" s="96"/>
      <c r="D39" s="96"/>
      <c r="E39" s="97"/>
      <c r="F39" s="96"/>
      <c r="G39" s="96"/>
      <c r="H39" s="97"/>
      <c r="I39" s="89"/>
      <c r="J39" s="89"/>
      <c r="K39" s="89"/>
      <c r="L39" s="89"/>
      <c r="M39" s="89"/>
      <c r="N39" s="89"/>
      <c r="O39" s="89"/>
      <c r="P39" s="89"/>
      <c r="Q39" s="89"/>
      <c r="R39" s="89"/>
      <c r="S39" s="89"/>
      <c r="T39" s="89"/>
      <c r="U39" s="89"/>
      <c r="V39" s="89"/>
      <c r="W39" s="89"/>
      <c r="X39" s="89"/>
      <c r="Y39" s="89"/>
      <c r="Z39" s="89"/>
      <c r="AO39" s="121"/>
    </row>
    <row r="40" spans="1:45" ht="25.5" x14ac:dyDescent="0.35">
      <c r="A40" s="89"/>
      <c r="B40" s="95"/>
      <c r="C40" s="96"/>
      <c r="D40" s="96"/>
      <c r="E40" s="97"/>
      <c r="F40" s="96"/>
      <c r="G40" s="96"/>
      <c r="H40" s="97"/>
      <c r="I40" s="89"/>
      <c r="J40" s="89"/>
      <c r="K40" s="89"/>
      <c r="L40" s="89"/>
      <c r="M40" s="89"/>
      <c r="N40" s="89"/>
      <c r="O40" s="89"/>
      <c r="P40" s="89"/>
      <c r="Q40" s="89"/>
      <c r="R40" s="89"/>
      <c r="S40" s="89"/>
      <c r="T40" s="89"/>
      <c r="U40" s="89"/>
      <c r="V40" s="89"/>
      <c r="W40" s="89"/>
      <c r="X40" s="89"/>
      <c r="Y40" s="89"/>
      <c r="Z40" s="89"/>
      <c r="AO40" s="121"/>
    </row>
    <row r="41" spans="1:45" ht="25.5" x14ac:dyDescent="0.35">
      <c r="A41" s="89"/>
      <c r="B41" s="95"/>
      <c r="C41" s="96"/>
      <c r="D41" s="96"/>
      <c r="E41" s="97"/>
      <c r="F41" s="96"/>
      <c r="G41" s="96"/>
      <c r="H41" s="97"/>
      <c r="I41" s="89"/>
      <c r="J41" s="89"/>
      <c r="K41" s="89"/>
      <c r="L41" s="89"/>
      <c r="M41" s="89"/>
      <c r="N41" s="89"/>
      <c r="O41" s="89"/>
      <c r="P41" s="89"/>
      <c r="Q41" s="89"/>
      <c r="R41" s="89"/>
      <c r="S41" s="89"/>
      <c r="T41" s="89"/>
      <c r="U41" s="89"/>
      <c r="V41" s="89"/>
      <c r="W41" s="89"/>
      <c r="X41" s="89"/>
      <c r="Y41" s="89"/>
      <c r="Z41" s="89"/>
      <c r="AO41" s="121"/>
    </row>
    <row r="42" spans="1:45" ht="25.5" x14ac:dyDescent="0.35">
      <c r="A42" s="89"/>
      <c r="B42" s="95"/>
      <c r="C42" s="96"/>
      <c r="D42" s="96"/>
      <c r="E42" s="97"/>
      <c r="F42" s="96"/>
      <c r="G42" s="96"/>
      <c r="H42" s="97"/>
      <c r="I42" s="89"/>
      <c r="J42" s="89"/>
      <c r="K42" s="89"/>
      <c r="L42" s="89"/>
      <c r="M42" s="89"/>
      <c r="N42" s="89"/>
      <c r="O42" s="89"/>
      <c r="P42" s="89"/>
      <c r="Q42" s="89"/>
      <c r="R42" s="89"/>
      <c r="S42" s="89"/>
      <c r="T42" s="89"/>
      <c r="U42" s="89"/>
      <c r="V42" s="89"/>
      <c r="W42" s="89"/>
      <c r="X42" s="89"/>
      <c r="Y42" s="89"/>
      <c r="Z42" s="89"/>
      <c r="AO42" s="121"/>
    </row>
    <row r="43" spans="1:45" ht="25.5" x14ac:dyDescent="0.35">
      <c r="A43" s="89"/>
      <c r="B43" s="95"/>
      <c r="C43" s="96"/>
      <c r="D43" s="96"/>
      <c r="E43" s="97"/>
      <c r="F43" s="96"/>
      <c r="G43" s="96"/>
      <c r="H43" s="97"/>
      <c r="I43" s="89"/>
      <c r="J43" s="89"/>
      <c r="K43" s="89"/>
      <c r="L43" s="89"/>
      <c r="M43" s="89"/>
      <c r="N43" s="89"/>
      <c r="O43" s="89"/>
      <c r="P43" s="89"/>
      <c r="Q43" s="89"/>
      <c r="R43" s="89"/>
      <c r="S43" s="89"/>
      <c r="T43" s="89"/>
      <c r="U43" s="89"/>
      <c r="V43" s="89"/>
      <c r="W43" s="89"/>
      <c r="X43" s="89"/>
      <c r="Y43" s="89"/>
      <c r="Z43" s="89"/>
      <c r="AO43" s="121"/>
    </row>
    <row r="44" spans="1:45" ht="25.5" x14ac:dyDescent="0.35">
      <c r="A44" s="89"/>
      <c r="B44" s="95"/>
      <c r="C44" s="96"/>
      <c r="D44" s="96"/>
      <c r="E44" s="97"/>
      <c r="F44" s="96"/>
      <c r="G44" s="96"/>
      <c r="H44" s="97"/>
      <c r="I44" s="89"/>
      <c r="J44" s="89"/>
      <c r="K44" s="89"/>
      <c r="L44" s="89"/>
      <c r="M44" s="89"/>
      <c r="N44" s="89"/>
      <c r="O44" s="89"/>
      <c r="P44" s="89"/>
      <c r="Q44" s="89"/>
      <c r="R44" s="89"/>
      <c r="S44" s="89"/>
      <c r="T44" s="89"/>
      <c r="U44" s="89"/>
      <c r="V44" s="89"/>
      <c r="W44" s="89"/>
      <c r="X44" s="89"/>
      <c r="Y44" s="89"/>
      <c r="Z44" s="89"/>
      <c r="AO44" s="121"/>
    </row>
    <row r="45" spans="1:45" ht="25.5" x14ac:dyDescent="0.35">
      <c r="A45" s="89"/>
      <c r="B45" s="95"/>
      <c r="C45" s="96"/>
      <c r="D45" s="96"/>
      <c r="E45" s="97"/>
      <c r="F45" s="96"/>
      <c r="G45" s="96"/>
      <c r="H45" s="97"/>
      <c r="I45" s="89"/>
      <c r="J45" s="89"/>
      <c r="K45" s="89"/>
      <c r="L45" s="89"/>
      <c r="M45" s="89"/>
      <c r="N45" s="89"/>
      <c r="O45" s="89"/>
      <c r="P45" s="89"/>
      <c r="Q45" s="89"/>
      <c r="R45" s="89"/>
      <c r="S45" s="89"/>
      <c r="T45" s="89"/>
      <c r="U45" s="89"/>
      <c r="V45" s="89"/>
      <c r="W45" s="89"/>
      <c r="X45" s="89"/>
      <c r="Y45" s="89"/>
      <c r="Z45" s="89"/>
      <c r="AO45" s="121"/>
    </row>
    <row r="46" spans="1:45" ht="25.5" x14ac:dyDescent="0.35">
      <c r="A46" s="89"/>
      <c r="B46" s="95"/>
      <c r="C46" s="96"/>
      <c r="D46" s="96"/>
      <c r="E46" s="97"/>
      <c r="F46" s="96"/>
      <c r="G46" s="96"/>
      <c r="H46" s="97"/>
      <c r="I46" s="89"/>
      <c r="J46" s="89"/>
      <c r="K46" s="89"/>
      <c r="L46" s="89"/>
      <c r="M46" s="89"/>
      <c r="N46" s="89"/>
      <c r="O46" s="89"/>
      <c r="P46" s="89"/>
      <c r="Q46" s="89"/>
      <c r="R46" s="89"/>
      <c r="S46" s="89"/>
      <c r="T46" s="89"/>
      <c r="U46" s="89"/>
      <c r="V46" s="89"/>
      <c r="W46" s="89"/>
      <c r="X46" s="89"/>
      <c r="Y46" s="89"/>
      <c r="Z46" s="89"/>
      <c r="AO46" s="121"/>
    </row>
    <row r="47" spans="1:45" ht="25.5" x14ac:dyDescent="0.35">
      <c r="A47" s="89"/>
      <c r="B47" s="95"/>
      <c r="C47" s="96"/>
      <c r="D47" s="96"/>
      <c r="E47" s="97"/>
      <c r="F47" s="96"/>
      <c r="G47" s="96"/>
      <c r="H47" s="97"/>
      <c r="I47" s="89"/>
      <c r="J47" s="89"/>
      <c r="K47" s="89"/>
      <c r="L47" s="89"/>
      <c r="M47" s="89"/>
      <c r="N47" s="89"/>
      <c r="O47" s="89"/>
      <c r="P47" s="89"/>
      <c r="Q47" s="89"/>
      <c r="R47" s="89"/>
      <c r="S47" s="89"/>
      <c r="T47" s="89"/>
      <c r="U47" s="89"/>
      <c r="V47" s="89"/>
      <c r="W47" s="89"/>
      <c r="X47" s="89"/>
      <c r="Y47" s="89"/>
      <c r="Z47" s="89"/>
      <c r="AO47" s="121"/>
    </row>
    <row r="48" spans="1:45" ht="25.5" x14ac:dyDescent="0.35">
      <c r="A48" s="89"/>
      <c r="B48" s="95"/>
      <c r="C48" s="96"/>
      <c r="D48" s="96"/>
      <c r="E48" s="97"/>
      <c r="F48" s="96"/>
      <c r="G48" s="96"/>
      <c r="H48" s="97"/>
      <c r="I48" s="89"/>
      <c r="J48" s="89"/>
      <c r="K48" s="89"/>
      <c r="L48" s="89"/>
      <c r="M48" s="89"/>
      <c r="N48" s="89"/>
      <c r="O48" s="89"/>
      <c r="P48" s="89"/>
      <c r="Q48" s="89"/>
      <c r="R48" s="89"/>
      <c r="S48" s="89"/>
      <c r="T48" s="89"/>
      <c r="U48" s="89"/>
      <c r="V48" s="89"/>
      <c r="W48" s="89"/>
      <c r="X48" s="89"/>
      <c r="Y48" s="89"/>
      <c r="Z48" s="89"/>
      <c r="AO48" s="121"/>
    </row>
    <row r="49" spans="1:41" ht="25.5" x14ac:dyDescent="0.35">
      <c r="A49" s="89"/>
      <c r="B49" s="95"/>
      <c r="C49" s="96"/>
      <c r="D49" s="96"/>
      <c r="E49" s="97"/>
      <c r="F49" s="96"/>
      <c r="G49" s="96"/>
      <c r="H49" s="97"/>
      <c r="I49" s="89"/>
      <c r="J49" s="89"/>
      <c r="K49" s="89"/>
      <c r="L49" s="89"/>
      <c r="M49" s="89"/>
      <c r="N49" s="89"/>
      <c r="O49" s="89"/>
      <c r="P49" s="89"/>
      <c r="Q49" s="89"/>
      <c r="R49" s="89"/>
      <c r="S49" s="89"/>
      <c r="T49" s="89"/>
      <c r="U49" s="89"/>
      <c r="V49" s="89"/>
      <c r="W49" s="89"/>
      <c r="X49" s="89"/>
      <c r="Y49" s="89"/>
      <c r="Z49" s="89"/>
      <c r="AO49" s="121"/>
    </row>
    <row r="50" spans="1:41" ht="25.5" x14ac:dyDescent="0.35">
      <c r="A50" s="89"/>
      <c r="B50" s="95"/>
      <c r="C50" s="96"/>
      <c r="D50" s="96"/>
      <c r="E50" s="97"/>
      <c r="F50" s="96"/>
      <c r="G50" s="96"/>
      <c r="H50" s="97"/>
      <c r="I50" s="89"/>
      <c r="J50" s="89"/>
      <c r="K50" s="89"/>
      <c r="L50" s="89"/>
      <c r="M50" s="89"/>
      <c r="N50" s="89"/>
      <c r="O50" s="89"/>
      <c r="P50" s="89"/>
      <c r="Q50" s="89"/>
      <c r="R50" s="89"/>
      <c r="S50" s="89"/>
      <c r="T50" s="89"/>
      <c r="U50" s="89"/>
      <c r="V50" s="89"/>
      <c r="W50" s="89"/>
      <c r="X50" s="89"/>
      <c r="Y50" s="89"/>
      <c r="Z50" s="89"/>
      <c r="AO50" s="121"/>
    </row>
    <row r="51" spans="1:41" ht="25.5" x14ac:dyDescent="0.35">
      <c r="A51" s="89"/>
      <c r="B51" s="95"/>
      <c r="C51" s="96"/>
      <c r="D51" s="96"/>
      <c r="E51" s="97"/>
      <c r="F51" s="96"/>
      <c r="G51" s="96"/>
      <c r="H51" s="97"/>
      <c r="I51" s="89"/>
      <c r="J51" s="89"/>
      <c r="K51" s="89"/>
      <c r="L51" s="89"/>
      <c r="M51" s="89"/>
      <c r="N51" s="89"/>
      <c r="O51" s="89"/>
      <c r="P51" s="89"/>
      <c r="Q51" s="89"/>
      <c r="R51" s="89"/>
      <c r="S51" s="89"/>
      <c r="T51" s="89"/>
      <c r="U51" s="89"/>
      <c r="V51" s="89"/>
      <c r="W51" s="89"/>
      <c r="X51" s="89"/>
      <c r="Y51" s="89"/>
      <c r="Z51" s="89"/>
      <c r="AO51" s="121"/>
    </row>
    <row r="52" spans="1:41" ht="25.5" x14ac:dyDescent="0.35">
      <c r="A52" s="89"/>
      <c r="B52" s="95"/>
      <c r="C52" s="96"/>
      <c r="D52" s="96"/>
      <c r="E52" s="97"/>
      <c r="F52" s="96"/>
      <c r="G52" s="96"/>
      <c r="H52" s="97"/>
      <c r="I52" s="89"/>
      <c r="J52" s="89"/>
      <c r="K52" s="89"/>
      <c r="L52" s="89"/>
      <c r="M52" s="89"/>
      <c r="N52" s="89"/>
      <c r="O52" s="89"/>
      <c r="P52" s="89"/>
      <c r="Q52" s="89"/>
      <c r="R52" s="89"/>
      <c r="S52" s="89"/>
      <c r="T52" s="89"/>
      <c r="U52" s="89"/>
      <c r="V52" s="89"/>
      <c r="W52" s="89"/>
      <c r="X52" s="89"/>
      <c r="Y52" s="89"/>
      <c r="Z52" s="89"/>
      <c r="AO52" s="121"/>
    </row>
    <row r="53" spans="1:41" ht="25.5" x14ac:dyDescent="0.35">
      <c r="A53" s="89"/>
      <c r="B53" s="95"/>
      <c r="C53" s="96"/>
      <c r="D53" s="96"/>
      <c r="E53" s="97"/>
      <c r="F53" s="96"/>
      <c r="G53" s="96"/>
      <c r="H53" s="97"/>
      <c r="I53" s="89"/>
      <c r="J53" s="89"/>
      <c r="K53" s="89"/>
      <c r="L53" s="89"/>
      <c r="M53" s="89"/>
      <c r="N53" s="89"/>
      <c r="O53" s="89"/>
      <c r="P53" s="89"/>
      <c r="Q53" s="89"/>
      <c r="R53" s="89"/>
      <c r="S53" s="89"/>
      <c r="T53" s="89"/>
      <c r="U53" s="89"/>
      <c r="V53" s="89"/>
      <c r="W53" s="89"/>
      <c r="X53" s="89"/>
      <c r="Y53" s="89"/>
      <c r="Z53" s="89"/>
      <c r="AO53" s="121"/>
    </row>
    <row r="54" spans="1:41" ht="25.5" x14ac:dyDescent="0.35">
      <c r="A54" s="89"/>
      <c r="B54" s="95"/>
      <c r="C54" s="96"/>
      <c r="D54" s="96"/>
      <c r="E54" s="97"/>
      <c r="F54" s="96"/>
      <c r="G54" s="96"/>
      <c r="H54" s="97"/>
      <c r="I54" s="89"/>
      <c r="J54" s="89"/>
      <c r="K54" s="89"/>
      <c r="L54" s="89"/>
      <c r="M54" s="89"/>
      <c r="N54" s="89"/>
      <c r="O54" s="89"/>
      <c r="P54" s="89"/>
      <c r="Q54" s="89"/>
      <c r="R54" s="89"/>
      <c r="S54" s="89"/>
      <c r="T54" s="89"/>
      <c r="U54" s="89"/>
      <c r="V54" s="89"/>
      <c r="W54" s="89"/>
      <c r="X54" s="89"/>
      <c r="Y54" s="89"/>
      <c r="Z54" s="89"/>
      <c r="AO54" s="121"/>
    </row>
    <row r="55" spans="1:41" ht="25.5" x14ac:dyDescent="0.35">
      <c r="A55" s="89"/>
      <c r="B55" s="95"/>
      <c r="C55" s="96"/>
      <c r="D55" s="96"/>
      <c r="E55" s="97"/>
      <c r="F55" s="96"/>
      <c r="G55" s="96"/>
      <c r="H55" s="97"/>
      <c r="I55" s="89"/>
      <c r="J55" s="89"/>
      <c r="K55" s="89"/>
      <c r="L55" s="89"/>
      <c r="M55" s="89"/>
      <c r="N55" s="89"/>
      <c r="O55" s="89"/>
      <c r="P55" s="89"/>
      <c r="Q55" s="89"/>
      <c r="R55" s="89"/>
      <c r="S55" s="89"/>
      <c r="T55" s="89"/>
      <c r="U55" s="89"/>
      <c r="V55" s="89"/>
      <c r="W55" s="89"/>
      <c r="X55" s="89"/>
      <c r="Y55" s="89"/>
      <c r="Z55" s="89"/>
      <c r="AO55" s="121"/>
    </row>
    <row r="56" spans="1:41" ht="25.5" x14ac:dyDescent="0.35">
      <c r="A56" s="89"/>
      <c r="B56" s="95"/>
      <c r="C56" s="96"/>
      <c r="D56" s="96"/>
      <c r="E56" s="97"/>
      <c r="F56" s="96"/>
      <c r="G56" s="96"/>
      <c r="H56" s="97"/>
      <c r="I56" s="89"/>
      <c r="J56" s="89"/>
      <c r="K56" s="89"/>
      <c r="L56" s="89"/>
      <c r="M56" s="89"/>
      <c r="N56" s="89"/>
      <c r="O56" s="89"/>
      <c r="P56" s="89"/>
      <c r="Q56" s="89"/>
      <c r="R56" s="89"/>
      <c r="S56" s="89"/>
      <c r="T56" s="89"/>
      <c r="U56" s="89"/>
      <c r="V56" s="89"/>
      <c r="W56" s="89"/>
      <c r="X56" s="89"/>
      <c r="Y56" s="89"/>
      <c r="Z56" s="89"/>
      <c r="AO56" s="121"/>
    </row>
    <row r="57" spans="1:41" ht="25.5" x14ac:dyDescent="0.35">
      <c r="A57" s="89"/>
      <c r="B57" s="95"/>
      <c r="C57" s="96"/>
      <c r="D57" s="96"/>
      <c r="E57" s="97"/>
      <c r="F57" s="96"/>
      <c r="G57" s="96"/>
      <c r="H57" s="97"/>
      <c r="I57" s="89"/>
      <c r="J57" s="89"/>
      <c r="K57" s="89"/>
      <c r="L57" s="89"/>
      <c r="M57" s="89"/>
      <c r="N57" s="89"/>
      <c r="O57" s="89"/>
      <c r="P57" s="89"/>
      <c r="Q57" s="89"/>
      <c r="R57" s="89"/>
      <c r="S57" s="89"/>
      <c r="T57" s="89"/>
      <c r="U57" s="89"/>
      <c r="V57" s="89"/>
      <c r="W57" s="89"/>
      <c r="X57" s="89"/>
      <c r="Y57" s="89"/>
      <c r="Z57" s="89"/>
      <c r="AO57" s="121"/>
    </row>
    <row r="58" spans="1:41" ht="25.5" x14ac:dyDescent="0.35">
      <c r="A58" s="89"/>
      <c r="B58" s="95"/>
      <c r="C58" s="96"/>
      <c r="D58" s="96"/>
      <c r="E58" s="97"/>
      <c r="F58" s="96"/>
      <c r="G58" s="96"/>
      <c r="H58" s="97"/>
      <c r="I58" s="89"/>
      <c r="J58" s="89"/>
      <c r="K58" s="89"/>
      <c r="L58" s="89"/>
      <c r="M58" s="89"/>
      <c r="N58" s="89"/>
      <c r="O58" s="89"/>
      <c r="P58" s="89"/>
      <c r="Q58" s="89"/>
      <c r="R58" s="89"/>
      <c r="S58" s="89"/>
      <c r="T58" s="89"/>
      <c r="U58" s="89"/>
      <c r="V58" s="89"/>
      <c r="W58" s="89"/>
      <c r="X58" s="89"/>
      <c r="Y58" s="89"/>
      <c r="Z58" s="89"/>
      <c r="AO58" s="121"/>
    </row>
    <row r="59" spans="1:41" ht="25.5" x14ac:dyDescent="0.35">
      <c r="A59" s="89"/>
      <c r="B59" s="95"/>
      <c r="C59" s="96"/>
      <c r="D59" s="96"/>
      <c r="E59" s="97"/>
      <c r="F59" s="96"/>
      <c r="G59" s="96"/>
      <c r="H59" s="97"/>
      <c r="I59" s="89"/>
      <c r="J59" s="89"/>
      <c r="K59" s="89"/>
      <c r="L59" s="89"/>
      <c r="M59" s="89"/>
      <c r="N59" s="89"/>
      <c r="O59" s="89"/>
      <c r="P59" s="89"/>
      <c r="Q59" s="89"/>
      <c r="R59" s="89"/>
      <c r="S59" s="89"/>
      <c r="T59" s="89"/>
      <c r="U59" s="89"/>
      <c r="V59" s="89"/>
      <c r="W59" s="89"/>
      <c r="X59" s="89"/>
      <c r="Y59" s="89"/>
      <c r="Z59" s="89"/>
      <c r="AO59" s="121"/>
    </row>
    <row r="60" spans="1:41" ht="25.5" x14ac:dyDescent="0.35">
      <c r="A60" s="89"/>
      <c r="B60" s="95"/>
      <c r="C60" s="96"/>
      <c r="D60" s="96"/>
      <c r="E60" s="97"/>
      <c r="F60" s="96"/>
      <c r="G60" s="96"/>
      <c r="H60" s="97"/>
      <c r="I60" s="89"/>
      <c r="J60" s="89"/>
      <c r="K60" s="89"/>
      <c r="L60" s="89"/>
      <c r="M60" s="89"/>
      <c r="N60" s="89"/>
      <c r="O60" s="89"/>
      <c r="P60" s="89"/>
      <c r="Q60" s="89"/>
      <c r="R60" s="89"/>
      <c r="S60" s="89"/>
      <c r="T60" s="89"/>
      <c r="U60" s="89"/>
      <c r="V60" s="89"/>
      <c r="W60" s="89"/>
      <c r="X60" s="89"/>
      <c r="Y60" s="89"/>
      <c r="Z60" s="89"/>
      <c r="AO60" s="121"/>
    </row>
    <row r="61" spans="1:41" ht="25.5" x14ac:dyDescent="0.35">
      <c r="A61" s="89"/>
      <c r="B61" s="95"/>
      <c r="C61" s="96"/>
      <c r="D61" s="96"/>
      <c r="E61" s="97"/>
      <c r="F61" s="96"/>
      <c r="G61" s="96"/>
      <c r="H61" s="96"/>
      <c r="I61" s="89"/>
      <c r="J61" s="89"/>
      <c r="K61" s="89"/>
      <c r="L61" s="89"/>
      <c r="M61" s="89"/>
      <c r="N61" s="89"/>
      <c r="O61" s="89"/>
      <c r="P61" s="89"/>
      <c r="Q61" s="89"/>
      <c r="R61" s="89"/>
      <c r="S61" s="89"/>
      <c r="T61" s="89"/>
      <c r="U61" s="89"/>
      <c r="V61" s="89"/>
      <c r="W61" s="89"/>
      <c r="X61" s="89"/>
      <c r="Y61" s="89"/>
      <c r="Z61" s="89"/>
      <c r="AO61" s="121"/>
    </row>
    <row r="62" spans="1:41" ht="25.5" x14ac:dyDescent="0.35">
      <c r="A62" s="89"/>
      <c r="B62" s="95"/>
      <c r="C62" s="96"/>
      <c r="D62" s="96"/>
      <c r="E62" s="97"/>
      <c r="F62" s="96"/>
      <c r="G62" s="96"/>
      <c r="H62" s="96"/>
      <c r="I62" s="89"/>
      <c r="J62" s="89"/>
      <c r="K62" s="89"/>
      <c r="L62" s="89"/>
      <c r="M62" s="89"/>
      <c r="N62" s="89"/>
      <c r="O62" s="89"/>
      <c r="P62" s="89"/>
      <c r="Q62" s="89"/>
      <c r="R62" s="89"/>
      <c r="S62" s="89"/>
      <c r="T62" s="89"/>
      <c r="U62" s="89"/>
      <c r="V62" s="89"/>
      <c r="W62" s="89"/>
      <c r="X62" s="89"/>
      <c r="Y62" s="89"/>
      <c r="Z62" s="89"/>
      <c r="AO62" s="121"/>
    </row>
    <row r="63" spans="1:41" ht="25.5" x14ac:dyDescent="0.35">
      <c r="A63" s="89"/>
      <c r="B63" s="95"/>
      <c r="C63" s="96"/>
      <c r="D63" s="96"/>
      <c r="E63" s="97"/>
      <c r="F63" s="96"/>
      <c r="G63" s="96"/>
      <c r="H63" s="96"/>
      <c r="I63" s="89"/>
      <c r="J63" s="89"/>
      <c r="K63" s="89"/>
      <c r="L63" s="89"/>
      <c r="M63" s="89"/>
      <c r="N63" s="89"/>
      <c r="O63" s="89"/>
      <c r="P63" s="89"/>
      <c r="Q63" s="89"/>
      <c r="R63" s="89"/>
      <c r="S63" s="89"/>
      <c r="T63" s="89"/>
      <c r="U63" s="89"/>
      <c r="V63" s="89"/>
      <c r="W63" s="89"/>
      <c r="X63" s="89"/>
      <c r="Y63" s="89"/>
      <c r="Z63" s="89"/>
      <c r="AO63" s="121"/>
    </row>
    <row r="64" spans="1:41" ht="25.5" x14ac:dyDescent="0.35">
      <c r="A64" s="89"/>
      <c r="B64" s="95"/>
      <c r="C64" s="96"/>
      <c r="D64" s="96"/>
      <c r="E64" s="97"/>
      <c r="F64" s="96"/>
      <c r="G64" s="96"/>
      <c r="H64" s="96"/>
      <c r="I64" s="89"/>
      <c r="J64" s="89"/>
      <c r="K64" s="89"/>
      <c r="L64" s="89"/>
      <c r="M64" s="89"/>
      <c r="N64" s="89"/>
      <c r="O64" s="89"/>
      <c r="P64" s="89"/>
      <c r="Q64" s="89"/>
      <c r="R64" s="89"/>
      <c r="S64" s="89"/>
      <c r="T64" s="89"/>
      <c r="U64" s="89"/>
      <c r="V64" s="89"/>
      <c r="W64" s="89"/>
      <c r="X64" s="89"/>
      <c r="Y64" s="89"/>
      <c r="Z64" s="89"/>
      <c r="AO64" s="121"/>
    </row>
    <row r="65" spans="1:43" ht="25.5" x14ac:dyDescent="0.35">
      <c r="A65" s="89"/>
      <c r="B65" s="95"/>
      <c r="C65" s="96"/>
      <c r="D65" s="96"/>
      <c r="E65" s="97"/>
      <c r="F65" s="96"/>
      <c r="G65" s="96"/>
      <c r="H65" s="96"/>
      <c r="I65" s="89"/>
      <c r="J65" s="89"/>
      <c r="K65" s="89"/>
      <c r="L65" s="89"/>
      <c r="M65" s="89"/>
      <c r="N65" s="89"/>
      <c r="O65" s="89"/>
      <c r="P65" s="89"/>
      <c r="Q65" s="89"/>
      <c r="R65" s="89"/>
      <c r="S65" s="89"/>
      <c r="T65" s="89"/>
      <c r="U65" s="89"/>
      <c r="V65" s="89"/>
      <c r="W65" s="89"/>
      <c r="X65" s="89"/>
      <c r="Y65" s="89"/>
      <c r="Z65" s="89"/>
      <c r="AO65" s="121"/>
    </row>
    <row r="66" spans="1:43" ht="25.5" x14ac:dyDescent="0.35">
      <c r="A66" s="89"/>
      <c r="B66" s="95"/>
      <c r="C66" s="96"/>
      <c r="D66" s="96"/>
      <c r="E66" s="97"/>
      <c r="F66" s="96"/>
      <c r="G66" s="96"/>
      <c r="H66" s="96"/>
      <c r="I66" s="89"/>
      <c r="J66" s="89"/>
      <c r="K66" s="89"/>
      <c r="L66" s="89"/>
      <c r="M66" s="89"/>
      <c r="N66" s="89"/>
      <c r="O66" s="89"/>
      <c r="P66" s="89"/>
      <c r="Q66" s="89"/>
      <c r="R66" s="89"/>
      <c r="S66" s="89"/>
      <c r="T66" s="89"/>
      <c r="U66" s="89"/>
      <c r="V66" s="89"/>
      <c r="W66" s="89"/>
      <c r="X66" s="89"/>
      <c r="Y66" s="89"/>
      <c r="Z66" s="89"/>
      <c r="AO66" s="121"/>
    </row>
    <row r="67" spans="1:43" ht="25.5" x14ac:dyDescent="0.35">
      <c r="A67" s="89"/>
      <c r="B67" s="95"/>
      <c r="C67" s="96"/>
      <c r="D67" s="96"/>
      <c r="E67" s="97"/>
      <c r="F67" s="96"/>
      <c r="G67" s="96"/>
      <c r="H67" s="96"/>
      <c r="I67" s="89"/>
      <c r="J67" s="89"/>
      <c r="K67" s="89"/>
      <c r="L67" s="89"/>
      <c r="M67" s="89"/>
      <c r="N67" s="89"/>
      <c r="O67" s="89"/>
      <c r="P67" s="89"/>
      <c r="Q67" s="89"/>
      <c r="R67" s="89"/>
      <c r="S67" s="89"/>
      <c r="T67" s="89"/>
      <c r="U67" s="89"/>
      <c r="V67" s="89"/>
      <c r="W67" s="89"/>
      <c r="X67" s="89"/>
      <c r="Y67" s="89"/>
      <c r="Z67" s="89"/>
      <c r="AO67" s="121"/>
    </row>
    <row r="68" spans="1:43" ht="25.5" x14ac:dyDescent="0.35">
      <c r="A68" s="89"/>
      <c r="B68" s="95"/>
      <c r="C68" s="96"/>
      <c r="D68" s="96"/>
      <c r="E68" s="97"/>
      <c r="F68" s="96"/>
      <c r="G68" s="96"/>
      <c r="H68" s="96"/>
      <c r="I68" s="89"/>
      <c r="J68" s="89"/>
      <c r="K68" s="89"/>
      <c r="L68" s="89"/>
      <c r="M68" s="89"/>
      <c r="N68" s="89"/>
      <c r="O68" s="89"/>
      <c r="P68" s="89"/>
      <c r="Q68" s="89"/>
      <c r="R68" s="89"/>
      <c r="S68" s="89"/>
      <c r="T68" s="89"/>
      <c r="U68" s="89"/>
      <c r="V68" s="89"/>
      <c r="W68" s="89"/>
      <c r="X68" s="89"/>
      <c r="Y68" s="89"/>
      <c r="Z68" s="89"/>
      <c r="AO68" s="121"/>
    </row>
    <row r="69" spans="1:43" ht="25.5" x14ac:dyDescent="0.35">
      <c r="A69" s="89"/>
      <c r="B69" s="95"/>
      <c r="C69" s="96"/>
      <c r="D69" s="96"/>
      <c r="E69" s="97"/>
      <c r="F69" s="96"/>
      <c r="G69" s="96"/>
      <c r="H69" s="96"/>
      <c r="I69" s="89"/>
      <c r="J69" s="89"/>
      <c r="K69" s="89"/>
      <c r="L69" s="89"/>
      <c r="M69" s="89"/>
      <c r="N69" s="89"/>
      <c r="O69" s="89"/>
      <c r="P69" s="89"/>
      <c r="Q69" s="89"/>
      <c r="R69" s="89"/>
      <c r="S69" s="89"/>
      <c r="T69" s="89"/>
      <c r="U69" s="89"/>
      <c r="V69" s="89"/>
      <c r="W69" s="89"/>
      <c r="X69" s="89"/>
      <c r="Y69" s="89"/>
      <c r="Z69" s="89"/>
      <c r="AO69" s="121"/>
    </row>
    <row r="70" spans="1:43" ht="25.5" x14ac:dyDescent="0.35">
      <c r="A70" s="89"/>
      <c r="B70" s="95"/>
      <c r="C70" s="96"/>
      <c r="D70" s="96"/>
      <c r="E70" s="97"/>
      <c r="F70" s="96"/>
      <c r="G70" s="96"/>
      <c r="H70" s="96"/>
      <c r="I70" s="89"/>
      <c r="J70" s="89"/>
      <c r="K70" s="89"/>
      <c r="L70" s="89"/>
      <c r="M70" s="89"/>
      <c r="N70" s="89"/>
      <c r="O70" s="89"/>
      <c r="P70" s="89"/>
      <c r="Q70" s="89"/>
      <c r="R70" s="89"/>
      <c r="S70" s="89"/>
      <c r="T70" s="89"/>
      <c r="U70" s="89"/>
      <c r="V70" s="89"/>
      <c r="W70" s="89"/>
      <c r="X70" s="89"/>
      <c r="Y70" s="89"/>
      <c r="Z70" s="89"/>
      <c r="AO70" s="118"/>
      <c r="AP70" s="118"/>
      <c r="AQ70" s="118"/>
    </row>
    <row r="71" spans="1:43" ht="25.5" x14ac:dyDescent="0.35">
      <c r="A71" s="89"/>
      <c r="B71" s="95"/>
      <c r="C71" s="96"/>
      <c r="D71" s="96"/>
      <c r="E71" s="97"/>
      <c r="F71" s="96"/>
      <c r="G71" s="96"/>
      <c r="H71" s="96"/>
      <c r="I71" s="89"/>
      <c r="J71" s="89"/>
      <c r="K71" s="89"/>
      <c r="L71" s="89"/>
      <c r="M71" s="89"/>
      <c r="N71" s="89"/>
      <c r="O71" s="89"/>
      <c r="P71" s="89"/>
      <c r="Q71" s="89"/>
      <c r="R71" s="89"/>
      <c r="S71" s="89"/>
      <c r="T71" s="89"/>
      <c r="U71" s="89"/>
      <c r="V71" s="89"/>
      <c r="W71" s="89"/>
      <c r="X71" s="89"/>
      <c r="Y71" s="89"/>
      <c r="Z71" s="89"/>
      <c r="AO71" s="118"/>
      <c r="AP71" s="118"/>
      <c r="AQ71" s="118"/>
    </row>
    <row r="72" spans="1:43" ht="25.5" x14ac:dyDescent="0.35">
      <c r="A72" s="89"/>
      <c r="B72" s="99"/>
      <c r="C72" s="99"/>
      <c r="D72" s="99"/>
      <c r="E72" s="97">
        <v>0</v>
      </c>
      <c r="F72" s="99"/>
      <c r="G72" s="99"/>
      <c r="H72" s="99"/>
      <c r="I72" s="89"/>
      <c r="J72" s="89"/>
      <c r="K72" s="89"/>
      <c r="L72" s="89"/>
      <c r="M72" s="89"/>
      <c r="N72" s="89"/>
      <c r="O72" s="89"/>
      <c r="P72" s="89"/>
      <c r="Q72" s="89"/>
      <c r="R72" s="89"/>
      <c r="S72" s="89"/>
      <c r="T72" s="89"/>
      <c r="U72" s="89"/>
      <c r="V72" s="89"/>
      <c r="W72" s="89"/>
      <c r="X72" s="89"/>
      <c r="Y72" s="89"/>
      <c r="Z72" s="89"/>
      <c r="AO72" s="118"/>
      <c r="AP72" s="118"/>
      <c r="AQ72" s="118"/>
    </row>
    <row r="73" spans="1:43" ht="25.5" x14ac:dyDescent="0.35">
      <c r="A73" s="89"/>
      <c r="B73" s="99"/>
      <c r="C73" s="99"/>
      <c r="D73" s="99"/>
      <c r="E73" s="97">
        <v>0</v>
      </c>
      <c r="F73" s="99"/>
      <c r="G73" s="99"/>
      <c r="H73" s="99"/>
      <c r="I73" s="89"/>
      <c r="J73" s="89"/>
      <c r="K73" s="89"/>
      <c r="L73" s="89"/>
      <c r="M73" s="89"/>
      <c r="N73" s="89"/>
      <c r="O73" s="89"/>
      <c r="P73" s="89"/>
      <c r="Q73" s="89"/>
      <c r="R73" s="89"/>
      <c r="S73" s="89"/>
      <c r="T73" s="89"/>
      <c r="U73" s="89"/>
      <c r="V73" s="89"/>
      <c r="W73" s="89"/>
      <c r="X73" s="89"/>
      <c r="Y73" s="89"/>
      <c r="Z73" s="89"/>
      <c r="AO73" s="118"/>
      <c r="AP73" s="118"/>
      <c r="AQ73" s="118"/>
    </row>
    <row r="74" spans="1:43" ht="25.5" x14ac:dyDescent="0.35">
      <c r="A74" s="89"/>
      <c r="B74" s="99"/>
      <c r="C74" s="99"/>
      <c r="D74" s="99"/>
      <c r="E74" s="97">
        <v>0</v>
      </c>
      <c r="F74" s="99"/>
      <c r="G74" s="99"/>
      <c r="H74" s="99"/>
      <c r="I74" s="89"/>
      <c r="J74" s="89"/>
      <c r="K74" s="89"/>
      <c r="L74" s="89"/>
      <c r="M74" s="89"/>
      <c r="N74" s="89"/>
      <c r="O74" s="89"/>
      <c r="P74" s="89"/>
      <c r="Q74" s="89"/>
      <c r="R74" s="89"/>
      <c r="S74" s="89"/>
      <c r="T74" s="89"/>
      <c r="U74" s="89"/>
      <c r="V74" s="89"/>
      <c r="W74" s="89"/>
      <c r="X74" s="89"/>
      <c r="Y74" s="89"/>
      <c r="Z74" s="89"/>
      <c r="AO74" s="118"/>
      <c r="AP74" s="118"/>
      <c r="AQ74" s="118"/>
    </row>
    <row r="75" spans="1:43" ht="25.5" x14ac:dyDescent="0.35">
      <c r="A75" s="89"/>
      <c r="B75" s="99"/>
      <c r="C75" s="99"/>
      <c r="D75" s="99"/>
      <c r="E75" s="97">
        <v>0</v>
      </c>
      <c r="F75" s="99"/>
      <c r="G75" s="99"/>
      <c r="H75" s="99"/>
      <c r="I75" s="89"/>
      <c r="J75" s="89"/>
      <c r="K75" s="89"/>
      <c r="L75" s="89"/>
      <c r="M75" s="89"/>
      <c r="N75" s="89"/>
      <c r="O75" s="89"/>
      <c r="P75" s="89"/>
      <c r="Q75" s="89"/>
      <c r="R75" s="89"/>
      <c r="S75" s="89"/>
      <c r="T75" s="89"/>
      <c r="U75" s="89"/>
      <c r="V75" s="89"/>
      <c r="W75" s="89"/>
      <c r="X75" s="89"/>
      <c r="Y75" s="89"/>
      <c r="Z75" s="89"/>
      <c r="AO75" s="118"/>
      <c r="AP75" s="118"/>
      <c r="AQ75" s="118"/>
    </row>
    <row r="76" spans="1:43" ht="25.5" x14ac:dyDescent="0.35">
      <c r="A76" s="89"/>
      <c r="B76" s="99"/>
      <c r="C76" s="99"/>
      <c r="D76" s="99"/>
      <c r="E76" s="97">
        <v>0</v>
      </c>
      <c r="F76" s="99"/>
      <c r="G76" s="99"/>
      <c r="H76" s="99"/>
      <c r="I76" s="89"/>
      <c r="J76" s="89"/>
      <c r="K76" s="89"/>
      <c r="L76" s="89"/>
      <c r="M76" s="89"/>
      <c r="N76" s="89"/>
      <c r="O76" s="89"/>
      <c r="P76" s="89"/>
      <c r="Q76" s="89"/>
      <c r="R76" s="89"/>
      <c r="S76" s="89"/>
      <c r="T76" s="89"/>
      <c r="U76" s="89"/>
      <c r="V76" s="89"/>
      <c r="W76" s="89"/>
      <c r="X76" s="89"/>
      <c r="Y76" s="89"/>
      <c r="Z76" s="89"/>
      <c r="AO76" s="118"/>
      <c r="AP76" s="118"/>
      <c r="AQ76" s="118"/>
    </row>
    <row r="77" spans="1:43" ht="25.5" x14ac:dyDescent="0.35">
      <c r="A77" s="89"/>
      <c r="B77" s="99"/>
      <c r="C77" s="99"/>
      <c r="D77" s="99"/>
      <c r="E77" s="97">
        <v>0</v>
      </c>
      <c r="F77" s="99"/>
      <c r="G77" s="99"/>
      <c r="H77" s="99"/>
      <c r="I77" s="89"/>
      <c r="J77" s="89"/>
      <c r="K77" s="89"/>
      <c r="L77" s="89"/>
      <c r="M77" s="89"/>
      <c r="N77" s="89"/>
      <c r="O77" s="89"/>
      <c r="P77" s="89"/>
      <c r="Q77" s="89"/>
      <c r="R77" s="89"/>
      <c r="S77" s="89"/>
      <c r="T77" s="89"/>
      <c r="U77" s="89"/>
      <c r="V77" s="89"/>
      <c r="W77" s="89"/>
      <c r="X77" s="89"/>
      <c r="Y77" s="89"/>
      <c r="Z77" s="89"/>
      <c r="AO77" s="118"/>
      <c r="AP77" s="118"/>
      <c r="AQ77" s="118"/>
    </row>
    <row r="78" spans="1:43" ht="25.5" x14ac:dyDescent="0.35">
      <c r="A78" s="89"/>
      <c r="B78" s="99"/>
      <c r="C78" s="99"/>
      <c r="D78" s="99"/>
      <c r="E78" s="97">
        <v>0</v>
      </c>
      <c r="F78" s="99"/>
      <c r="G78" s="99"/>
      <c r="H78" s="99"/>
      <c r="I78" s="89"/>
      <c r="J78" s="89"/>
      <c r="K78" s="89"/>
      <c r="L78" s="89"/>
      <c r="M78" s="89"/>
      <c r="N78" s="89"/>
      <c r="O78" s="89"/>
      <c r="P78" s="89"/>
      <c r="Q78" s="89"/>
      <c r="R78" s="89"/>
      <c r="S78" s="89"/>
      <c r="T78" s="89"/>
      <c r="U78" s="89"/>
      <c r="V78" s="89"/>
      <c r="W78" s="89"/>
      <c r="X78" s="89"/>
      <c r="Y78" s="89"/>
      <c r="Z78" s="89"/>
      <c r="AO78" s="118"/>
      <c r="AP78" s="118"/>
      <c r="AQ78" s="118"/>
    </row>
    <row r="79" spans="1:43" ht="25.5" x14ac:dyDescent="0.35">
      <c r="A79" s="89"/>
      <c r="B79" s="99"/>
      <c r="C79" s="99"/>
      <c r="D79" s="99"/>
      <c r="E79" s="97">
        <v>0</v>
      </c>
      <c r="F79" s="99"/>
      <c r="G79" s="99"/>
      <c r="H79" s="99"/>
      <c r="I79" s="89"/>
      <c r="J79" s="89"/>
      <c r="K79" s="89"/>
      <c r="L79" s="89"/>
      <c r="M79" s="89"/>
      <c r="N79" s="89"/>
      <c r="O79" s="89"/>
      <c r="P79" s="89"/>
      <c r="Q79" s="89"/>
      <c r="R79" s="89"/>
      <c r="S79" s="89"/>
      <c r="T79" s="89"/>
      <c r="U79" s="89"/>
      <c r="V79" s="89"/>
      <c r="W79" s="89"/>
      <c r="X79" s="89"/>
      <c r="Y79" s="89"/>
      <c r="Z79" s="89"/>
      <c r="AO79" s="118"/>
      <c r="AP79" s="118"/>
      <c r="AQ79" s="118"/>
    </row>
    <row r="80" spans="1:43" ht="25.5" x14ac:dyDescent="0.35">
      <c r="A80" s="89"/>
      <c r="B80" s="99"/>
      <c r="C80" s="99"/>
      <c r="D80" s="99"/>
      <c r="E80" s="97">
        <v>0</v>
      </c>
      <c r="F80" s="99"/>
      <c r="G80" s="99"/>
      <c r="H80" s="99"/>
      <c r="I80" s="89"/>
      <c r="J80" s="89"/>
      <c r="K80" s="89"/>
      <c r="L80" s="89"/>
      <c r="M80" s="89"/>
      <c r="N80" s="89"/>
      <c r="O80" s="89"/>
      <c r="P80" s="89"/>
      <c r="Q80" s="89"/>
      <c r="R80" s="89"/>
      <c r="S80" s="89"/>
      <c r="T80" s="89"/>
      <c r="U80" s="89"/>
      <c r="V80" s="89"/>
      <c r="W80" s="89"/>
      <c r="X80" s="89"/>
      <c r="Y80" s="89"/>
      <c r="Z80" s="89"/>
      <c r="AO80" s="118"/>
      <c r="AP80" s="118"/>
      <c r="AQ80" s="118"/>
    </row>
    <row r="81" spans="1:43" ht="25.5" x14ac:dyDescent="0.35">
      <c r="A81" s="89"/>
      <c r="B81" s="99"/>
      <c r="C81" s="99"/>
      <c r="D81" s="99"/>
      <c r="E81" s="97">
        <v>0</v>
      </c>
      <c r="F81" s="99"/>
      <c r="G81" s="99"/>
      <c r="H81" s="99"/>
      <c r="I81" s="89"/>
      <c r="J81" s="89"/>
      <c r="K81" s="89"/>
      <c r="L81" s="89"/>
      <c r="M81" s="89"/>
      <c r="N81" s="89"/>
      <c r="O81" s="89"/>
      <c r="P81" s="89"/>
      <c r="Q81" s="89"/>
      <c r="R81" s="89"/>
      <c r="S81" s="89"/>
      <c r="T81" s="89"/>
      <c r="U81" s="89"/>
      <c r="V81" s="89"/>
      <c r="W81" s="89"/>
      <c r="X81" s="89"/>
      <c r="Y81" s="89"/>
      <c r="Z81" s="89"/>
      <c r="AO81" s="118"/>
      <c r="AP81" s="118"/>
      <c r="AQ81" s="118"/>
    </row>
    <row r="82" spans="1:43" ht="25.5" x14ac:dyDescent="0.35">
      <c r="A82" s="89"/>
      <c r="B82" s="99"/>
      <c r="C82" s="99"/>
      <c r="D82" s="99"/>
      <c r="E82" s="97">
        <v>0</v>
      </c>
      <c r="F82" s="99"/>
      <c r="G82" s="99"/>
      <c r="H82" s="99"/>
      <c r="I82" s="89"/>
      <c r="J82" s="89"/>
      <c r="K82" s="89"/>
      <c r="L82" s="89"/>
      <c r="M82" s="89"/>
      <c r="N82" s="89"/>
      <c r="O82" s="89"/>
      <c r="P82" s="89"/>
      <c r="Q82" s="89"/>
      <c r="R82" s="89"/>
      <c r="S82" s="89"/>
      <c r="T82" s="89"/>
      <c r="U82" s="89"/>
      <c r="V82" s="89"/>
      <c r="W82" s="89"/>
      <c r="X82" s="89"/>
      <c r="Y82" s="89"/>
      <c r="Z82" s="89"/>
      <c r="AO82" s="118"/>
      <c r="AP82" s="118"/>
      <c r="AQ82" s="118"/>
    </row>
    <row r="83" spans="1:43" ht="25.5" x14ac:dyDescent="0.35">
      <c r="A83" s="89"/>
      <c r="B83" s="99"/>
      <c r="C83" s="99"/>
      <c r="D83" s="99"/>
      <c r="E83" s="97">
        <v>0</v>
      </c>
      <c r="F83" s="99"/>
      <c r="G83" s="99"/>
      <c r="H83" s="99"/>
      <c r="I83" s="89"/>
      <c r="J83" s="89"/>
      <c r="K83" s="89"/>
      <c r="L83" s="89"/>
      <c r="M83" s="89"/>
      <c r="N83" s="89"/>
      <c r="O83" s="89"/>
      <c r="P83" s="89"/>
      <c r="Q83" s="89"/>
      <c r="R83" s="89"/>
      <c r="S83" s="89"/>
      <c r="T83" s="89"/>
      <c r="U83" s="89"/>
      <c r="V83" s="89"/>
      <c r="W83" s="89"/>
      <c r="X83" s="89"/>
      <c r="Y83" s="89"/>
      <c r="Z83" s="89"/>
      <c r="AO83" s="118"/>
      <c r="AP83" s="118"/>
      <c r="AQ83" s="118"/>
    </row>
    <row r="84" spans="1:43" ht="25.5" x14ac:dyDescent="0.35">
      <c r="A84" s="89"/>
      <c r="B84" s="99"/>
      <c r="C84" s="99"/>
      <c r="D84" s="99"/>
      <c r="E84" s="99"/>
      <c r="F84" s="99"/>
      <c r="G84" s="99"/>
      <c r="H84" s="99"/>
      <c r="I84" s="89"/>
      <c r="J84" s="89"/>
      <c r="K84" s="89"/>
      <c r="L84" s="89"/>
      <c r="M84" s="89"/>
      <c r="N84" s="89"/>
      <c r="O84" s="89"/>
      <c r="P84" s="89"/>
      <c r="Q84" s="89"/>
      <c r="R84" s="89"/>
      <c r="S84" s="89"/>
      <c r="T84" s="89"/>
      <c r="U84" s="89"/>
      <c r="V84" s="89"/>
      <c r="W84" s="89"/>
      <c r="X84" s="89"/>
      <c r="Y84" s="89"/>
      <c r="Z84" s="89"/>
      <c r="AO84" s="118"/>
      <c r="AP84" s="118"/>
      <c r="AQ84" s="118"/>
    </row>
    <row r="85" spans="1:43" ht="25.5" x14ac:dyDescent="0.35">
      <c r="A85" s="89"/>
      <c r="B85" s="99"/>
      <c r="C85" s="99"/>
      <c r="D85" s="99"/>
      <c r="E85" s="99"/>
      <c r="F85" s="99"/>
      <c r="G85" s="99"/>
      <c r="H85" s="99"/>
      <c r="I85" s="89"/>
      <c r="J85" s="89"/>
      <c r="K85" s="89"/>
      <c r="L85" s="89"/>
      <c r="M85" s="89"/>
      <c r="N85" s="89"/>
      <c r="O85" s="89"/>
      <c r="P85" s="89"/>
      <c r="Q85" s="89"/>
      <c r="R85" s="89"/>
      <c r="S85" s="89"/>
      <c r="T85" s="89"/>
      <c r="U85" s="89"/>
      <c r="V85" s="89"/>
      <c r="W85" s="89"/>
      <c r="X85" s="89"/>
      <c r="Y85" s="89"/>
      <c r="Z85" s="89"/>
      <c r="AO85" s="118"/>
      <c r="AP85" s="118"/>
      <c r="AQ85" s="118"/>
    </row>
    <row r="86" spans="1:43" ht="24.75" x14ac:dyDescent="0.3">
      <c r="B86" s="86"/>
      <c r="C86" s="86"/>
      <c r="D86" s="86"/>
      <c r="E86" s="86"/>
      <c r="F86" s="86"/>
      <c r="G86" s="86"/>
      <c r="H86" s="86"/>
      <c r="AO86" s="118"/>
      <c r="AP86" s="118"/>
      <c r="AQ86" s="118"/>
    </row>
    <row r="87" spans="1:43" ht="24.75" x14ac:dyDescent="0.3">
      <c r="B87" s="86"/>
      <c r="C87" s="86"/>
      <c r="D87" s="86"/>
      <c r="E87" s="86"/>
      <c r="F87" s="86"/>
      <c r="G87" s="86"/>
      <c r="H87" s="86"/>
      <c r="AO87" s="118"/>
      <c r="AP87" s="118"/>
      <c r="AQ87" s="118"/>
    </row>
    <row r="88" spans="1:43" ht="15" x14ac:dyDescent="0.25">
      <c r="AO88" s="118"/>
      <c r="AP88" s="118"/>
      <c r="AQ88" s="118"/>
    </row>
    <row r="89" spans="1:43" ht="15" x14ac:dyDescent="0.25">
      <c r="AO89" s="118"/>
      <c r="AP89" s="118"/>
      <c r="AQ89" s="118"/>
    </row>
    <row r="90" spans="1:43" ht="15" x14ac:dyDescent="0.25">
      <c r="AO90" s="118"/>
      <c r="AP90" s="118"/>
      <c r="AQ90" s="118"/>
    </row>
    <row r="91" spans="1:43" ht="15" x14ac:dyDescent="0.25">
      <c r="AO91" s="118"/>
      <c r="AP91" s="118"/>
      <c r="AQ91" s="118"/>
    </row>
    <row r="92" spans="1:43" ht="15" x14ac:dyDescent="0.25">
      <c r="AO92" s="118"/>
      <c r="AP92" s="118"/>
      <c r="AQ92" s="118"/>
    </row>
    <row r="93" spans="1:43" ht="15" x14ac:dyDescent="0.25">
      <c r="AO93" s="118"/>
      <c r="AP93" s="118"/>
      <c r="AQ93" s="118"/>
    </row>
    <row r="94" spans="1:43" ht="15" x14ac:dyDescent="0.25">
      <c r="AO94" s="118"/>
      <c r="AP94" s="118"/>
      <c r="AQ94" s="118"/>
    </row>
    <row r="95" spans="1:43" ht="15" x14ac:dyDescent="0.25">
      <c r="AO95" s="118"/>
      <c r="AP95" s="118"/>
      <c r="AQ95" s="118"/>
    </row>
    <row r="96" spans="1:43" ht="15" x14ac:dyDescent="0.25">
      <c r="AO96" s="118"/>
      <c r="AP96" s="118"/>
      <c r="AQ96" s="118"/>
    </row>
    <row r="97" spans="41:43" ht="15" x14ac:dyDescent="0.25">
      <c r="AO97" s="118"/>
      <c r="AP97" s="118"/>
      <c r="AQ97" s="118"/>
    </row>
    <row r="98" spans="41:43" ht="15" x14ac:dyDescent="0.25">
      <c r="AO98" s="118"/>
      <c r="AP98" s="118"/>
      <c r="AQ98" s="118"/>
    </row>
    <row r="99" spans="41:43" ht="15" x14ac:dyDescent="0.25">
      <c r="AO99" s="118"/>
      <c r="AP99" s="118"/>
      <c r="AQ99" s="118"/>
    </row>
    <row r="100" spans="41:43" ht="15" x14ac:dyDescent="0.25">
      <c r="AO100" s="118"/>
      <c r="AP100" s="118"/>
      <c r="AQ100" s="118"/>
    </row>
    <row r="101" spans="41:43" ht="15" x14ac:dyDescent="0.25">
      <c r="AO101" s="118"/>
      <c r="AP101" s="118"/>
      <c r="AQ101" s="118"/>
    </row>
    <row r="102" spans="41:43" ht="15" x14ac:dyDescent="0.25">
      <c r="AO102" s="118"/>
      <c r="AP102" s="118"/>
      <c r="AQ102" s="118"/>
    </row>
    <row r="103" spans="41:43" ht="15" x14ac:dyDescent="0.25">
      <c r="AO103" s="118"/>
      <c r="AP103" s="118"/>
      <c r="AQ103" s="118"/>
    </row>
    <row r="104" spans="41:43" ht="15" x14ac:dyDescent="0.25">
      <c r="AO104" s="118"/>
      <c r="AP104" s="118"/>
      <c r="AQ104" s="118"/>
    </row>
    <row r="105" spans="41:43" ht="15" x14ac:dyDescent="0.25">
      <c r="AO105" s="118"/>
      <c r="AP105" s="118"/>
      <c r="AQ105" s="118"/>
    </row>
    <row r="106" spans="41:43" ht="15" x14ac:dyDescent="0.25">
      <c r="AO106" s="118"/>
      <c r="AP106" s="118"/>
      <c r="AQ106" s="118"/>
    </row>
    <row r="107" spans="41:43" ht="15" x14ac:dyDescent="0.25">
      <c r="AO107" s="118"/>
      <c r="AP107" s="118"/>
      <c r="AQ107" s="118"/>
    </row>
    <row r="108" spans="41:43" ht="15" x14ac:dyDescent="0.25">
      <c r="AO108" s="118"/>
      <c r="AP108" s="118"/>
      <c r="AQ108" s="118"/>
    </row>
    <row r="109" spans="41:43" ht="15" x14ac:dyDescent="0.25">
      <c r="AO109" s="118"/>
      <c r="AP109" s="118"/>
      <c r="AQ109" s="118"/>
    </row>
    <row r="110" spans="41:43" ht="15" x14ac:dyDescent="0.25">
      <c r="AO110" s="118"/>
      <c r="AP110" s="118"/>
      <c r="AQ110" s="118"/>
    </row>
    <row r="111" spans="41:43" ht="15" x14ac:dyDescent="0.25">
      <c r="AO111" s="118"/>
      <c r="AP111" s="118"/>
      <c r="AQ111" s="118"/>
    </row>
    <row r="112" spans="41:43" ht="15" x14ac:dyDescent="0.25">
      <c r="AO112" s="118"/>
      <c r="AP112" s="118"/>
      <c r="AQ112" s="118"/>
    </row>
  </sheetData>
  <mergeCells count="9">
    <mergeCell ref="AP6:AP7"/>
    <mergeCell ref="B14:G14"/>
    <mergeCell ref="AO14:AP14"/>
    <mergeCell ref="B1:Z1"/>
    <mergeCell ref="B2:Z2"/>
    <mergeCell ref="B3:Z3"/>
    <mergeCell ref="J5:Z5"/>
    <mergeCell ref="AO6:AO7"/>
    <mergeCell ref="J6:Z22"/>
  </mergeCells>
  <pageMargins left="0.70866141732283472" right="0.70866141732283472" top="0.74803149606299213" bottom="0.74803149606299213" header="0.31496062992125984" footer="0.31496062992125984"/>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Y112"/>
  <sheetViews>
    <sheetView showGridLines="0" zoomScale="50" zoomScaleNormal="50" workbookViewId="0">
      <pane xSplit="26" ySplit="3" topLeftCell="AA4" activePane="bottomRight" state="frozen"/>
      <selection activeCell="J23" sqref="J23:Z27"/>
      <selection pane="topRight" activeCell="J23" sqref="J23:Z27"/>
      <selection pane="bottomLeft" activeCell="J23" sqref="J23:Z27"/>
      <selection pane="bottomRight" activeCell="J6" sqref="J6:Z22"/>
    </sheetView>
  </sheetViews>
  <sheetFormatPr baseColWidth="10" defaultColWidth="11.42578125" defaultRowHeight="14.25" x14ac:dyDescent="0.2"/>
  <cols>
    <col min="1" max="1" width="1.140625" style="77" customWidth="1"/>
    <col min="2" max="2" width="91" style="77" customWidth="1"/>
    <col min="3" max="8" width="17.42578125" style="77" customWidth="1"/>
    <col min="9" max="27" width="4.85546875" style="77" customWidth="1"/>
    <col min="28" max="38" width="4.85546875" style="77" hidden="1" customWidth="1"/>
    <col min="39" max="39" width="5.42578125" style="77" hidden="1" customWidth="1"/>
    <col min="40" max="40" width="4.85546875" style="77" hidden="1" customWidth="1"/>
    <col min="41" max="41" width="153.42578125" style="105" bestFit="1" customWidth="1"/>
    <col min="42" max="42" width="33" style="121" bestFit="1" customWidth="1"/>
    <col min="43" max="43" width="36.28515625" style="121" bestFit="1" customWidth="1"/>
    <col min="44" max="45" width="33.7109375" style="121" bestFit="1" customWidth="1"/>
    <col min="46" max="51" width="11.42578125" style="121"/>
    <col min="52" max="16384" width="11.42578125" style="77"/>
  </cols>
  <sheetData>
    <row r="1" spans="1:51" s="78" customFormat="1" ht="33" x14ac:dyDescent="0.2">
      <c r="A1" s="87"/>
      <c r="B1" s="140" t="str">
        <f>+'Resumen Ejecutivo'!A1</f>
        <v>AVANCES DE LOS PROYECTOS DE INVERSIÓN EN SPI</v>
      </c>
      <c r="C1" s="140"/>
      <c r="D1" s="140"/>
      <c r="E1" s="140"/>
      <c r="F1" s="140"/>
      <c r="G1" s="140"/>
      <c r="H1" s="140"/>
      <c r="I1" s="140"/>
      <c r="J1" s="140"/>
      <c r="K1" s="140"/>
      <c r="L1" s="140"/>
      <c r="M1" s="140"/>
      <c r="N1" s="140"/>
      <c r="O1" s="140"/>
      <c r="P1" s="140"/>
      <c r="Q1" s="140"/>
      <c r="R1" s="140"/>
      <c r="S1" s="140"/>
      <c r="T1" s="140"/>
      <c r="U1" s="140"/>
      <c r="V1" s="140"/>
      <c r="W1" s="140"/>
      <c r="X1" s="140"/>
      <c r="Y1" s="140"/>
      <c r="Z1" s="140"/>
      <c r="AA1" s="83"/>
      <c r="AB1" s="83"/>
      <c r="AC1" s="83"/>
      <c r="AD1" s="83"/>
      <c r="AE1" s="83"/>
      <c r="AF1" s="83"/>
      <c r="AG1" s="83"/>
      <c r="AH1" s="83"/>
      <c r="AI1" s="83"/>
      <c r="AJ1" s="83"/>
      <c r="AK1" s="83"/>
      <c r="AL1" s="83"/>
      <c r="AM1" s="83"/>
      <c r="AN1" s="83"/>
      <c r="AO1" s="110"/>
      <c r="AP1" s="110"/>
      <c r="AQ1" s="110"/>
      <c r="AR1" s="121"/>
      <c r="AS1" s="121"/>
      <c r="AT1" s="121"/>
      <c r="AU1" s="121"/>
      <c r="AV1" s="121"/>
      <c r="AW1" s="121"/>
      <c r="AX1" s="121"/>
      <c r="AY1" s="121"/>
    </row>
    <row r="2" spans="1:51" s="78" customFormat="1" ht="33" x14ac:dyDescent="0.2">
      <c r="A2" s="87"/>
      <c r="B2" s="140" t="str">
        <f>+'Resumen Ejecutivo'!A2</f>
        <v>SEGUNDO TRIMESTRE 2019 - SECTOR VIVIENDA</v>
      </c>
      <c r="C2" s="140"/>
      <c r="D2" s="140"/>
      <c r="E2" s="140"/>
      <c r="F2" s="140"/>
      <c r="G2" s="140"/>
      <c r="H2" s="140"/>
      <c r="I2" s="140"/>
      <c r="J2" s="140"/>
      <c r="K2" s="140"/>
      <c r="L2" s="140"/>
      <c r="M2" s="140"/>
      <c r="N2" s="140"/>
      <c r="O2" s="140"/>
      <c r="P2" s="140"/>
      <c r="Q2" s="140"/>
      <c r="R2" s="140"/>
      <c r="S2" s="140"/>
      <c r="T2" s="140"/>
      <c r="U2" s="140"/>
      <c r="V2" s="140"/>
      <c r="W2" s="140"/>
      <c r="X2" s="140"/>
      <c r="Y2" s="140"/>
      <c r="Z2" s="140"/>
      <c r="AA2" s="83"/>
      <c r="AB2" s="83"/>
      <c r="AC2" s="83"/>
      <c r="AD2" s="83"/>
      <c r="AE2" s="83"/>
      <c r="AF2" s="83"/>
      <c r="AG2" s="83"/>
      <c r="AH2" s="83"/>
      <c r="AI2" s="83"/>
      <c r="AJ2" s="83"/>
      <c r="AK2" s="83"/>
      <c r="AL2" s="83"/>
      <c r="AM2" s="83"/>
      <c r="AN2" s="83"/>
      <c r="AO2" s="110"/>
      <c r="AP2" s="110"/>
      <c r="AQ2" s="110"/>
      <c r="AR2" s="121"/>
      <c r="AS2" s="121"/>
      <c r="AT2" s="121"/>
      <c r="AU2" s="121"/>
      <c r="AV2" s="121"/>
      <c r="AW2" s="121"/>
      <c r="AX2" s="121"/>
      <c r="AY2" s="121"/>
    </row>
    <row r="3" spans="1:51" s="78" customFormat="1" ht="54" customHeight="1" x14ac:dyDescent="0.2">
      <c r="A3" s="87"/>
      <c r="B3" s="144" t="s">
        <v>189</v>
      </c>
      <c r="C3" s="144"/>
      <c r="D3" s="144"/>
      <c r="E3" s="144"/>
      <c r="F3" s="144"/>
      <c r="G3" s="144"/>
      <c r="H3" s="144"/>
      <c r="I3" s="144"/>
      <c r="J3" s="144"/>
      <c r="K3" s="144"/>
      <c r="L3" s="144"/>
      <c r="M3" s="144"/>
      <c r="N3" s="144"/>
      <c r="O3" s="144"/>
      <c r="P3" s="144"/>
      <c r="Q3" s="144"/>
      <c r="R3" s="144"/>
      <c r="S3" s="144"/>
      <c r="T3" s="144"/>
      <c r="U3" s="144"/>
      <c r="V3" s="144"/>
      <c r="W3" s="144"/>
      <c r="X3" s="144"/>
      <c r="Y3" s="144"/>
      <c r="Z3" s="144"/>
      <c r="AA3" s="84"/>
      <c r="AB3" s="84"/>
      <c r="AC3" s="84"/>
      <c r="AD3" s="84"/>
      <c r="AE3" s="84"/>
      <c r="AF3" s="84"/>
      <c r="AG3" s="84"/>
      <c r="AH3" s="84"/>
      <c r="AI3" s="84"/>
      <c r="AJ3" s="84"/>
      <c r="AK3" s="84"/>
      <c r="AL3" s="84"/>
      <c r="AM3" s="84"/>
      <c r="AN3" s="84"/>
      <c r="AO3" s="117"/>
      <c r="AP3" s="117"/>
      <c r="AQ3" s="117"/>
      <c r="AR3" s="121"/>
      <c r="AS3" s="121"/>
      <c r="AT3" s="121"/>
      <c r="AU3" s="121"/>
      <c r="AV3" s="121"/>
      <c r="AW3" s="121"/>
      <c r="AX3" s="121"/>
      <c r="AY3" s="121"/>
    </row>
    <row r="4" spans="1:51" s="78" customFormat="1" ht="6.75" customHeight="1" x14ac:dyDescent="0.2">
      <c r="A4" s="87"/>
      <c r="B4" s="88"/>
      <c r="C4" s="88"/>
      <c r="D4" s="88"/>
      <c r="E4" s="88"/>
      <c r="F4" s="88"/>
      <c r="G4" s="88"/>
      <c r="H4" s="88"/>
      <c r="I4" s="88"/>
      <c r="J4" s="88"/>
      <c r="K4" s="88"/>
      <c r="L4" s="88"/>
      <c r="M4" s="88"/>
      <c r="N4" s="88"/>
      <c r="O4" s="88"/>
      <c r="P4" s="88"/>
      <c r="Q4" s="88"/>
      <c r="R4" s="88"/>
      <c r="S4" s="88"/>
      <c r="T4" s="88"/>
      <c r="U4" s="88"/>
      <c r="V4" s="88"/>
      <c r="W4" s="88"/>
      <c r="X4" s="88"/>
      <c r="Y4" s="88"/>
      <c r="Z4" s="88"/>
      <c r="AA4" s="85"/>
      <c r="AB4" s="85"/>
      <c r="AC4" s="85"/>
      <c r="AD4" s="85"/>
      <c r="AE4" s="85"/>
      <c r="AF4" s="85"/>
      <c r="AG4" s="85"/>
      <c r="AH4" s="85"/>
      <c r="AI4" s="85"/>
      <c r="AJ4" s="85"/>
      <c r="AK4" s="85"/>
      <c r="AL4" s="85"/>
      <c r="AM4" s="85"/>
      <c r="AN4" s="85"/>
      <c r="AO4" s="112"/>
      <c r="AP4" s="112"/>
      <c r="AQ4" s="112"/>
      <c r="AR4" s="121"/>
      <c r="AS4" s="121"/>
      <c r="AT4" s="121"/>
      <c r="AU4" s="121"/>
      <c r="AV4" s="121"/>
      <c r="AW4" s="121"/>
      <c r="AX4" s="121"/>
      <c r="AY4" s="121"/>
    </row>
    <row r="5" spans="1:51" ht="91.5" customHeight="1" x14ac:dyDescent="0.2">
      <c r="A5" s="89"/>
      <c r="B5" s="89"/>
      <c r="C5" s="89"/>
      <c r="D5" s="89"/>
      <c r="E5" s="89"/>
      <c r="F5" s="89"/>
      <c r="G5" s="89"/>
      <c r="H5" s="89"/>
      <c r="I5" s="89"/>
      <c r="J5" s="145" t="s">
        <v>226</v>
      </c>
      <c r="K5" s="145"/>
      <c r="L5" s="145"/>
      <c r="M5" s="145"/>
      <c r="N5" s="145"/>
      <c r="O5" s="145"/>
      <c r="P5" s="145"/>
      <c r="Q5" s="145"/>
      <c r="R5" s="145"/>
      <c r="S5" s="145"/>
      <c r="T5" s="145"/>
      <c r="U5" s="145"/>
      <c r="V5" s="145"/>
      <c r="W5" s="145"/>
      <c r="X5" s="145"/>
      <c r="Y5" s="145"/>
      <c r="Z5" s="145"/>
      <c r="AO5" s="122"/>
      <c r="AP5" s="109"/>
      <c r="AQ5" s="123"/>
      <c r="AR5" s="113"/>
    </row>
    <row r="6" spans="1:51" ht="27.75" customHeight="1" x14ac:dyDescent="0.2">
      <c r="A6" s="89"/>
      <c r="B6" s="89"/>
      <c r="C6" s="89"/>
      <c r="D6" s="89"/>
      <c r="E6" s="89"/>
      <c r="F6" s="89"/>
      <c r="G6" s="89"/>
      <c r="H6" s="89"/>
      <c r="I6" s="89"/>
      <c r="J6" s="150" t="s">
        <v>264</v>
      </c>
      <c r="K6" s="150"/>
      <c r="L6" s="150"/>
      <c r="M6" s="150"/>
      <c r="N6" s="150"/>
      <c r="O6" s="150"/>
      <c r="P6" s="150"/>
      <c r="Q6" s="150"/>
      <c r="R6" s="150"/>
      <c r="S6" s="150"/>
      <c r="T6" s="150"/>
      <c r="U6" s="150"/>
      <c r="V6" s="150"/>
      <c r="W6" s="150"/>
      <c r="X6" s="150"/>
      <c r="Y6" s="150"/>
      <c r="Z6" s="150"/>
      <c r="AO6" s="147" t="s">
        <v>180</v>
      </c>
      <c r="AP6" s="141" t="s">
        <v>189</v>
      </c>
      <c r="AQ6" s="123"/>
      <c r="AR6" s="123"/>
    </row>
    <row r="7" spans="1:51" ht="59.25" customHeight="1" x14ac:dyDescent="0.2">
      <c r="A7" s="89"/>
      <c r="B7" s="89"/>
      <c r="C7" s="89"/>
      <c r="D7" s="89"/>
      <c r="E7" s="89"/>
      <c r="F7" s="89"/>
      <c r="G7" s="89"/>
      <c r="H7" s="89"/>
      <c r="I7" s="89"/>
      <c r="J7" s="150"/>
      <c r="K7" s="150"/>
      <c r="L7" s="150"/>
      <c r="M7" s="150"/>
      <c r="N7" s="150"/>
      <c r="O7" s="150"/>
      <c r="P7" s="150"/>
      <c r="Q7" s="150"/>
      <c r="R7" s="150"/>
      <c r="S7" s="150"/>
      <c r="T7" s="150"/>
      <c r="U7" s="150"/>
      <c r="V7" s="150"/>
      <c r="W7" s="150"/>
      <c r="X7" s="150"/>
      <c r="Y7" s="150"/>
      <c r="Z7" s="150"/>
      <c r="AO7" s="147"/>
      <c r="AP7" s="141"/>
      <c r="AQ7" s="123"/>
      <c r="AR7" s="123"/>
    </row>
    <row r="8" spans="1:51" ht="28.5" customHeight="1" x14ac:dyDescent="0.2">
      <c r="A8" s="89"/>
      <c r="B8" s="89"/>
      <c r="C8" s="89"/>
      <c r="D8" s="89"/>
      <c r="E8" s="89"/>
      <c r="F8" s="89"/>
      <c r="G8" s="89"/>
      <c r="H8" s="89"/>
      <c r="I8" s="89"/>
      <c r="J8" s="150"/>
      <c r="K8" s="150"/>
      <c r="L8" s="150"/>
      <c r="M8" s="150"/>
      <c r="N8" s="150"/>
      <c r="O8" s="150"/>
      <c r="P8" s="150"/>
      <c r="Q8" s="150"/>
      <c r="R8" s="150"/>
      <c r="S8" s="150"/>
      <c r="T8" s="150"/>
      <c r="U8" s="150"/>
      <c r="V8" s="150"/>
      <c r="W8" s="150"/>
      <c r="X8" s="150"/>
      <c r="Y8" s="150"/>
      <c r="Z8" s="150"/>
      <c r="AO8" s="115" t="s">
        <v>182</v>
      </c>
      <c r="AP8" s="124">
        <v>2018011001150</v>
      </c>
      <c r="AQ8" s="123"/>
      <c r="AR8" s="123"/>
    </row>
    <row r="9" spans="1:51" ht="14.25" customHeight="1" x14ac:dyDescent="0.2">
      <c r="A9" s="89"/>
      <c r="B9" s="89"/>
      <c r="C9" s="89"/>
      <c r="D9" s="89"/>
      <c r="E9" s="89"/>
      <c r="F9" s="89"/>
      <c r="G9" s="89"/>
      <c r="H9" s="89"/>
      <c r="I9" s="89"/>
      <c r="J9" s="150"/>
      <c r="K9" s="150"/>
      <c r="L9" s="150"/>
      <c r="M9" s="150"/>
      <c r="N9" s="150"/>
      <c r="O9" s="150"/>
      <c r="P9" s="150"/>
      <c r="Q9" s="150"/>
      <c r="R9" s="150"/>
      <c r="S9" s="150"/>
      <c r="T9" s="150"/>
      <c r="U9" s="150"/>
      <c r="V9" s="150"/>
      <c r="W9" s="150"/>
      <c r="X9" s="150"/>
      <c r="Y9" s="150"/>
      <c r="Z9" s="150"/>
      <c r="AO9" s="108"/>
      <c r="AP9" s="119">
        <v>6</v>
      </c>
      <c r="AQ9" s="123"/>
      <c r="AR9" s="123"/>
    </row>
    <row r="10" spans="1:51" ht="28.5" customHeight="1" x14ac:dyDescent="0.2">
      <c r="A10" s="89"/>
      <c r="B10" s="89"/>
      <c r="C10" s="89"/>
      <c r="D10" s="89"/>
      <c r="E10" s="89"/>
      <c r="F10" s="89"/>
      <c r="G10" s="89"/>
      <c r="H10" s="89"/>
      <c r="I10" s="89"/>
      <c r="J10" s="150"/>
      <c r="K10" s="150"/>
      <c r="L10" s="150"/>
      <c r="M10" s="150"/>
      <c r="N10" s="150"/>
      <c r="O10" s="150"/>
      <c r="P10" s="150"/>
      <c r="Q10" s="150"/>
      <c r="R10" s="150"/>
      <c r="S10" s="150"/>
      <c r="T10" s="150"/>
      <c r="U10" s="150"/>
      <c r="V10" s="150"/>
      <c r="W10" s="150"/>
      <c r="X10" s="150"/>
      <c r="Y10" s="150"/>
      <c r="Z10" s="150"/>
      <c r="AO10" s="114" t="s">
        <v>179</v>
      </c>
      <c r="AP10" s="114" t="s">
        <v>241</v>
      </c>
      <c r="AQ10" s="123" t="s">
        <v>212</v>
      </c>
      <c r="AR10" s="123"/>
    </row>
    <row r="11" spans="1:51" ht="28.5" customHeight="1" x14ac:dyDescent="0.2">
      <c r="A11" s="89"/>
      <c r="B11" s="89"/>
      <c r="C11" s="89"/>
      <c r="D11" s="89"/>
      <c r="E11" s="89"/>
      <c r="F11" s="89"/>
      <c r="G11" s="89"/>
      <c r="H11" s="89"/>
      <c r="I11" s="89"/>
      <c r="J11" s="150"/>
      <c r="K11" s="150"/>
      <c r="L11" s="150"/>
      <c r="M11" s="150"/>
      <c r="N11" s="150"/>
      <c r="O11" s="150"/>
      <c r="P11" s="150"/>
      <c r="Q11" s="150"/>
      <c r="R11" s="150"/>
      <c r="S11" s="150"/>
      <c r="T11" s="150"/>
      <c r="U11" s="150"/>
      <c r="V11" s="150"/>
      <c r="W11" s="150"/>
      <c r="X11" s="150"/>
      <c r="Y11" s="150"/>
      <c r="Z11" s="150"/>
      <c r="AO11" s="116" t="s">
        <v>213</v>
      </c>
      <c r="AP11" s="111">
        <v>0.34059499999999998</v>
      </c>
      <c r="AQ11" s="106">
        <v>-0.65940500000000002</v>
      </c>
      <c r="AR11" s="123"/>
    </row>
    <row r="12" spans="1:51" ht="28.5" customHeight="1" x14ac:dyDescent="0.2">
      <c r="A12" s="89"/>
      <c r="B12" s="89"/>
      <c r="C12" s="89"/>
      <c r="D12" s="89"/>
      <c r="E12" s="89"/>
      <c r="F12" s="89"/>
      <c r="G12" s="89"/>
      <c r="H12" s="89"/>
      <c r="I12" s="89"/>
      <c r="J12" s="150"/>
      <c r="K12" s="150"/>
      <c r="L12" s="150"/>
      <c r="M12" s="150"/>
      <c r="N12" s="150"/>
      <c r="O12" s="150"/>
      <c r="P12" s="150"/>
      <c r="Q12" s="150"/>
      <c r="R12" s="150"/>
      <c r="S12" s="150"/>
      <c r="T12" s="150"/>
      <c r="U12" s="150"/>
      <c r="V12" s="150"/>
      <c r="W12" s="150"/>
      <c r="X12" s="150"/>
      <c r="Y12" s="150"/>
      <c r="Z12" s="150"/>
      <c r="AO12" s="116" t="s">
        <v>181</v>
      </c>
      <c r="AP12" s="111">
        <v>0.38</v>
      </c>
      <c r="AQ12" s="106">
        <v>-0.62</v>
      </c>
      <c r="AR12" s="123"/>
    </row>
    <row r="13" spans="1:51" ht="28.5" customHeight="1" x14ac:dyDescent="0.2">
      <c r="A13" s="89"/>
      <c r="B13" s="89"/>
      <c r="C13" s="89"/>
      <c r="D13" s="89"/>
      <c r="E13" s="89"/>
      <c r="F13" s="89"/>
      <c r="G13" s="89"/>
      <c r="H13" s="89"/>
      <c r="I13" s="89"/>
      <c r="J13" s="150"/>
      <c r="K13" s="150"/>
      <c r="L13" s="150"/>
      <c r="M13" s="150"/>
      <c r="N13" s="150"/>
      <c r="O13" s="150"/>
      <c r="P13" s="150"/>
      <c r="Q13" s="150"/>
      <c r="R13" s="150"/>
      <c r="S13" s="150"/>
      <c r="T13" s="150"/>
      <c r="U13" s="150"/>
      <c r="V13" s="150"/>
      <c r="W13" s="150"/>
      <c r="X13" s="150"/>
      <c r="Y13" s="150"/>
      <c r="Z13" s="150"/>
      <c r="AO13" s="116" t="s">
        <v>0</v>
      </c>
      <c r="AP13" s="111">
        <v>1</v>
      </c>
      <c r="AQ13" s="106">
        <v>0</v>
      </c>
      <c r="AR13" s="123"/>
    </row>
    <row r="14" spans="1:51" ht="33.75" customHeight="1" x14ac:dyDescent="0.2">
      <c r="A14" s="89"/>
      <c r="B14" s="142" t="s">
        <v>215</v>
      </c>
      <c r="C14" s="142"/>
      <c r="D14" s="142"/>
      <c r="E14" s="142"/>
      <c r="F14" s="142"/>
      <c r="G14" s="142"/>
      <c r="H14" s="90"/>
      <c r="I14" s="89"/>
      <c r="J14" s="150"/>
      <c r="K14" s="150"/>
      <c r="L14" s="150"/>
      <c r="M14" s="150"/>
      <c r="N14" s="150"/>
      <c r="O14" s="150"/>
      <c r="P14" s="150"/>
      <c r="Q14" s="150"/>
      <c r="R14" s="150"/>
      <c r="S14" s="150"/>
      <c r="T14" s="150"/>
      <c r="U14" s="150"/>
      <c r="V14" s="150"/>
      <c r="W14" s="150"/>
      <c r="X14" s="150"/>
      <c r="Y14" s="150"/>
      <c r="Z14" s="150"/>
      <c r="AO14" s="143" t="s">
        <v>214</v>
      </c>
      <c r="AP14" s="143"/>
      <c r="AQ14" s="123"/>
      <c r="AR14" s="123"/>
    </row>
    <row r="15" spans="1:51" ht="69.75" x14ac:dyDescent="0.25">
      <c r="A15" s="89"/>
      <c r="B15" s="91" t="s">
        <v>219</v>
      </c>
      <c r="C15" s="92" t="s">
        <v>216</v>
      </c>
      <c r="D15" s="92" t="s">
        <v>30</v>
      </c>
      <c r="E15" s="92" t="s">
        <v>220</v>
      </c>
      <c r="F15" s="92" t="s">
        <v>217</v>
      </c>
      <c r="G15" s="92" t="s">
        <v>218</v>
      </c>
      <c r="H15" s="92" t="s">
        <v>221</v>
      </c>
      <c r="I15" s="89"/>
      <c r="J15" s="150"/>
      <c r="K15" s="150"/>
      <c r="L15" s="150"/>
      <c r="M15" s="150"/>
      <c r="N15" s="150"/>
      <c r="O15" s="150"/>
      <c r="P15" s="150"/>
      <c r="Q15" s="150"/>
      <c r="R15" s="150"/>
      <c r="S15" s="150"/>
      <c r="T15" s="150"/>
      <c r="U15" s="150"/>
      <c r="V15" s="150"/>
      <c r="W15" s="150"/>
      <c r="X15" s="150"/>
      <c r="Y15" s="150"/>
      <c r="Z15" s="150"/>
      <c r="AO15" s="118" t="s">
        <v>2</v>
      </c>
      <c r="AP15" s="107">
        <v>2018011001150</v>
      </c>
      <c r="AQ15" s="120" t="s">
        <v>242</v>
      </c>
      <c r="AR15" s="120" t="s">
        <v>217</v>
      </c>
      <c r="AS15" s="120" t="s">
        <v>243</v>
      </c>
      <c r="AT15" s="118"/>
      <c r="AU15" s="123"/>
      <c r="AV15" s="123"/>
      <c r="AW15" s="123"/>
      <c r="AX15" s="123"/>
      <c r="AY15" s="80"/>
    </row>
    <row r="16" spans="1:51" ht="45.75" customHeight="1" x14ac:dyDescent="0.35">
      <c r="A16" s="89"/>
      <c r="B16" s="93" t="s">
        <v>185</v>
      </c>
      <c r="C16" s="94"/>
      <c r="D16" s="94"/>
      <c r="E16" s="94"/>
      <c r="F16" s="94"/>
      <c r="G16" s="94"/>
      <c r="H16" s="94"/>
      <c r="I16" s="89"/>
      <c r="J16" s="150"/>
      <c r="K16" s="150"/>
      <c r="L16" s="150"/>
      <c r="M16" s="150"/>
      <c r="N16" s="150"/>
      <c r="O16" s="150"/>
      <c r="P16" s="150"/>
      <c r="Q16" s="150"/>
      <c r="R16" s="150"/>
      <c r="S16" s="150"/>
      <c r="T16" s="150"/>
      <c r="U16" s="150"/>
      <c r="V16" s="150"/>
      <c r="W16" s="150"/>
      <c r="X16" s="150"/>
      <c r="Y16" s="150"/>
      <c r="Z16" s="150"/>
      <c r="AO16" s="118" t="s">
        <v>1</v>
      </c>
      <c r="AP16" s="107">
        <v>6</v>
      </c>
      <c r="AT16" s="118"/>
      <c r="AU16" s="123"/>
      <c r="AV16" s="123"/>
      <c r="AW16" s="123"/>
      <c r="AY16" s="105"/>
    </row>
    <row r="17" spans="1:51" ht="30.75" customHeight="1" x14ac:dyDescent="0.35">
      <c r="A17" s="89"/>
      <c r="B17" s="95" t="s">
        <v>246</v>
      </c>
      <c r="C17" s="96">
        <v>1</v>
      </c>
      <c r="D17" s="96">
        <v>1</v>
      </c>
      <c r="E17" s="97">
        <v>1</v>
      </c>
      <c r="F17" s="96">
        <v>0</v>
      </c>
      <c r="G17" s="96">
        <v>0</v>
      </c>
      <c r="H17" s="97">
        <v>0</v>
      </c>
      <c r="I17" s="89"/>
      <c r="J17" s="150"/>
      <c r="K17" s="150"/>
      <c r="L17" s="150"/>
      <c r="M17" s="150"/>
      <c r="N17" s="150"/>
      <c r="O17" s="150"/>
      <c r="P17" s="150"/>
      <c r="Q17" s="150"/>
      <c r="R17" s="150"/>
      <c r="S17" s="150"/>
      <c r="T17" s="150"/>
      <c r="U17" s="150"/>
      <c r="V17" s="150"/>
      <c r="W17" s="150"/>
      <c r="X17" s="150"/>
      <c r="Y17" s="150"/>
      <c r="Z17" s="150"/>
      <c r="AT17" s="118"/>
      <c r="AU17" s="123"/>
      <c r="AV17" s="123"/>
      <c r="AW17" s="123"/>
      <c r="AX17" s="118"/>
      <c r="AY17" s="105"/>
    </row>
    <row r="18" spans="1:51" ht="42" customHeight="1" x14ac:dyDescent="0.35">
      <c r="A18" s="89"/>
      <c r="B18" s="93" t="s">
        <v>184</v>
      </c>
      <c r="C18" s="94"/>
      <c r="D18" s="94"/>
      <c r="E18" s="94"/>
      <c r="F18" s="94"/>
      <c r="G18" s="94"/>
      <c r="H18" s="94"/>
      <c r="I18" s="89"/>
      <c r="J18" s="150"/>
      <c r="K18" s="150"/>
      <c r="L18" s="150"/>
      <c r="M18" s="150"/>
      <c r="N18" s="150"/>
      <c r="O18" s="150"/>
      <c r="P18" s="150"/>
      <c r="Q18" s="150"/>
      <c r="R18" s="150"/>
      <c r="S18" s="150"/>
      <c r="T18" s="150"/>
      <c r="U18" s="150"/>
      <c r="V18" s="150"/>
      <c r="W18" s="150"/>
      <c r="X18" s="150"/>
      <c r="Y18" s="150"/>
      <c r="Z18" s="150"/>
      <c r="AO18" s="118" t="s">
        <v>183</v>
      </c>
      <c r="AP18" s="118" t="s">
        <v>237</v>
      </c>
      <c r="AQ18" s="118" t="s">
        <v>238</v>
      </c>
      <c r="AR18" s="118" t="s">
        <v>239</v>
      </c>
      <c r="AS18" s="118" t="s">
        <v>240</v>
      </c>
      <c r="AT18" s="118"/>
      <c r="AU18" s="123"/>
      <c r="AV18" s="123"/>
      <c r="AW18" s="123"/>
      <c r="AX18" s="118"/>
      <c r="AY18" s="105"/>
    </row>
    <row r="19" spans="1:51" ht="25.5" x14ac:dyDescent="0.35">
      <c r="A19" s="89"/>
      <c r="B19" s="132" t="s">
        <v>201</v>
      </c>
      <c r="C19" s="96">
        <v>58808</v>
      </c>
      <c r="D19" s="96">
        <v>22395</v>
      </c>
      <c r="E19" s="97">
        <v>0.38081553530131956</v>
      </c>
      <c r="F19" s="96">
        <v>0</v>
      </c>
      <c r="G19" s="96">
        <v>0</v>
      </c>
      <c r="H19" s="97">
        <v>0</v>
      </c>
      <c r="I19" s="89"/>
      <c r="J19" s="150"/>
      <c r="K19" s="150"/>
      <c r="L19" s="150"/>
      <c r="M19" s="150"/>
      <c r="N19" s="150"/>
      <c r="O19" s="150"/>
      <c r="P19" s="150"/>
      <c r="Q19" s="150"/>
      <c r="R19" s="150"/>
      <c r="S19" s="150"/>
      <c r="T19" s="150"/>
      <c r="U19" s="150"/>
      <c r="V19" s="150"/>
      <c r="W19" s="150"/>
      <c r="X19" s="150"/>
      <c r="Y19" s="150"/>
      <c r="Z19" s="150"/>
      <c r="AO19" s="118" t="s">
        <v>93</v>
      </c>
      <c r="AP19" s="118"/>
      <c r="AQ19" s="118"/>
      <c r="AR19" s="118"/>
      <c r="AS19" s="118"/>
      <c r="AT19" s="118"/>
      <c r="AU19" s="123"/>
      <c r="AV19" s="123"/>
      <c r="AW19" s="123"/>
      <c r="AX19" s="118"/>
      <c r="AY19" s="105"/>
    </row>
    <row r="20" spans="1:51" s="78" customFormat="1" ht="51" x14ac:dyDescent="0.35">
      <c r="A20" s="87"/>
      <c r="B20" s="132" t="s">
        <v>202</v>
      </c>
      <c r="C20" s="96">
        <v>1</v>
      </c>
      <c r="D20" s="96">
        <v>0</v>
      </c>
      <c r="E20" s="97">
        <v>0</v>
      </c>
      <c r="F20" s="96">
        <v>0</v>
      </c>
      <c r="G20" s="96">
        <v>0</v>
      </c>
      <c r="H20" s="97">
        <v>0</v>
      </c>
      <c r="I20" s="89"/>
      <c r="J20" s="150"/>
      <c r="K20" s="150"/>
      <c r="L20" s="150"/>
      <c r="M20" s="150"/>
      <c r="N20" s="150"/>
      <c r="O20" s="150"/>
      <c r="P20" s="150"/>
      <c r="Q20" s="150"/>
      <c r="R20" s="150"/>
      <c r="S20" s="150"/>
      <c r="T20" s="150"/>
      <c r="U20" s="150"/>
      <c r="V20" s="150"/>
      <c r="W20" s="150"/>
      <c r="X20" s="150"/>
      <c r="Y20" s="150"/>
      <c r="Z20" s="150"/>
      <c r="AO20" s="118" t="s">
        <v>189</v>
      </c>
      <c r="AP20" s="118"/>
      <c r="AQ20" s="118"/>
      <c r="AR20" s="118"/>
      <c r="AS20" s="118"/>
      <c r="AT20" s="118"/>
      <c r="AU20" s="123"/>
      <c r="AV20" s="123"/>
      <c r="AW20" s="123"/>
      <c r="AX20" s="118"/>
      <c r="AY20" s="121"/>
    </row>
    <row r="21" spans="1:51" ht="51" x14ac:dyDescent="0.35">
      <c r="A21" s="89"/>
      <c r="B21" s="132" t="s">
        <v>203</v>
      </c>
      <c r="C21" s="96">
        <v>1</v>
      </c>
      <c r="D21" s="96">
        <v>0</v>
      </c>
      <c r="E21" s="97">
        <v>0</v>
      </c>
      <c r="F21" s="96">
        <v>0</v>
      </c>
      <c r="G21" s="96">
        <v>0</v>
      </c>
      <c r="H21" s="97">
        <v>0</v>
      </c>
      <c r="I21" s="89"/>
      <c r="J21" s="150"/>
      <c r="K21" s="150"/>
      <c r="L21" s="150"/>
      <c r="M21" s="150"/>
      <c r="N21" s="150"/>
      <c r="O21" s="150"/>
      <c r="P21" s="150"/>
      <c r="Q21" s="150"/>
      <c r="R21" s="150"/>
      <c r="S21" s="150"/>
      <c r="T21" s="150"/>
      <c r="U21" s="150"/>
      <c r="V21" s="150"/>
      <c r="W21" s="150"/>
      <c r="X21" s="150"/>
      <c r="Y21" s="150"/>
      <c r="Z21" s="150"/>
      <c r="AO21" s="118" t="s">
        <v>185</v>
      </c>
      <c r="AP21" s="118"/>
      <c r="AQ21" s="118"/>
      <c r="AR21" s="118"/>
      <c r="AS21" s="118"/>
      <c r="AT21" s="118"/>
      <c r="AX21" s="118"/>
      <c r="AY21" s="105"/>
    </row>
    <row r="22" spans="1:51" ht="25.5" x14ac:dyDescent="0.35">
      <c r="A22" s="89"/>
      <c r="B22" s="95"/>
      <c r="C22" s="96"/>
      <c r="D22" s="96"/>
      <c r="E22" s="97"/>
      <c r="F22" s="96"/>
      <c r="G22" s="96"/>
      <c r="H22" s="97"/>
      <c r="I22" s="89"/>
      <c r="J22" s="150"/>
      <c r="K22" s="150"/>
      <c r="L22" s="150"/>
      <c r="M22" s="150"/>
      <c r="N22" s="150"/>
      <c r="O22" s="150"/>
      <c r="P22" s="150"/>
      <c r="Q22" s="150"/>
      <c r="R22" s="150"/>
      <c r="S22" s="150"/>
      <c r="T22" s="150"/>
      <c r="U22" s="150"/>
      <c r="V22" s="150"/>
      <c r="W22" s="150"/>
      <c r="X22" s="150"/>
      <c r="Y22" s="150"/>
      <c r="Z22" s="150"/>
      <c r="AO22" s="118" t="s">
        <v>246</v>
      </c>
      <c r="AP22" s="118">
        <v>1</v>
      </c>
      <c r="AQ22" s="118">
        <v>1</v>
      </c>
      <c r="AR22" s="118"/>
      <c r="AS22" s="118"/>
      <c r="AT22" s="118"/>
      <c r="AX22" s="118"/>
      <c r="AY22" s="105"/>
    </row>
    <row r="23" spans="1:51" ht="25.5" x14ac:dyDescent="0.35">
      <c r="A23" s="89"/>
      <c r="B23" s="95"/>
      <c r="C23" s="96"/>
      <c r="D23" s="96"/>
      <c r="E23" s="97"/>
      <c r="F23" s="96"/>
      <c r="G23" s="96"/>
      <c r="H23" s="97"/>
      <c r="I23" s="89"/>
      <c r="J23"/>
      <c r="K23"/>
      <c r="L23"/>
      <c r="M23"/>
      <c r="N23"/>
      <c r="O23"/>
      <c r="P23"/>
      <c r="Q23"/>
      <c r="R23"/>
      <c r="S23"/>
      <c r="T23"/>
      <c r="U23"/>
      <c r="V23"/>
      <c r="W23"/>
      <c r="X23"/>
      <c r="Y23"/>
      <c r="Z23"/>
      <c r="AA23"/>
      <c r="AO23" s="118" t="s">
        <v>184</v>
      </c>
      <c r="AP23" s="118"/>
      <c r="AQ23" s="118"/>
      <c r="AR23" s="118"/>
      <c r="AS23" s="118"/>
      <c r="AT23" s="118"/>
      <c r="AX23" s="118"/>
      <c r="AY23" s="105"/>
    </row>
    <row r="24" spans="1:51" ht="25.5" x14ac:dyDescent="0.35">
      <c r="A24" s="89"/>
      <c r="B24" s="95"/>
      <c r="C24" s="96"/>
      <c r="D24" s="96"/>
      <c r="E24" s="97"/>
      <c r="F24" s="96"/>
      <c r="G24" s="96"/>
      <c r="H24" s="97"/>
      <c r="I24" s="89"/>
      <c r="J24"/>
      <c r="K24"/>
      <c r="L24"/>
      <c r="M24"/>
      <c r="N24"/>
      <c r="O24"/>
      <c r="P24"/>
      <c r="Q24"/>
      <c r="R24"/>
      <c r="S24"/>
      <c r="T24"/>
      <c r="U24"/>
      <c r="V24"/>
      <c r="W24"/>
      <c r="X24"/>
      <c r="Y24"/>
      <c r="Z24"/>
      <c r="AA24"/>
      <c r="AO24" s="118" t="s">
        <v>201</v>
      </c>
      <c r="AP24" s="118">
        <v>58808</v>
      </c>
      <c r="AQ24" s="118">
        <v>22395</v>
      </c>
      <c r="AR24" s="118">
        <v>0</v>
      </c>
      <c r="AS24" s="118">
        <v>0</v>
      </c>
      <c r="AT24" s="118"/>
      <c r="AX24" s="118"/>
      <c r="AY24" s="105"/>
    </row>
    <row r="25" spans="1:51" ht="25.5" x14ac:dyDescent="0.35">
      <c r="A25" s="89"/>
      <c r="B25" s="95"/>
      <c r="C25" s="96"/>
      <c r="D25" s="96"/>
      <c r="E25" s="97"/>
      <c r="F25" s="96"/>
      <c r="G25" s="96"/>
      <c r="H25" s="97"/>
      <c r="I25" s="89"/>
      <c r="J25"/>
      <c r="K25"/>
      <c r="L25"/>
      <c r="M25"/>
      <c r="N25"/>
      <c r="O25"/>
      <c r="P25"/>
      <c r="Q25"/>
      <c r="R25"/>
      <c r="S25"/>
      <c r="T25"/>
      <c r="U25"/>
      <c r="V25"/>
      <c r="W25"/>
      <c r="X25"/>
      <c r="Y25"/>
      <c r="Z25"/>
      <c r="AA25"/>
      <c r="AO25" s="118" t="s">
        <v>202</v>
      </c>
      <c r="AP25" s="118">
        <v>1</v>
      </c>
      <c r="AQ25" s="118">
        <v>0</v>
      </c>
      <c r="AR25" s="118">
        <v>0</v>
      </c>
      <c r="AS25" s="118">
        <v>0</v>
      </c>
      <c r="AT25" s="118"/>
      <c r="AX25" s="118"/>
      <c r="AY25" s="105"/>
    </row>
    <row r="26" spans="1:51" ht="25.5" x14ac:dyDescent="0.35">
      <c r="A26" s="89"/>
      <c r="B26" s="95"/>
      <c r="C26" s="96"/>
      <c r="D26" s="96"/>
      <c r="E26" s="97"/>
      <c r="F26" s="96"/>
      <c r="G26" s="96"/>
      <c r="H26" s="97"/>
      <c r="I26" s="89"/>
      <c r="J26"/>
      <c r="K26"/>
      <c r="L26"/>
      <c r="M26"/>
      <c r="N26"/>
      <c r="O26"/>
      <c r="P26"/>
      <c r="Q26"/>
      <c r="R26"/>
      <c r="S26"/>
      <c r="T26"/>
      <c r="U26"/>
      <c r="V26"/>
      <c r="W26"/>
      <c r="X26"/>
      <c r="Y26"/>
      <c r="Z26"/>
      <c r="AA26"/>
      <c r="AO26" s="118" t="s">
        <v>203</v>
      </c>
      <c r="AP26" s="118">
        <v>1</v>
      </c>
      <c r="AQ26" s="118">
        <v>0</v>
      </c>
      <c r="AR26" s="118">
        <v>0</v>
      </c>
      <c r="AS26" s="118">
        <v>0</v>
      </c>
      <c r="AT26" s="118"/>
      <c r="AY26" s="105"/>
    </row>
    <row r="27" spans="1:51" ht="25.5" x14ac:dyDescent="0.35">
      <c r="A27" s="89"/>
      <c r="B27" s="95"/>
      <c r="C27" s="96"/>
      <c r="D27" s="96"/>
      <c r="E27" s="97"/>
      <c r="F27" s="96"/>
      <c r="G27" s="96"/>
      <c r="H27" s="97"/>
      <c r="I27" s="89"/>
      <c r="J27"/>
      <c r="K27"/>
      <c r="L27"/>
      <c r="M27"/>
      <c r="N27"/>
      <c r="O27"/>
      <c r="P27"/>
      <c r="Q27"/>
      <c r="R27"/>
      <c r="S27"/>
      <c r="T27"/>
      <c r="U27"/>
      <c r="V27"/>
      <c r="W27"/>
      <c r="X27"/>
      <c r="Y27"/>
      <c r="Z27"/>
      <c r="AA27"/>
      <c r="AO27" s="118"/>
      <c r="AP27" s="118"/>
      <c r="AQ27" s="118"/>
      <c r="AR27" s="118"/>
      <c r="AS27" s="118"/>
      <c r="AT27" s="118"/>
      <c r="AY27" s="105"/>
    </row>
    <row r="28" spans="1:51" ht="25.5" x14ac:dyDescent="0.35">
      <c r="A28" s="89"/>
      <c r="B28" s="95"/>
      <c r="C28" s="96"/>
      <c r="D28" s="96"/>
      <c r="E28" s="97"/>
      <c r="F28" s="96"/>
      <c r="G28" s="96"/>
      <c r="H28" s="97"/>
      <c r="I28" s="89"/>
      <c r="J28" s="89"/>
      <c r="K28" s="89"/>
      <c r="L28" s="89"/>
      <c r="M28" s="89"/>
      <c r="N28" s="89"/>
      <c r="O28" s="89"/>
      <c r="P28" s="89"/>
      <c r="Q28" s="89"/>
      <c r="R28" s="89"/>
      <c r="S28" s="89"/>
      <c r="T28" s="89"/>
      <c r="U28" s="89"/>
      <c r="V28" s="89"/>
      <c r="W28" s="89"/>
      <c r="X28" s="89"/>
      <c r="Y28" s="89"/>
      <c r="Z28" s="89"/>
      <c r="AO28" s="118"/>
      <c r="AP28" s="118"/>
      <c r="AQ28" s="118"/>
      <c r="AR28" s="118"/>
      <c r="AS28" s="118"/>
      <c r="AT28" s="118"/>
      <c r="AY28" s="105"/>
    </row>
    <row r="29" spans="1:51" ht="25.5" x14ac:dyDescent="0.35">
      <c r="A29" s="89"/>
      <c r="B29" s="95"/>
      <c r="C29" s="96"/>
      <c r="D29" s="96"/>
      <c r="E29" s="97"/>
      <c r="F29" s="96"/>
      <c r="G29" s="96"/>
      <c r="H29" s="97"/>
      <c r="I29" s="89"/>
      <c r="J29" s="89"/>
      <c r="K29" s="89"/>
      <c r="L29" s="89"/>
      <c r="M29" s="89"/>
      <c r="N29" s="89"/>
      <c r="O29" s="89"/>
      <c r="P29" s="89"/>
      <c r="Q29" s="89"/>
      <c r="R29" s="89"/>
      <c r="S29" s="89"/>
      <c r="T29" s="89"/>
      <c r="U29" s="89"/>
      <c r="V29" s="89"/>
      <c r="W29" s="89"/>
      <c r="X29" s="89"/>
      <c r="Y29" s="89"/>
      <c r="Z29" s="89"/>
      <c r="AO29" s="118"/>
      <c r="AP29" s="118"/>
      <c r="AQ29" s="118"/>
      <c r="AR29" s="118"/>
      <c r="AS29" s="118"/>
      <c r="AT29" s="118"/>
    </row>
    <row r="30" spans="1:51" ht="25.5" x14ac:dyDescent="0.35">
      <c r="A30" s="89"/>
      <c r="B30" s="95"/>
      <c r="C30" s="96"/>
      <c r="D30" s="96"/>
      <c r="E30" s="97"/>
      <c r="F30" s="96"/>
      <c r="G30" s="96"/>
      <c r="H30" s="97"/>
      <c r="I30" s="89"/>
      <c r="J30" s="89"/>
      <c r="K30" s="89"/>
      <c r="L30" s="89"/>
      <c r="M30" s="89"/>
      <c r="N30" s="89"/>
      <c r="O30" s="89"/>
      <c r="P30" s="89"/>
      <c r="Q30" s="89"/>
      <c r="R30" s="89"/>
      <c r="S30" s="89"/>
      <c r="T30" s="89"/>
      <c r="U30" s="89"/>
      <c r="V30" s="89"/>
      <c r="W30" s="89"/>
      <c r="X30" s="89"/>
      <c r="Y30" s="89"/>
      <c r="Z30" s="89"/>
      <c r="AO30" s="118"/>
      <c r="AP30" s="118"/>
      <c r="AQ30" s="118"/>
      <c r="AR30" s="118"/>
      <c r="AS30" s="118"/>
      <c r="AT30" s="118"/>
    </row>
    <row r="31" spans="1:51" ht="25.5" x14ac:dyDescent="0.35">
      <c r="A31" s="89"/>
      <c r="B31" s="95"/>
      <c r="C31" s="96"/>
      <c r="D31" s="96"/>
      <c r="E31" s="97"/>
      <c r="F31" s="96"/>
      <c r="G31" s="96"/>
      <c r="H31" s="97"/>
      <c r="I31" s="89"/>
      <c r="J31" s="89"/>
      <c r="K31" s="89"/>
      <c r="L31" s="89"/>
      <c r="M31" s="89"/>
      <c r="N31" s="89"/>
      <c r="O31" s="89"/>
      <c r="P31" s="89"/>
      <c r="Q31" s="89"/>
      <c r="R31" s="89"/>
      <c r="S31" s="89"/>
      <c r="T31" s="89"/>
      <c r="U31" s="89"/>
      <c r="V31" s="89"/>
      <c r="W31" s="89"/>
      <c r="X31" s="89"/>
      <c r="Y31" s="89"/>
      <c r="Z31" s="89"/>
      <c r="AO31" s="118"/>
      <c r="AP31" s="118"/>
      <c r="AQ31" s="118"/>
      <c r="AR31" s="118"/>
      <c r="AS31" s="118"/>
    </row>
    <row r="32" spans="1:51" ht="25.5" x14ac:dyDescent="0.35">
      <c r="A32" s="89"/>
      <c r="B32" s="95"/>
      <c r="C32" s="96"/>
      <c r="D32" s="96"/>
      <c r="E32" s="97"/>
      <c r="F32" s="96"/>
      <c r="G32" s="96"/>
      <c r="H32" s="97"/>
      <c r="I32" s="89"/>
      <c r="J32" s="89"/>
      <c r="K32" s="89"/>
      <c r="L32" s="89"/>
      <c r="M32" s="89"/>
      <c r="N32" s="89"/>
      <c r="O32" s="89"/>
      <c r="P32" s="89"/>
      <c r="Q32" s="89"/>
      <c r="R32" s="89"/>
      <c r="S32" s="89"/>
      <c r="T32" s="89"/>
      <c r="U32" s="89"/>
      <c r="V32" s="89"/>
      <c r="W32" s="89"/>
      <c r="X32" s="89"/>
      <c r="Y32" s="89"/>
      <c r="Z32" s="89"/>
      <c r="AO32" s="118"/>
      <c r="AP32" s="118"/>
      <c r="AQ32" s="118"/>
      <c r="AR32" s="118"/>
      <c r="AS32" s="118"/>
    </row>
    <row r="33" spans="1:45" ht="25.5" x14ac:dyDescent="0.35">
      <c r="A33" s="89"/>
      <c r="B33" s="95"/>
      <c r="C33" s="96"/>
      <c r="D33" s="96"/>
      <c r="E33" s="97"/>
      <c r="F33" s="96"/>
      <c r="G33" s="96"/>
      <c r="H33" s="97"/>
      <c r="I33" s="89"/>
      <c r="J33" s="98"/>
      <c r="K33" s="98"/>
      <c r="L33" s="98"/>
      <c r="M33" s="98"/>
      <c r="N33" s="98"/>
      <c r="O33" s="98"/>
      <c r="P33" s="98"/>
      <c r="Q33" s="98"/>
      <c r="R33" s="98"/>
      <c r="S33" s="98"/>
      <c r="T33" s="98"/>
      <c r="U33" s="98"/>
      <c r="V33" s="98"/>
      <c r="W33" s="98"/>
      <c r="X33" s="98"/>
      <c r="Y33" s="98"/>
      <c r="Z33" s="98"/>
      <c r="AO33" s="118"/>
      <c r="AP33" s="118"/>
      <c r="AQ33" s="118"/>
      <c r="AR33" s="118"/>
      <c r="AS33" s="118"/>
    </row>
    <row r="34" spans="1:45" ht="25.5" x14ac:dyDescent="0.35">
      <c r="A34" s="89"/>
      <c r="B34" s="95"/>
      <c r="C34" s="96"/>
      <c r="D34" s="96"/>
      <c r="E34" s="97"/>
      <c r="F34" s="96"/>
      <c r="G34" s="96"/>
      <c r="H34" s="97"/>
      <c r="I34" s="98"/>
      <c r="J34" s="98"/>
      <c r="K34" s="98"/>
      <c r="L34" s="98"/>
      <c r="M34" s="98"/>
      <c r="N34" s="98"/>
      <c r="O34" s="98"/>
      <c r="P34" s="98"/>
      <c r="Q34" s="98"/>
      <c r="R34" s="98"/>
      <c r="S34" s="98"/>
      <c r="T34" s="98"/>
      <c r="U34" s="98"/>
      <c r="V34" s="98"/>
      <c r="W34" s="98"/>
      <c r="X34" s="98"/>
      <c r="Y34" s="98"/>
      <c r="Z34" s="98"/>
      <c r="AA34" s="79"/>
      <c r="AB34" s="79"/>
      <c r="AC34" s="79"/>
      <c r="AD34" s="79"/>
      <c r="AE34" s="79"/>
      <c r="AF34" s="79"/>
      <c r="AG34" s="79"/>
      <c r="AH34" s="79"/>
      <c r="AI34" s="79"/>
      <c r="AJ34" s="79"/>
      <c r="AK34" s="79"/>
      <c r="AL34" s="79"/>
      <c r="AM34" s="79"/>
      <c r="AN34" s="79"/>
      <c r="AO34" s="118"/>
      <c r="AP34" s="118"/>
      <c r="AQ34" s="118"/>
      <c r="AR34" s="118"/>
      <c r="AS34" s="118"/>
    </row>
    <row r="35" spans="1:45" ht="25.5" x14ac:dyDescent="0.35">
      <c r="A35" s="89"/>
      <c r="B35" s="95"/>
      <c r="C35" s="96"/>
      <c r="D35" s="96"/>
      <c r="E35" s="97"/>
      <c r="F35" s="96"/>
      <c r="G35" s="96"/>
      <c r="H35" s="97"/>
      <c r="I35" s="98"/>
      <c r="J35" s="98"/>
      <c r="K35" s="98"/>
      <c r="L35" s="98"/>
      <c r="M35" s="98"/>
      <c r="N35" s="98"/>
      <c r="O35" s="98"/>
      <c r="P35" s="98"/>
      <c r="Q35" s="98"/>
      <c r="R35" s="98"/>
      <c r="S35" s="98"/>
      <c r="T35" s="98"/>
      <c r="U35" s="98"/>
      <c r="V35" s="98"/>
      <c r="W35" s="98"/>
      <c r="X35" s="98"/>
      <c r="Y35" s="98"/>
      <c r="Z35" s="98"/>
      <c r="AA35" s="79"/>
      <c r="AB35" s="79"/>
      <c r="AC35" s="79"/>
      <c r="AD35" s="79"/>
      <c r="AE35" s="79"/>
      <c r="AF35" s="79"/>
      <c r="AG35" s="79"/>
      <c r="AH35" s="79"/>
      <c r="AI35" s="79"/>
      <c r="AJ35" s="79"/>
      <c r="AK35" s="79"/>
      <c r="AL35" s="79"/>
      <c r="AM35" s="79"/>
      <c r="AN35" s="79"/>
      <c r="AO35" s="121"/>
    </row>
    <row r="36" spans="1:45" ht="25.5" x14ac:dyDescent="0.35">
      <c r="A36" s="89"/>
      <c r="B36" s="95"/>
      <c r="C36" s="96"/>
      <c r="D36" s="96"/>
      <c r="E36" s="97"/>
      <c r="F36" s="96"/>
      <c r="G36" s="96"/>
      <c r="H36" s="97"/>
      <c r="I36" s="98"/>
      <c r="J36" s="98"/>
      <c r="K36" s="98"/>
      <c r="L36" s="98"/>
      <c r="M36" s="98"/>
      <c r="N36" s="98"/>
      <c r="O36" s="98"/>
      <c r="P36" s="98"/>
      <c r="Q36" s="98"/>
      <c r="R36" s="98"/>
      <c r="S36" s="98"/>
      <c r="T36" s="98"/>
      <c r="U36" s="98"/>
      <c r="V36" s="98"/>
      <c r="W36" s="98"/>
      <c r="X36" s="98"/>
      <c r="Y36" s="98"/>
      <c r="Z36" s="98"/>
      <c r="AA36" s="79"/>
      <c r="AB36" s="79"/>
      <c r="AC36" s="79"/>
      <c r="AD36" s="79"/>
      <c r="AE36" s="79"/>
      <c r="AF36" s="79"/>
      <c r="AG36" s="79"/>
      <c r="AH36" s="79"/>
      <c r="AI36" s="79"/>
      <c r="AJ36" s="79"/>
      <c r="AK36" s="79"/>
      <c r="AL36" s="79"/>
      <c r="AM36" s="79"/>
      <c r="AN36" s="79"/>
      <c r="AO36" s="121"/>
    </row>
    <row r="37" spans="1:45" ht="25.5" x14ac:dyDescent="0.35">
      <c r="A37" s="89"/>
      <c r="B37" s="95"/>
      <c r="C37" s="96"/>
      <c r="D37" s="96"/>
      <c r="E37" s="97"/>
      <c r="F37" s="96"/>
      <c r="G37" s="96"/>
      <c r="H37" s="97"/>
      <c r="I37" s="98"/>
      <c r="J37" s="98"/>
      <c r="K37" s="98"/>
      <c r="L37" s="98"/>
      <c r="M37" s="98"/>
      <c r="N37" s="98"/>
      <c r="O37" s="98"/>
      <c r="P37" s="98"/>
      <c r="Q37" s="98"/>
      <c r="R37" s="98"/>
      <c r="S37" s="98"/>
      <c r="T37" s="98"/>
      <c r="U37" s="98"/>
      <c r="V37" s="98"/>
      <c r="W37" s="98"/>
      <c r="X37" s="98"/>
      <c r="Y37" s="98"/>
      <c r="Z37" s="98"/>
      <c r="AA37" s="79"/>
      <c r="AB37" s="79"/>
      <c r="AC37" s="79"/>
      <c r="AD37" s="79"/>
      <c r="AE37" s="79"/>
      <c r="AF37" s="79"/>
      <c r="AG37" s="79"/>
      <c r="AH37" s="79"/>
      <c r="AI37" s="79"/>
      <c r="AJ37" s="79"/>
      <c r="AK37" s="79"/>
      <c r="AL37" s="79"/>
      <c r="AM37" s="79"/>
      <c r="AN37" s="79"/>
      <c r="AO37" s="121"/>
    </row>
    <row r="38" spans="1:45" ht="25.5" x14ac:dyDescent="0.35">
      <c r="A38" s="89"/>
      <c r="B38" s="95"/>
      <c r="C38" s="96"/>
      <c r="D38" s="96"/>
      <c r="E38" s="97"/>
      <c r="F38" s="96"/>
      <c r="G38" s="96"/>
      <c r="H38" s="97"/>
      <c r="I38" s="98"/>
      <c r="J38" s="89"/>
      <c r="K38" s="89"/>
      <c r="L38" s="89"/>
      <c r="M38" s="89"/>
      <c r="N38" s="89"/>
      <c r="O38" s="89"/>
      <c r="P38" s="89"/>
      <c r="Q38" s="89"/>
      <c r="R38" s="89"/>
      <c r="S38" s="89"/>
      <c r="T38" s="89"/>
      <c r="U38" s="89"/>
      <c r="V38" s="89"/>
      <c r="W38" s="89"/>
      <c r="X38" s="89"/>
      <c r="Y38" s="89"/>
      <c r="Z38" s="89"/>
      <c r="AA38" s="79"/>
      <c r="AB38" s="79"/>
      <c r="AC38" s="79"/>
      <c r="AD38" s="79"/>
      <c r="AE38" s="79"/>
      <c r="AF38" s="79"/>
      <c r="AG38" s="79"/>
      <c r="AH38" s="79"/>
      <c r="AI38" s="79"/>
      <c r="AJ38" s="79"/>
      <c r="AK38" s="79"/>
      <c r="AL38" s="79"/>
      <c r="AM38" s="79"/>
      <c r="AN38" s="79"/>
      <c r="AO38" s="121"/>
    </row>
    <row r="39" spans="1:45" ht="25.5" x14ac:dyDescent="0.35">
      <c r="A39" s="89"/>
      <c r="B39" s="95"/>
      <c r="C39" s="96"/>
      <c r="D39" s="96"/>
      <c r="E39" s="97"/>
      <c r="F39" s="96"/>
      <c r="G39" s="96"/>
      <c r="H39" s="97"/>
      <c r="I39" s="89"/>
      <c r="J39" s="89"/>
      <c r="K39" s="89"/>
      <c r="L39" s="89"/>
      <c r="M39" s="89"/>
      <c r="N39" s="89"/>
      <c r="O39" s="89"/>
      <c r="P39" s="89"/>
      <c r="Q39" s="89"/>
      <c r="R39" s="89"/>
      <c r="S39" s="89"/>
      <c r="T39" s="89"/>
      <c r="U39" s="89"/>
      <c r="V39" s="89"/>
      <c r="W39" s="89"/>
      <c r="X39" s="89"/>
      <c r="Y39" s="89"/>
      <c r="Z39" s="89"/>
      <c r="AO39" s="121"/>
    </row>
    <row r="40" spans="1:45" ht="25.5" x14ac:dyDescent="0.35">
      <c r="A40" s="89"/>
      <c r="B40" s="95"/>
      <c r="C40" s="96"/>
      <c r="D40" s="96"/>
      <c r="E40" s="97"/>
      <c r="F40" s="96"/>
      <c r="G40" s="96"/>
      <c r="H40" s="97"/>
      <c r="I40" s="89"/>
      <c r="J40" s="89"/>
      <c r="K40" s="89"/>
      <c r="L40" s="89"/>
      <c r="M40" s="89"/>
      <c r="N40" s="89"/>
      <c r="O40" s="89"/>
      <c r="P40" s="89"/>
      <c r="Q40" s="89"/>
      <c r="R40" s="89"/>
      <c r="S40" s="89"/>
      <c r="T40" s="89"/>
      <c r="U40" s="89"/>
      <c r="V40" s="89"/>
      <c r="W40" s="89"/>
      <c r="X40" s="89"/>
      <c r="Y40" s="89"/>
      <c r="Z40" s="89"/>
      <c r="AO40" s="121"/>
    </row>
    <row r="41" spans="1:45" ht="25.5" x14ac:dyDescent="0.35">
      <c r="A41" s="89"/>
      <c r="B41" s="95"/>
      <c r="C41" s="96"/>
      <c r="D41" s="96"/>
      <c r="E41" s="97"/>
      <c r="F41" s="96"/>
      <c r="G41" s="96"/>
      <c r="H41" s="97"/>
      <c r="I41" s="89"/>
      <c r="J41" s="89"/>
      <c r="K41" s="89"/>
      <c r="L41" s="89"/>
      <c r="M41" s="89"/>
      <c r="N41" s="89"/>
      <c r="O41" s="89"/>
      <c r="P41" s="89"/>
      <c r="Q41" s="89"/>
      <c r="R41" s="89"/>
      <c r="S41" s="89"/>
      <c r="T41" s="89"/>
      <c r="U41" s="89"/>
      <c r="V41" s="89"/>
      <c r="W41" s="89"/>
      <c r="X41" s="89"/>
      <c r="Y41" s="89"/>
      <c r="Z41" s="89"/>
      <c r="AO41" s="121"/>
    </row>
    <row r="42" spans="1:45" ht="25.5" x14ac:dyDescent="0.35">
      <c r="A42" s="89"/>
      <c r="B42" s="95"/>
      <c r="C42" s="96"/>
      <c r="D42" s="96"/>
      <c r="E42" s="97"/>
      <c r="F42" s="96"/>
      <c r="G42" s="96"/>
      <c r="H42" s="97"/>
      <c r="I42" s="89"/>
      <c r="J42" s="89"/>
      <c r="K42" s="89"/>
      <c r="L42" s="89"/>
      <c r="M42" s="89"/>
      <c r="N42" s="89"/>
      <c r="O42" s="89"/>
      <c r="P42" s="89"/>
      <c r="Q42" s="89"/>
      <c r="R42" s="89"/>
      <c r="S42" s="89"/>
      <c r="T42" s="89"/>
      <c r="U42" s="89"/>
      <c r="V42" s="89"/>
      <c r="W42" s="89"/>
      <c r="X42" s="89"/>
      <c r="Y42" s="89"/>
      <c r="Z42" s="89"/>
      <c r="AO42" s="121"/>
    </row>
    <row r="43" spans="1:45" ht="25.5" x14ac:dyDescent="0.35">
      <c r="A43" s="89"/>
      <c r="B43" s="95"/>
      <c r="C43" s="96"/>
      <c r="D43" s="96"/>
      <c r="E43" s="97"/>
      <c r="F43" s="96"/>
      <c r="G43" s="96"/>
      <c r="H43" s="97"/>
      <c r="I43" s="89"/>
      <c r="J43" s="89"/>
      <c r="K43" s="89"/>
      <c r="L43" s="89"/>
      <c r="M43" s="89"/>
      <c r="N43" s="89"/>
      <c r="O43" s="89"/>
      <c r="P43" s="89"/>
      <c r="Q43" s="89"/>
      <c r="R43" s="89"/>
      <c r="S43" s="89"/>
      <c r="T43" s="89"/>
      <c r="U43" s="89"/>
      <c r="V43" s="89"/>
      <c r="W43" s="89"/>
      <c r="X43" s="89"/>
      <c r="Y43" s="89"/>
      <c r="Z43" s="89"/>
      <c r="AO43" s="121"/>
    </row>
    <row r="44" spans="1:45" ht="25.5" x14ac:dyDescent="0.35">
      <c r="A44" s="89"/>
      <c r="B44" s="95"/>
      <c r="C44" s="96"/>
      <c r="D44" s="96"/>
      <c r="E44" s="97"/>
      <c r="F44" s="96"/>
      <c r="G44" s="96"/>
      <c r="H44" s="97"/>
      <c r="I44" s="89"/>
      <c r="J44" s="89"/>
      <c r="K44" s="89"/>
      <c r="L44" s="89"/>
      <c r="M44" s="89"/>
      <c r="N44" s="89"/>
      <c r="O44" s="89"/>
      <c r="P44" s="89"/>
      <c r="Q44" s="89"/>
      <c r="R44" s="89"/>
      <c r="S44" s="89"/>
      <c r="T44" s="89"/>
      <c r="U44" s="89"/>
      <c r="V44" s="89"/>
      <c r="W44" s="89"/>
      <c r="X44" s="89"/>
      <c r="Y44" s="89"/>
      <c r="Z44" s="89"/>
      <c r="AO44" s="121"/>
    </row>
    <row r="45" spans="1:45" ht="25.5" x14ac:dyDescent="0.35">
      <c r="A45" s="89"/>
      <c r="B45" s="95"/>
      <c r="C45" s="96"/>
      <c r="D45" s="96"/>
      <c r="E45" s="97"/>
      <c r="F45" s="96"/>
      <c r="G45" s="96"/>
      <c r="H45" s="97"/>
      <c r="I45" s="89"/>
      <c r="J45" s="89"/>
      <c r="K45" s="89"/>
      <c r="L45" s="89"/>
      <c r="M45" s="89"/>
      <c r="N45" s="89"/>
      <c r="O45" s="89"/>
      <c r="P45" s="89"/>
      <c r="Q45" s="89"/>
      <c r="R45" s="89"/>
      <c r="S45" s="89"/>
      <c r="T45" s="89"/>
      <c r="U45" s="89"/>
      <c r="V45" s="89"/>
      <c r="W45" s="89"/>
      <c r="X45" s="89"/>
      <c r="Y45" s="89"/>
      <c r="Z45" s="89"/>
      <c r="AO45" s="121"/>
    </row>
    <row r="46" spans="1:45" ht="25.5" x14ac:dyDescent="0.35">
      <c r="A46" s="89"/>
      <c r="B46" s="95"/>
      <c r="C46" s="96"/>
      <c r="D46" s="96"/>
      <c r="E46" s="97"/>
      <c r="F46" s="96"/>
      <c r="G46" s="96"/>
      <c r="H46" s="97"/>
      <c r="I46" s="89"/>
      <c r="J46" s="89"/>
      <c r="K46" s="89"/>
      <c r="L46" s="89"/>
      <c r="M46" s="89"/>
      <c r="N46" s="89"/>
      <c r="O46" s="89"/>
      <c r="P46" s="89"/>
      <c r="Q46" s="89"/>
      <c r="R46" s="89"/>
      <c r="S46" s="89"/>
      <c r="T46" s="89"/>
      <c r="U46" s="89"/>
      <c r="V46" s="89"/>
      <c r="W46" s="89"/>
      <c r="X46" s="89"/>
      <c r="Y46" s="89"/>
      <c r="Z46" s="89"/>
      <c r="AO46" s="121"/>
    </row>
    <row r="47" spans="1:45" ht="25.5" x14ac:dyDescent="0.35">
      <c r="A47" s="89"/>
      <c r="B47" s="95"/>
      <c r="C47" s="96"/>
      <c r="D47" s="96"/>
      <c r="E47" s="97"/>
      <c r="F47" s="96"/>
      <c r="G47" s="96"/>
      <c r="H47" s="97"/>
      <c r="I47" s="89"/>
      <c r="J47" s="89"/>
      <c r="K47" s="89"/>
      <c r="L47" s="89"/>
      <c r="M47" s="89"/>
      <c r="N47" s="89"/>
      <c r="O47" s="89"/>
      <c r="P47" s="89"/>
      <c r="Q47" s="89"/>
      <c r="R47" s="89"/>
      <c r="S47" s="89"/>
      <c r="T47" s="89"/>
      <c r="U47" s="89"/>
      <c r="V47" s="89"/>
      <c r="W47" s="89"/>
      <c r="X47" s="89"/>
      <c r="Y47" s="89"/>
      <c r="Z47" s="89"/>
      <c r="AO47" s="121"/>
    </row>
    <row r="48" spans="1:45" ht="25.5" x14ac:dyDescent="0.35">
      <c r="A48" s="89"/>
      <c r="B48" s="95"/>
      <c r="C48" s="96"/>
      <c r="D48" s="96"/>
      <c r="E48" s="97"/>
      <c r="F48" s="96"/>
      <c r="G48" s="96"/>
      <c r="H48" s="97"/>
      <c r="I48" s="89"/>
      <c r="J48" s="89"/>
      <c r="K48" s="89"/>
      <c r="L48" s="89"/>
      <c r="M48" s="89"/>
      <c r="N48" s="89"/>
      <c r="O48" s="89"/>
      <c r="P48" s="89"/>
      <c r="Q48" s="89"/>
      <c r="R48" s="89"/>
      <c r="S48" s="89"/>
      <c r="T48" s="89"/>
      <c r="U48" s="89"/>
      <c r="V48" s="89"/>
      <c r="W48" s="89"/>
      <c r="X48" s="89"/>
      <c r="Y48" s="89"/>
      <c r="Z48" s="89"/>
      <c r="AO48" s="121"/>
    </row>
    <row r="49" spans="1:41" ht="25.5" x14ac:dyDescent="0.35">
      <c r="A49" s="89"/>
      <c r="B49" s="95"/>
      <c r="C49" s="96"/>
      <c r="D49" s="96"/>
      <c r="E49" s="97"/>
      <c r="F49" s="96"/>
      <c r="G49" s="96"/>
      <c r="H49" s="97"/>
      <c r="I49" s="89"/>
      <c r="J49" s="89"/>
      <c r="K49" s="89"/>
      <c r="L49" s="89"/>
      <c r="M49" s="89"/>
      <c r="N49" s="89"/>
      <c r="O49" s="89"/>
      <c r="P49" s="89"/>
      <c r="Q49" s="89"/>
      <c r="R49" s="89"/>
      <c r="S49" s="89"/>
      <c r="T49" s="89"/>
      <c r="U49" s="89"/>
      <c r="V49" s="89"/>
      <c r="W49" s="89"/>
      <c r="X49" s="89"/>
      <c r="Y49" s="89"/>
      <c r="Z49" s="89"/>
      <c r="AO49" s="121"/>
    </row>
    <row r="50" spans="1:41" ht="25.5" x14ac:dyDescent="0.35">
      <c r="A50" s="89"/>
      <c r="B50" s="95"/>
      <c r="C50" s="96"/>
      <c r="D50" s="96"/>
      <c r="E50" s="97"/>
      <c r="F50" s="96"/>
      <c r="G50" s="96"/>
      <c r="H50" s="97"/>
      <c r="I50" s="89"/>
      <c r="J50" s="89"/>
      <c r="K50" s="89"/>
      <c r="L50" s="89"/>
      <c r="M50" s="89"/>
      <c r="N50" s="89"/>
      <c r="O50" s="89"/>
      <c r="P50" s="89"/>
      <c r="Q50" s="89"/>
      <c r="R50" s="89"/>
      <c r="S50" s="89"/>
      <c r="T50" s="89"/>
      <c r="U50" s="89"/>
      <c r="V50" s="89"/>
      <c r="W50" s="89"/>
      <c r="X50" s="89"/>
      <c r="Y50" s="89"/>
      <c r="Z50" s="89"/>
      <c r="AO50" s="121"/>
    </row>
    <row r="51" spans="1:41" ht="25.5" x14ac:dyDescent="0.35">
      <c r="A51" s="89"/>
      <c r="B51" s="95"/>
      <c r="C51" s="96"/>
      <c r="D51" s="96"/>
      <c r="E51" s="97"/>
      <c r="F51" s="96"/>
      <c r="G51" s="96"/>
      <c r="H51" s="97"/>
      <c r="I51" s="89"/>
      <c r="J51" s="89"/>
      <c r="K51" s="89"/>
      <c r="L51" s="89"/>
      <c r="M51" s="89"/>
      <c r="N51" s="89"/>
      <c r="O51" s="89"/>
      <c r="P51" s="89"/>
      <c r="Q51" s="89"/>
      <c r="R51" s="89"/>
      <c r="S51" s="89"/>
      <c r="T51" s="89"/>
      <c r="U51" s="89"/>
      <c r="V51" s="89"/>
      <c r="W51" s="89"/>
      <c r="X51" s="89"/>
      <c r="Y51" s="89"/>
      <c r="Z51" s="89"/>
      <c r="AO51" s="121"/>
    </row>
    <row r="52" spans="1:41" ht="25.5" x14ac:dyDescent="0.35">
      <c r="A52" s="89"/>
      <c r="B52" s="95"/>
      <c r="C52" s="96"/>
      <c r="D52" s="96"/>
      <c r="E52" s="97"/>
      <c r="F52" s="96"/>
      <c r="G52" s="96"/>
      <c r="H52" s="97"/>
      <c r="I52" s="89"/>
      <c r="J52" s="89"/>
      <c r="K52" s="89"/>
      <c r="L52" s="89"/>
      <c r="M52" s="89"/>
      <c r="N52" s="89"/>
      <c r="O52" s="89"/>
      <c r="P52" s="89"/>
      <c r="Q52" s="89"/>
      <c r="R52" s="89"/>
      <c r="S52" s="89"/>
      <c r="T52" s="89"/>
      <c r="U52" s="89"/>
      <c r="V52" s="89"/>
      <c r="W52" s="89"/>
      <c r="X52" s="89"/>
      <c r="Y52" s="89"/>
      <c r="Z52" s="89"/>
      <c r="AO52" s="121"/>
    </row>
    <row r="53" spans="1:41" ht="25.5" x14ac:dyDescent="0.35">
      <c r="A53" s="89"/>
      <c r="B53" s="95"/>
      <c r="C53" s="96"/>
      <c r="D53" s="96"/>
      <c r="E53" s="97"/>
      <c r="F53" s="96"/>
      <c r="G53" s="96"/>
      <c r="H53" s="97"/>
      <c r="I53" s="89"/>
      <c r="J53" s="89"/>
      <c r="K53" s="89"/>
      <c r="L53" s="89"/>
      <c r="M53" s="89"/>
      <c r="N53" s="89"/>
      <c r="O53" s="89"/>
      <c r="P53" s="89"/>
      <c r="Q53" s="89"/>
      <c r="R53" s="89"/>
      <c r="S53" s="89"/>
      <c r="T53" s="89"/>
      <c r="U53" s="89"/>
      <c r="V53" s="89"/>
      <c r="W53" s="89"/>
      <c r="X53" s="89"/>
      <c r="Y53" s="89"/>
      <c r="Z53" s="89"/>
      <c r="AO53" s="121"/>
    </row>
    <row r="54" spans="1:41" ht="25.5" x14ac:dyDescent="0.35">
      <c r="A54" s="89"/>
      <c r="B54" s="95"/>
      <c r="C54" s="96"/>
      <c r="D54" s="96"/>
      <c r="E54" s="97"/>
      <c r="F54" s="96"/>
      <c r="G54" s="96"/>
      <c r="H54" s="97"/>
      <c r="I54" s="89"/>
      <c r="J54" s="89"/>
      <c r="K54" s="89"/>
      <c r="L54" s="89"/>
      <c r="M54" s="89"/>
      <c r="N54" s="89"/>
      <c r="O54" s="89"/>
      <c r="P54" s="89"/>
      <c r="Q54" s="89"/>
      <c r="R54" s="89"/>
      <c r="S54" s="89"/>
      <c r="T54" s="89"/>
      <c r="U54" s="89"/>
      <c r="V54" s="89"/>
      <c r="W54" s="89"/>
      <c r="X54" s="89"/>
      <c r="Y54" s="89"/>
      <c r="Z54" s="89"/>
      <c r="AO54" s="121"/>
    </row>
    <row r="55" spans="1:41" ht="25.5" x14ac:dyDescent="0.35">
      <c r="A55" s="89"/>
      <c r="B55" s="95"/>
      <c r="C55" s="96"/>
      <c r="D55" s="96"/>
      <c r="E55" s="97"/>
      <c r="F55" s="96"/>
      <c r="G55" s="96"/>
      <c r="H55" s="97"/>
      <c r="I55" s="89"/>
      <c r="J55" s="89"/>
      <c r="K55" s="89"/>
      <c r="L55" s="89"/>
      <c r="M55" s="89"/>
      <c r="N55" s="89"/>
      <c r="O55" s="89"/>
      <c r="P55" s="89"/>
      <c r="Q55" s="89"/>
      <c r="R55" s="89"/>
      <c r="S55" s="89"/>
      <c r="T55" s="89"/>
      <c r="U55" s="89"/>
      <c r="V55" s="89"/>
      <c r="W55" s="89"/>
      <c r="X55" s="89"/>
      <c r="Y55" s="89"/>
      <c r="Z55" s="89"/>
      <c r="AO55" s="121"/>
    </row>
    <row r="56" spans="1:41" ht="25.5" x14ac:dyDescent="0.35">
      <c r="A56" s="89"/>
      <c r="B56" s="95"/>
      <c r="C56" s="96"/>
      <c r="D56" s="96"/>
      <c r="E56" s="97"/>
      <c r="F56" s="96"/>
      <c r="G56" s="96"/>
      <c r="H56" s="97"/>
      <c r="I56" s="89"/>
      <c r="J56" s="89"/>
      <c r="K56" s="89"/>
      <c r="L56" s="89"/>
      <c r="M56" s="89"/>
      <c r="N56" s="89"/>
      <c r="O56" s="89"/>
      <c r="P56" s="89"/>
      <c r="Q56" s="89"/>
      <c r="R56" s="89"/>
      <c r="S56" s="89"/>
      <c r="T56" s="89"/>
      <c r="U56" s="89"/>
      <c r="V56" s="89"/>
      <c r="W56" s="89"/>
      <c r="X56" s="89"/>
      <c r="Y56" s="89"/>
      <c r="Z56" s="89"/>
      <c r="AO56" s="121"/>
    </row>
    <row r="57" spans="1:41" ht="25.5" x14ac:dyDescent="0.35">
      <c r="A57" s="89"/>
      <c r="B57" s="95"/>
      <c r="C57" s="96"/>
      <c r="D57" s="96"/>
      <c r="E57" s="97"/>
      <c r="F57" s="96"/>
      <c r="G57" s="96"/>
      <c r="H57" s="97"/>
      <c r="I57" s="89"/>
      <c r="J57" s="89"/>
      <c r="K57" s="89"/>
      <c r="L57" s="89"/>
      <c r="M57" s="89"/>
      <c r="N57" s="89"/>
      <c r="O57" s="89"/>
      <c r="P57" s="89"/>
      <c r="Q57" s="89"/>
      <c r="R57" s="89"/>
      <c r="S57" s="89"/>
      <c r="T57" s="89"/>
      <c r="U57" s="89"/>
      <c r="V57" s="89"/>
      <c r="W57" s="89"/>
      <c r="X57" s="89"/>
      <c r="Y57" s="89"/>
      <c r="Z57" s="89"/>
      <c r="AO57" s="121"/>
    </row>
    <row r="58" spans="1:41" ht="25.5" x14ac:dyDescent="0.35">
      <c r="A58" s="89"/>
      <c r="B58" s="95"/>
      <c r="C58" s="96"/>
      <c r="D58" s="96"/>
      <c r="E58" s="97"/>
      <c r="F58" s="96"/>
      <c r="G58" s="96"/>
      <c r="H58" s="97"/>
      <c r="I58" s="89"/>
      <c r="J58" s="89"/>
      <c r="K58" s="89"/>
      <c r="L58" s="89"/>
      <c r="M58" s="89"/>
      <c r="N58" s="89"/>
      <c r="O58" s="89"/>
      <c r="P58" s="89"/>
      <c r="Q58" s="89"/>
      <c r="R58" s="89"/>
      <c r="S58" s="89"/>
      <c r="T58" s="89"/>
      <c r="U58" s="89"/>
      <c r="V58" s="89"/>
      <c r="W58" s="89"/>
      <c r="X58" s="89"/>
      <c r="Y58" s="89"/>
      <c r="Z58" s="89"/>
      <c r="AO58" s="121"/>
    </row>
    <row r="59" spans="1:41" ht="25.5" x14ac:dyDescent="0.35">
      <c r="A59" s="89"/>
      <c r="B59" s="95"/>
      <c r="C59" s="96"/>
      <c r="D59" s="96"/>
      <c r="E59" s="97"/>
      <c r="F59" s="96"/>
      <c r="G59" s="96"/>
      <c r="H59" s="97"/>
      <c r="I59" s="89"/>
      <c r="J59" s="89"/>
      <c r="K59" s="89"/>
      <c r="L59" s="89"/>
      <c r="M59" s="89"/>
      <c r="N59" s="89"/>
      <c r="O59" s="89"/>
      <c r="P59" s="89"/>
      <c r="Q59" s="89"/>
      <c r="R59" s="89"/>
      <c r="S59" s="89"/>
      <c r="T59" s="89"/>
      <c r="U59" s="89"/>
      <c r="V59" s="89"/>
      <c r="W59" s="89"/>
      <c r="X59" s="89"/>
      <c r="Y59" s="89"/>
      <c r="Z59" s="89"/>
      <c r="AO59" s="121"/>
    </row>
    <row r="60" spans="1:41" ht="25.5" x14ac:dyDescent="0.35">
      <c r="A60" s="89"/>
      <c r="B60" s="95"/>
      <c r="C60" s="96"/>
      <c r="D60" s="96"/>
      <c r="E60" s="97"/>
      <c r="F60" s="96"/>
      <c r="G60" s="96"/>
      <c r="H60" s="97"/>
      <c r="I60" s="89"/>
      <c r="J60" s="89"/>
      <c r="K60" s="89"/>
      <c r="L60" s="89"/>
      <c r="M60" s="89"/>
      <c r="N60" s="89"/>
      <c r="O60" s="89"/>
      <c r="P60" s="89"/>
      <c r="Q60" s="89"/>
      <c r="R60" s="89"/>
      <c r="S60" s="89"/>
      <c r="T60" s="89"/>
      <c r="U60" s="89"/>
      <c r="V60" s="89"/>
      <c r="W60" s="89"/>
      <c r="X60" s="89"/>
      <c r="Y60" s="89"/>
      <c r="Z60" s="89"/>
      <c r="AO60" s="121"/>
    </row>
    <row r="61" spans="1:41" ht="25.5" x14ac:dyDescent="0.35">
      <c r="A61" s="89"/>
      <c r="B61" s="95"/>
      <c r="C61" s="96"/>
      <c r="D61" s="96"/>
      <c r="E61" s="97"/>
      <c r="F61" s="96"/>
      <c r="G61" s="96"/>
      <c r="H61" s="96"/>
      <c r="I61" s="89"/>
      <c r="J61" s="89"/>
      <c r="K61" s="89"/>
      <c r="L61" s="89"/>
      <c r="M61" s="89"/>
      <c r="N61" s="89"/>
      <c r="O61" s="89"/>
      <c r="P61" s="89"/>
      <c r="Q61" s="89"/>
      <c r="R61" s="89"/>
      <c r="S61" s="89"/>
      <c r="T61" s="89"/>
      <c r="U61" s="89"/>
      <c r="V61" s="89"/>
      <c r="W61" s="89"/>
      <c r="X61" s="89"/>
      <c r="Y61" s="89"/>
      <c r="Z61" s="89"/>
      <c r="AO61" s="121"/>
    </row>
    <row r="62" spans="1:41" ht="25.5" x14ac:dyDescent="0.35">
      <c r="A62" s="89"/>
      <c r="B62" s="95"/>
      <c r="C62" s="96"/>
      <c r="D62" s="96"/>
      <c r="E62" s="97"/>
      <c r="F62" s="96"/>
      <c r="G62" s="96"/>
      <c r="H62" s="96"/>
      <c r="I62" s="89"/>
      <c r="J62" s="89"/>
      <c r="K62" s="89"/>
      <c r="L62" s="89"/>
      <c r="M62" s="89"/>
      <c r="N62" s="89"/>
      <c r="O62" s="89"/>
      <c r="P62" s="89"/>
      <c r="Q62" s="89"/>
      <c r="R62" s="89"/>
      <c r="S62" s="89"/>
      <c r="T62" s="89"/>
      <c r="U62" s="89"/>
      <c r="V62" s="89"/>
      <c r="W62" s="89"/>
      <c r="X62" s="89"/>
      <c r="Y62" s="89"/>
      <c r="Z62" s="89"/>
      <c r="AO62" s="121"/>
    </row>
    <row r="63" spans="1:41" ht="25.5" x14ac:dyDescent="0.35">
      <c r="A63" s="89"/>
      <c r="B63" s="95"/>
      <c r="C63" s="96"/>
      <c r="D63" s="96"/>
      <c r="E63" s="97"/>
      <c r="F63" s="96"/>
      <c r="G63" s="96"/>
      <c r="H63" s="96"/>
      <c r="I63" s="89"/>
      <c r="J63" s="89"/>
      <c r="K63" s="89"/>
      <c r="L63" s="89"/>
      <c r="M63" s="89"/>
      <c r="N63" s="89"/>
      <c r="O63" s="89"/>
      <c r="P63" s="89"/>
      <c r="Q63" s="89"/>
      <c r="R63" s="89"/>
      <c r="S63" s="89"/>
      <c r="T63" s="89"/>
      <c r="U63" s="89"/>
      <c r="V63" s="89"/>
      <c r="W63" s="89"/>
      <c r="X63" s="89"/>
      <c r="Y63" s="89"/>
      <c r="Z63" s="89"/>
      <c r="AO63" s="121"/>
    </row>
    <row r="64" spans="1:41" ht="25.5" x14ac:dyDescent="0.35">
      <c r="A64" s="89"/>
      <c r="B64" s="95"/>
      <c r="C64" s="96"/>
      <c r="D64" s="96"/>
      <c r="E64" s="97"/>
      <c r="F64" s="96"/>
      <c r="G64" s="96"/>
      <c r="H64" s="96"/>
      <c r="I64" s="89"/>
      <c r="J64" s="89"/>
      <c r="K64" s="89"/>
      <c r="L64" s="89"/>
      <c r="M64" s="89"/>
      <c r="N64" s="89"/>
      <c r="O64" s="89"/>
      <c r="P64" s="89"/>
      <c r="Q64" s="89"/>
      <c r="R64" s="89"/>
      <c r="S64" s="89"/>
      <c r="T64" s="89"/>
      <c r="U64" s="89"/>
      <c r="V64" s="89"/>
      <c r="W64" s="89"/>
      <c r="X64" s="89"/>
      <c r="Y64" s="89"/>
      <c r="Z64" s="89"/>
      <c r="AO64" s="121"/>
    </row>
    <row r="65" spans="1:43" ht="25.5" x14ac:dyDescent="0.35">
      <c r="A65" s="89"/>
      <c r="B65" s="95"/>
      <c r="C65" s="96"/>
      <c r="D65" s="96"/>
      <c r="E65" s="97"/>
      <c r="F65" s="96"/>
      <c r="G65" s="96"/>
      <c r="H65" s="96"/>
      <c r="I65" s="89"/>
      <c r="J65" s="89"/>
      <c r="K65" s="89"/>
      <c r="L65" s="89"/>
      <c r="M65" s="89"/>
      <c r="N65" s="89"/>
      <c r="O65" s="89"/>
      <c r="P65" s="89"/>
      <c r="Q65" s="89"/>
      <c r="R65" s="89"/>
      <c r="S65" s="89"/>
      <c r="T65" s="89"/>
      <c r="U65" s="89"/>
      <c r="V65" s="89"/>
      <c r="W65" s="89"/>
      <c r="X65" s="89"/>
      <c r="Y65" s="89"/>
      <c r="Z65" s="89"/>
      <c r="AO65" s="121"/>
    </row>
    <row r="66" spans="1:43" ht="25.5" x14ac:dyDescent="0.35">
      <c r="A66" s="89"/>
      <c r="B66" s="95"/>
      <c r="C66" s="96"/>
      <c r="D66" s="96"/>
      <c r="E66" s="97"/>
      <c r="F66" s="96"/>
      <c r="G66" s="96"/>
      <c r="H66" s="96"/>
      <c r="I66" s="89"/>
      <c r="J66" s="89"/>
      <c r="K66" s="89"/>
      <c r="L66" s="89"/>
      <c r="M66" s="89"/>
      <c r="N66" s="89"/>
      <c r="O66" s="89"/>
      <c r="P66" s="89"/>
      <c r="Q66" s="89"/>
      <c r="R66" s="89"/>
      <c r="S66" s="89"/>
      <c r="T66" s="89"/>
      <c r="U66" s="89"/>
      <c r="V66" s="89"/>
      <c r="W66" s="89"/>
      <c r="X66" s="89"/>
      <c r="Y66" s="89"/>
      <c r="Z66" s="89"/>
      <c r="AO66" s="121"/>
    </row>
    <row r="67" spans="1:43" ht="25.5" x14ac:dyDescent="0.35">
      <c r="A67" s="89"/>
      <c r="B67" s="95"/>
      <c r="C67" s="96"/>
      <c r="D67" s="96"/>
      <c r="E67" s="97"/>
      <c r="F67" s="96"/>
      <c r="G67" s="96"/>
      <c r="H67" s="96"/>
      <c r="I67" s="89"/>
      <c r="J67" s="89"/>
      <c r="K67" s="89"/>
      <c r="L67" s="89"/>
      <c r="M67" s="89"/>
      <c r="N67" s="89"/>
      <c r="O67" s="89"/>
      <c r="P67" s="89"/>
      <c r="Q67" s="89"/>
      <c r="R67" s="89"/>
      <c r="S67" s="89"/>
      <c r="T67" s="89"/>
      <c r="U67" s="89"/>
      <c r="V67" s="89"/>
      <c r="W67" s="89"/>
      <c r="X67" s="89"/>
      <c r="Y67" s="89"/>
      <c r="Z67" s="89"/>
      <c r="AO67" s="121"/>
    </row>
    <row r="68" spans="1:43" ht="25.5" x14ac:dyDescent="0.35">
      <c r="A68" s="89"/>
      <c r="B68" s="95"/>
      <c r="C68" s="96"/>
      <c r="D68" s="96"/>
      <c r="E68" s="97"/>
      <c r="F68" s="96"/>
      <c r="G68" s="96"/>
      <c r="H68" s="96"/>
      <c r="I68" s="89"/>
      <c r="J68" s="89"/>
      <c r="K68" s="89"/>
      <c r="L68" s="89"/>
      <c r="M68" s="89"/>
      <c r="N68" s="89"/>
      <c r="O68" s="89"/>
      <c r="P68" s="89"/>
      <c r="Q68" s="89"/>
      <c r="R68" s="89"/>
      <c r="S68" s="89"/>
      <c r="T68" s="89"/>
      <c r="U68" s="89"/>
      <c r="V68" s="89"/>
      <c r="W68" s="89"/>
      <c r="X68" s="89"/>
      <c r="Y68" s="89"/>
      <c r="Z68" s="89"/>
      <c r="AO68" s="121"/>
    </row>
    <row r="69" spans="1:43" ht="25.5" x14ac:dyDescent="0.35">
      <c r="A69" s="89"/>
      <c r="B69" s="95"/>
      <c r="C69" s="96"/>
      <c r="D69" s="96"/>
      <c r="E69" s="97"/>
      <c r="F69" s="96"/>
      <c r="G69" s="96"/>
      <c r="H69" s="96"/>
      <c r="I69" s="89"/>
      <c r="J69" s="89"/>
      <c r="K69" s="89"/>
      <c r="L69" s="89"/>
      <c r="M69" s="89"/>
      <c r="N69" s="89"/>
      <c r="O69" s="89"/>
      <c r="P69" s="89"/>
      <c r="Q69" s="89"/>
      <c r="R69" s="89"/>
      <c r="S69" s="89"/>
      <c r="T69" s="89"/>
      <c r="U69" s="89"/>
      <c r="V69" s="89"/>
      <c r="W69" s="89"/>
      <c r="X69" s="89"/>
      <c r="Y69" s="89"/>
      <c r="Z69" s="89"/>
      <c r="AO69" s="121"/>
    </row>
    <row r="70" spans="1:43" ht="25.5" x14ac:dyDescent="0.35">
      <c r="A70" s="89"/>
      <c r="B70" s="95"/>
      <c r="C70" s="96"/>
      <c r="D70" s="96"/>
      <c r="E70" s="97"/>
      <c r="F70" s="96"/>
      <c r="G70" s="96"/>
      <c r="H70" s="96"/>
      <c r="I70" s="89"/>
      <c r="J70" s="89"/>
      <c r="K70" s="89"/>
      <c r="L70" s="89"/>
      <c r="M70" s="89"/>
      <c r="N70" s="89"/>
      <c r="O70" s="89"/>
      <c r="P70" s="89"/>
      <c r="Q70" s="89"/>
      <c r="R70" s="89"/>
      <c r="S70" s="89"/>
      <c r="T70" s="89"/>
      <c r="U70" s="89"/>
      <c r="V70" s="89"/>
      <c r="W70" s="89"/>
      <c r="X70" s="89"/>
      <c r="Y70" s="89"/>
      <c r="Z70" s="89"/>
      <c r="AO70" s="118"/>
      <c r="AP70" s="118"/>
      <c r="AQ70" s="118"/>
    </row>
    <row r="71" spans="1:43" ht="25.5" x14ac:dyDescent="0.35">
      <c r="A71" s="89"/>
      <c r="B71" s="95"/>
      <c r="C71" s="96"/>
      <c r="D71" s="96"/>
      <c r="E71" s="97"/>
      <c r="F71" s="96"/>
      <c r="G71" s="96"/>
      <c r="H71" s="96"/>
      <c r="I71" s="89"/>
      <c r="J71" s="89"/>
      <c r="K71" s="89"/>
      <c r="L71" s="89"/>
      <c r="M71" s="89"/>
      <c r="N71" s="89"/>
      <c r="O71" s="89"/>
      <c r="P71" s="89"/>
      <c r="Q71" s="89"/>
      <c r="R71" s="89"/>
      <c r="S71" s="89"/>
      <c r="T71" s="89"/>
      <c r="U71" s="89"/>
      <c r="V71" s="89"/>
      <c r="W71" s="89"/>
      <c r="X71" s="89"/>
      <c r="Y71" s="89"/>
      <c r="Z71" s="89"/>
      <c r="AO71" s="118"/>
      <c r="AP71" s="118"/>
      <c r="AQ71" s="118"/>
    </row>
    <row r="72" spans="1:43" ht="25.5" x14ac:dyDescent="0.35">
      <c r="A72" s="89"/>
      <c r="B72" s="99"/>
      <c r="C72" s="99"/>
      <c r="D72" s="99"/>
      <c r="E72" s="97"/>
      <c r="F72" s="99"/>
      <c r="G72" s="99"/>
      <c r="H72" s="99"/>
      <c r="I72" s="89"/>
      <c r="J72" s="89"/>
      <c r="K72" s="89"/>
      <c r="L72" s="89"/>
      <c r="M72" s="89"/>
      <c r="N72" s="89"/>
      <c r="O72" s="89"/>
      <c r="P72" s="89"/>
      <c r="Q72" s="89"/>
      <c r="R72" s="89"/>
      <c r="S72" s="89"/>
      <c r="T72" s="89"/>
      <c r="U72" s="89"/>
      <c r="V72" s="89"/>
      <c r="W72" s="89"/>
      <c r="X72" s="89"/>
      <c r="Y72" s="89"/>
      <c r="Z72" s="89"/>
      <c r="AO72" s="118"/>
      <c r="AP72" s="118"/>
      <c r="AQ72" s="118"/>
    </row>
    <row r="73" spans="1:43" ht="25.5" x14ac:dyDescent="0.35">
      <c r="A73" s="89"/>
      <c r="B73" s="99"/>
      <c r="C73" s="99"/>
      <c r="D73" s="99"/>
      <c r="E73" s="97"/>
      <c r="F73" s="99"/>
      <c r="G73" s="99"/>
      <c r="H73" s="99"/>
      <c r="I73" s="89"/>
      <c r="J73" s="89"/>
      <c r="K73" s="89"/>
      <c r="L73" s="89"/>
      <c r="M73" s="89"/>
      <c r="N73" s="89"/>
      <c r="O73" s="89"/>
      <c r="P73" s="89"/>
      <c r="Q73" s="89"/>
      <c r="R73" s="89"/>
      <c r="S73" s="89"/>
      <c r="T73" s="89"/>
      <c r="U73" s="89"/>
      <c r="V73" s="89"/>
      <c r="W73" s="89"/>
      <c r="X73" s="89"/>
      <c r="Y73" s="89"/>
      <c r="Z73" s="89"/>
      <c r="AO73" s="118"/>
      <c r="AP73" s="118"/>
      <c r="AQ73" s="118"/>
    </row>
    <row r="74" spans="1:43" ht="25.5" x14ac:dyDescent="0.35">
      <c r="A74" s="89"/>
      <c r="B74" s="99"/>
      <c r="C74" s="99"/>
      <c r="D74" s="99"/>
      <c r="E74" s="97"/>
      <c r="F74" s="99"/>
      <c r="G74" s="99"/>
      <c r="H74" s="99"/>
      <c r="I74" s="89"/>
      <c r="J74" s="89"/>
      <c r="K74" s="89"/>
      <c r="L74" s="89"/>
      <c r="M74" s="89"/>
      <c r="N74" s="89"/>
      <c r="O74" s="89"/>
      <c r="P74" s="89"/>
      <c r="Q74" s="89"/>
      <c r="R74" s="89"/>
      <c r="S74" s="89"/>
      <c r="T74" s="89"/>
      <c r="U74" s="89"/>
      <c r="V74" s="89"/>
      <c r="W74" s="89"/>
      <c r="X74" s="89"/>
      <c r="Y74" s="89"/>
      <c r="Z74" s="89"/>
      <c r="AO74" s="118"/>
      <c r="AP74" s="118"/>
      <c r="AQ74" s="118"/>
    </row>
    <row r="75" spans="1:43" ht="25.5" x14ac:dyDescent="0.35">
      <c r="A75" s="89"/>
      <c r="B75" s="99"/>
      <c r="C75" s="99"/>
      <c r="D75" s="99"/>
      <c r="E75" s="97"/>
      <c r="F75" s="99"/>
      <c r="G75" s="99"/>
      <c r="H75" s="99"/>
      <c r="I75" s="89"/>
      <c r="J75" s="89"/>
      <c r="K75" s="89"/>
      <c r="L75" s="89"/>
      <c r="M75" s="89"/>
      <c r="N75" s="89"/>
      <c r="O75" s="89"/>
      <c r="P75" s="89"/>
      <c r="Q75" s="89"/>
      <c r="R75" s="89"/>
      <c r="S75" s="89"/>
      <c r="T75" s="89"/>
      <c r="U75" s="89"/>
      <c r="V75" s="89"/>
      <c r="W75" s="89"/>
      <c r="X75" s="89"/>
      <c r="Y75" s="89"/>
      <c r="Z75" s="89"/>
      <c r="AO75" s="118"/>
      <c r="AP75" s="118"/>
      <c r="AQ75" s="118"/>
    </row>
    <row r="76" spans="1:43" ht="25.5" x14ac:dyDescent="0.35">
      <c r="A76" s="89"/>
      <c r="B76" s="99"/>
      <c r="C76" s="99"/>
      <c r="D76" s="99"/>
      <c r="E76" s="97"/>
      <c r="F76" s="99"/>
      <c r="G76" s="99"/>
      <c r="H76" s="99"/>
      <c r="I76" s="89"/>
      <c r="J76" s="89"/>
      <c r="K76" s="89"/>
      <c r="L76" s="89"/>
      <c r="M76" s="89"/>
      <c r="N76" s="89"/>
      <c r="O76" s="89"/>
      <c r="P76" s="89"/>
      <c r="Q76" s="89"/>
      <c r="R76" s="89"/>
      <c r="S76" s="89"/>
      <c r="T76" s="89"/>
      <c r="U76" s="89"/>
      <c r="V76" s="89"/>
      <c r="W76" s="89"/>
      <c r="X76" s="89"/>
      <c r="Y76" s="89"/>
      <c r="Z76" s="89"/>
      <c r="AO76" s="118"/>
      <c r="AP76" s="118"/>
      <c r="AQ76" s="118"/>
    </row>
    <row r="77" spans="1:43" ht="25.5" x14ac:dyDescent="0.35">
      <c r="A77" s="89"/>
      <c r="B77" s="99"/>
      <c r="C77" s="99"/>
      <c r="D77" s="99"/>
      <c r="E77" s="97"/>
      <c r="F77" s="99"/>
      <c r="G77" s="99"/>
      <c r="H77" s="99"/>
      <c r="I77" s="89"/>
      <c r="J77" s="89"/>
      <c r="K77" s="89"/>
      <c r="L77" s="89"/>
      <c r="M77" s="89"/>
      <c r="N77" s="89"/>
      <c r="O77" s="89"/>
      <c r="P77" s="89"/>
      <c r="Q77" s="89"/>
      <c r="R77" s="89"/>
      <c r="S77" s="89"/>
      <c r="T77" s="89"/>
      <c r="U77" s="89"/>
      <c r="V77" s="89"/>
      <c r="W77" s="89"/>
      <c r="X77" s="89"/>
      <c r="Y77" s="89"/>
      <c r="Z77" s="89"/>
      <c r="AO77" s="118"/>
      <c r="AP77" s="118"/>
      <c r="AQ77" s="118"/>
    </row>
    <row r="78" spans="1:43" ht="25.5" x14ac:dyDescent="0.35">
      <c r="A78" s="89"/>
      <c r="B78" s="99"/>
      <c r="C78" s="99"/>
      <c r="D78" s="99"/>
      <c r="E78" s="97"/>
      <c r="F78" s="99"/>
      <c r="G78" s="99"/>
      <c r="H78" s="99"/>
      <c r="I78" s="89"/>
      <c r="J78" s="89"/>
      <c r="K78" s="89"/>
      <c r="L78" s="89"/>
      <c r="M78" s="89"/>
      <c r="N78" s="89"/>
      <c r="O78" s="89"/>
      <c r="P78" s="89"/>
      <c r="Q78" s="89"/>
      <c r="R78" s="89"/>
      <c r="S78" s="89"/>
      <c r="T78" s="89"/>
      <c r="U78" s="89"/>
      <c r="V78" s="89"/>
      <c r="W78" s="89"/>
      <c r="X78" s="89"/>
      <c r="Y78" s="89"/>
      <c r="Z78" s="89"/>
      <c r="AO78" s="118"/>
      <c r="AP78" s="118"/>
      <c r="AQ78" s="118"/>
    </row>
    <row r="79" spans="1:43" ht="25.5" x14ac:dyDescent="0.35">
      <c r="A79" s="89"/>
      <c r="B79" s="99"/>
      <c r="C79" s="99"/>
      <c r="D79" s="99"/>
      <c r="E79" s="97"/>
      <c r="F79" s="99"/>
      <c r="G79" s="99"/>
      <c r="H79" s="99"/>
      <c r="I79" s="89"/>
      <c r="J79" s="89"/>
      <c r="K79" s="89"/>
      <c r="L79" s="89"/>
      <c r="M79" s="89"/>
      <c r="N79" s="89"/>
      <c r="O79" s="89"/>
      <c r="P79" s="89"/>
      <c r="Q79" s="89"/>
      <c r="R79" s="89"/>
      <c r="S79" s="89"/>
      <c r="T79" s="89"/>
      <c r="U79" s="89"/>
      <c r="V79" s="89"/>
      <c r="W79" s="89"/>
      <c r="X79" s="89"/>
      <c r="Y79" s="89"/>
      <c r="Z79" s="89"/>
      <c r="AO79" s="118"/>
      <c r="AP79" s="118"/>
      <c r="AQ79" s="118"/>
    </row>
    <row r="80" spans="1:43" ht="25.5" x14ac:dyDescent="0.35">
      <c r="A80" s="89"/>
      <c r="B80" s="99"/>
      <c r="C80" s="99"/>
      <c r="D80" s="99"/>
      <c r="E80" s="97"/>
      <c r="F80" s="99"/>
      <c r="G80" s="99"/>
      <c r="H80" s="99"/>
      <c r="I80" s="89"/>
      <c r="J80" s="89"/>
      <c r="K80" s="89"/>
      <c r="L80" s="89"/>
      <c r="M80" s="89"/>
      <c r="N80" s="89"/>
      <c r="O80" s="89"/>
      <c r="P80" s="89"/>
      <c r="Q80" s="89"/>
      <c r="R80" s="89"/>
      <c r="S80" s="89"/>
      <c r="T80" s="89"/>
      <c r="U80" s="89"/>
      <c r="V80" s="89"/>
      <c r="W80" s="89"/>
      <c r="X80" s="89"/>
      <c r="Y80" s="89"/>
      <c r="Z80" s="89"/>
      <c r="AO80" s="118"/>
      <c r="AP80" s="118"/>
      <c r="AQ80" s="118"/>
    </row>
    <row r="81" spans="1:43" ht="25.5" x14ac:dyDescent="0.35">
      <c r="A81" s="89"/>
      <c r="B81" s="99"/>
      <c r="C81" s="99"/>
      <c r="D81" s="99"/>
      <c r="E81" s="97"/>
      <c r="F81" s="99"/>
      <c r="G81" s="99"/>
      <c r="H81" s="99"/>
      <c r="I81" s="89"/>
      <c r="J81" s="89"/>
      <c r="K81" s="89"/>
      <c r="L81" s="89"/>
      <c r="M81" s="89"/>
      <c r="N81" s="89"/>
      <c r="O81" s="89"/>
      <c r="P81" s="89"/>
      <c r="Q81" s="89"/>
      <c r="R81" s="89"/>
      <c r="S81" s="89"/>
      <c r="T81" s="89"/>
      <c r="U81" s="89"/>
      <c r="V81" s="89"/>
      <c r="W81" s="89"/>
      <c r="X81" s="89"/>
      <c r="Y81" s="89"/>
      <c r="Z81" s="89"/>
      <c r="AO81" s="118"/>
      <c r="AP81" s="118"/>
      <c r="AQ81" s="118"/>
    </row>
    <row r="82" spans="1:43" ht="25.5" x14ac:dyDescent="0.35">
      <c r="A82" s="89"/>
      <c r="B82" s="99"/>
      <c r="C82" s="99"/>
      <c r="D82" s="99"/>
      <c r="E82" s="97"/>
      <c r="F82" s="99"/>
      <c r="G82" s="99"/>
      <c r="H82" s="99"/>
      <c r="I82" s="89"/>
      <c r="J82" s="89"/>
      <c r="K82" s="89"/>
      <c r="L82" s="89"/>
      <c r="M82" s="89"/>
      <c r="N82" s="89"/>
      <c r="O82" s="89"/>
      <c r="P82" s="89"/>
      <c r="Q82" s="89"/>
      <c r="R82" s="89"/>
      <c r="S82" s="89"/>
      <c r="T82" s="89"/>
      <c r="U82" s="89"/>
      <c r="V82" s="89"/>
      <c r="W82" s="89"/>
      <c r="X82" s="89"/>
      <c r="Y82" s="89"/>
      <c r="Z82" s="89"/>
      <c r="AO82" s="118"/>
      <c r="AP82" s="118"/>
      <c r="AQ82" s="118"/>
    </row>
    <row r="83" spans="1:43" ht="25.5" x14ac:dyDescent="0.35">
      <c r="A83" s="89"/>
      <c r="B83" s="99"/>
      <c r="C83" s="99"/>
      <c r="D83" s="99"/>
      <c r="E83" s="97"/>
      <c r="F83" s="99"/>
      <c r="G83" s="99"/>
      <c r="H83" s="99"/>
      <c r="I83" s="89"/>
      <c r="J83" s="89"/>
      <c r="K83" s="89"/>
      <c r="L83" s="89"/>
      <c r="M83" s="89"/>
      <c r="N83" s="89"/>
      <c r="O83" s="89"/>
      <c r="P83" s="89"/>
      <c r="Q83" s="89"/>
      <c r="R83" s="89"/>
      <c r="S83" s="89"/>
      <c r="T83" s="89"/>
      <c r="U83" s="89"/>
      <c r="V83" s="89"/>
      <c r="W83" s="89"/>
      <c r="X83" s="89"/>
      <c r="Y83" s="89"/>
      <c r="Z83" s="89"/>
      <c r="AO83" s="118"/>
      <c r="AP83" s="118"/>
      <c r="AQ83" s="118"/>
    </row>
    <row r="84" spans="1:43" ht="25.5" x14ac:dyDescent="0.35">
      <c r="A84" s="89"/>
      <c r="B84" s="99"/>
      <c r="C84" s="99"/>
      <c r="D84" s="99"/>
      <c r="E84" s="99"/>
      <c r="F84" s="99"/>
      <c r="G84" s="99"/>
      <c r="H84" s="99"/>
      <c r="I84" s="89"/>
      <c r="J84" s="89"/>
      <c r="K84" s="89"/>
      <c r="L84" s="89"/>
      <c r="M84" s="89"/>
      <c r="N84" s="89"/>
      <c r="O84" s="89"/>
      <c r="P84" s="89"/>
      <c r="Q84" s="89"/>
      <c r="R84" s="89"/>
      <c r="S84" s="89"/>
      <c r="T84" s="89"/>
      <c r="U84" s="89"/>
      <c r="V84" s="89"/>
      <c r="W84" s="89"/>
      <c r="X84" s="89"/>
      <c r="Y84" s="89"/>
      <c r="Z84" s="89"/>
      <c r="AO84" s="118"/>
      <c r="AP84" s="118"/>
      <c r="AQ84" s="118"/>
    </row>
    <row r="85" spans="1:43" ht="25.5" x14ac:dyDescent="0.35">
      <c r="A85" s="89"/>
      <c r="B85" s="99"/>
      <c r="C85" s="99"/>
      <c r="D85" s="99"/>
      <c r="E85" s="99"/>
      <c r="F85" s="99"/>
      <c r="G85" s="99"/>
      <c r="H85" s="99"/>
      <c r="I85" s="89"/>
      <c r="J85" s="89"/>
      <c r="K85" s="89"/>
      <c r="L85" s="89"/>
      <c r="M85" s="89"/>
      <c r="N85" s="89"/>
      <c r="O85" s="89"/>
      <c r="P85" s="89"/>
      <c r="Q85" s="89"/>
      <c r="R85" s="89"/>
      <c r="S85" s="89"/>
      <c r="T85" s="89"/>
      <c r="U85" s="89"/>
      <c r="V85" s="89"/>
      <c r="W85" s="89"/>
      <c r="X85" s="89"/>
      <c r="Y85" s="89"/>
      <c r="Z85" s="89"/>
      <c r="AO85" s="118"/>
      <c r="AP85" s="118"/>
      <c r="AQ85" s="118"/>
    </row>
    <row r="86" spans="1:43" ht="24.75" x14ac:dyDescent="0.3">
      <c r="B86" s="86"/>
      <c r="C86" s="86"/>
      <c r="D86" s="86"/>
      <c r="E86" s="86"/>
      <c r="F86" s="86"/>
      <c r="G86" s="86"/>
      <c r="H86" s="86"/>
      <c r="AO86" s="118"/>
      <c r="AP86" s="118"/>
      <c r="AQ86" s="118"/>
    </row>
    <row r="87" spans="1:43" ht="24.75" x14ac:dyDescent="0.3">
      <c r="B87" s="86"/>
      <c r="C87" s="86"/>
      <c r="D87" s="86"/>
      <c r="E87" s="86"/>
      <c r="F87" s="86"/>
      <c r="G87" s="86"/>
      <c r="H87" s="86"/>
      <c r="AO87" s="118"/>
      <c r="AP87" s="118"/>
      <c r="AQ87" s="118"/>
    </row>
    <row r="88" spans="1:43" ht="15" x14ac:dyDescent="0.25">
      <c r="AO88" s="118"/>
      <c r="AP88" s="118"/>
      <c r="AQ88" s="118"/>
    </row>
    <row r="89" spans="1:43" ht="15" x14ac:dyDescent="0.25">
      <c r="AO89" s="118"/>
      <c r="AP89" s="118"/>
      <c r="AQ89" s="118"/>
    </row>
    <row r="90" spans="1:43" ht="15" x14ac:dyDescent="0.25">
      <c r="AO90" s="118"/>
      <c r="AP90" s="118"/>
      <c r="AQ90" s="118"/>
    </row>
    <row r="91" spans="1:43" ht="15" x14ac:dyDescent="0.25">
      <c r="AO91" s="118"/>
      <c r="AP91" s="118"/>
      <c r="AQ91" s="118"/>
    </row>
    <row r="92" spans="1:43" ht="15" x14ac:dyDescent="0.25">
      <c r="AO92" s="118"/>
      <c r="AP92" s="118"/>
      <c r="AQ92" s="118"/>
    </row>
    <row r="93" spans="1:43" ht="15" x14ac:dyDescent="0.25">
      <c r="AO93" s="118"/>
      <c r="AP93" s="118"/>
      <c r="AQ93" s="118"/>
    </row>
    <row r="94" spans="1:43" ht="15" x14ac:dyDescent="0.25">
      <c r="AO94" s="118"/>
      <c r="AP94" s="118"/>
      <c r="AQ94" s="118"/>
    </row>
    <row r="95" spans="1:43" ht="15" x14ac:dyDescent="0.25">
      <c r="AO95" s="118"/>
      <c r="AP95" s="118"/>
      <c r="AQ95" s="118"/>
    </row>
    <row r="96" spans="1:43" ht="15" x14ac:dyDescent="0.25">
      <c r="AO96" s="118"/>
      <c r="AP96" s="118"/>
      <c r="AQ96" s="118"/>
    </row>
    <row r="97" spans="41:43" ht="15" x14ac:dyDescent="0.25">
      <c r="AO97" s="118"/>
      <c r="AP97" s="118"/>
      <c r="AQ97" s="118"/>
    </row>
    <row r="98" spans="41:43" ht="15" x14ac:dyDescent="0.25">
      <c r="AO98" s="118"/>
      <c r="AP98" s="118"/>
      <c r="AQ98" s="118"/>
    </row>
    <row r="99" spans="41:43" ht="15" x14ac:dyDescent="0.25">
      <c r="AO99" s="118"/>
      <c r="AP99" s="118"/>
      <c r="AQ99" s="118"/>
    </row>
    <row r="100" spans="41:43" ht="15" x14ac:dyDescent="0.25">
      <c r="AO100" s="118"/>
      <c r="AP100" s="118"/>
      <c r="AQ100" s="118"/>
    </row>
    <row r="101" spans="41:43" ht="15" x14ac:dyDescent="0.25">
      <c r="AO101" s="118"/>
      <c r="AP101" s="118"/>
      <c r="AQ101" s="118"/>
    </row>
    <row r="102" spans="41:43" ht="15" x14ac:dyDescent="0.25">
      <c r="AO102" s="118"/>
      <c r="AP102" s="118"/>
      <c r="AQ102" s="118"/>
    </row>
    <row r="103" spans="41:43" ht="15" x14ac:dyDescent="0.25">
      <c r="AO103" s="118"/>
      <c r="AP103" s="118"/>
      <c r="AQ103" s="118"/>
    </row>
    <row r="104" spans="41:43" ht="15" x14ac:dyDescent="0.25">
      <c r="AO104" s="118"/>
      <c r="AP104" s="118"/>
      <c r="AQ104" s="118"/>
    </row>
    <row r="105" spans="41:43" ht="15" x14ac:dyDescent="0.25">
      <c r="AO105" s="118"/>
      <c r="AP105" s="118"/>
      <c r="AQ105" s="118"/>
    </row>
    <row r="106" spans="41:43" ht="15" x14ac:dyDescent="0.25">
      <c r="AO106" s="118"/>
      <c r="AP106" s="118"/>
      <c r="AQ106" s="118"/>
    </row>
    <row r="107" spans="41:43" ht="15" x14ac:dyDescent="0.25">
      <c r="AO107" s="118"/>
      <c r="AP107" s="118"/>
      <c r="AQ107" s="118"/>
    </row>
    <row r="108" spans="41:43" ht="15" x14ac:dyDescent="0.25">
      <c r="AO108" s="118"/>
      <c r="AP108" s="118"/>
      <c r="AQ108" s="118"/>
    </row>
    <row r="109" spans="41:43" ht="15" x14ac:dyDescent="0.25">
      <c r="AO109" s="118"/>
      <c r="AP109" s="118"/>
      <c r="AQ109" s="118"/>
    </row>
    <row r="110" spans="41:43" ht="15" x14ac:dyDescent="0.25">
      <c r="AO110" s="118"/>
      <c r="AP110" s="118"/>
      <c r="AQ110" s="118"/>
    </row>
    <row r="111" spans="41:43" ht="15" x14ac:dyDescent="0.25">
      <c r="AO111" s="118"/>
      <c r="AP111" s="118"/>
      <c r="AQ111" s="118"/>
    </row>
    <row r="112" spans="41:43" ht="15" x14ac:dyDescent="0.25">
      <c r="AO112" s="118"/>
      <c r="AP112" s="118"/>
      <c r="AQ112" s="118"/>
    </row>
  </sheetData>
  <mergeCells count="9">
    <mergeCell ref="AP6:AP7"/>
    <mergeCell ref="B14:G14"/>
    <mergeCell ref="AO14:AP14"/>
    <mergeCell ref="B1:Z1"/>
    <mergeCell ref="B2:Z2"/>
    <mergeCell ref="B3:Z3"/>
    <mergeCell ref="J5:Z5"/>
    <mergeCell ref="AO6:AO7"/>
    <mergeCell ref="J6:Z22"/>
  </mergeCells>
  <pageMargins left="0.70866141732283472" right="0.70866141732283472"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5"/>
  <sheetViews>
    <sheetView tabSelected="1" zoomScaleNormal="100" workbookViewId="0">
      <pane ySplit="4" topLeftCell="A5" activePane="bottomLeft" state="frozen"/>
      <selection activeCell="B1" sqref="B1:Z1"/>
      <selection pane="bottomLeft" activeCell="A2" sqref="A2:Y2"/>
    </sheetView>
  </sheetViews>
  <sheetFormatPr baseColWidth="10" defaultColWidth="11.42578125" defaultRowHeight="14.25" x14ac:dyDescent="0.2"/>
  <cols>
    <col min="1" max="1" width="4.85546875" style="77" bestFit="1" customWidth="1"/>
    <col min="2" max="2" width="41" style="77" customWidth="1"/>
    <col min="3" max="3" width="64.28515625" style="77" customWidth="1"/>
    <col min="4" max="4" width="18.28515625" style="77" customWidth="1"/>
    <col min="5" max="7" width="16.5703125" style="77" customWidth="1"/>
    <col min="8" max="16384" width="11.42578125" style="77"/>
  </cols>
  <sheetData>
    <row r="1" spans="1:25" ht="33" x14ac:dyDescent="0.2">
      <c r="A1" s="140" t="s">
        <v>236</v>
      </c>
      <c r="B1" s="140"/>
      <c r="C1" s="140"/>
      <c r="D1" s="140"/>
      <c r="E1" s="140"/>
      <c r="F1" s="140"/>
      <c r="G1" s="140"/>
      <c r="H1" s="140"/>
      <c r="I1" s="140"/>
      <c r="J1" s="140"/>
      <c r="K1" s="140"/>
      <c r="L1" s="140"/>
      <c r="M1" s="140"/>
      <c r="N1" s="140"/>
      <c r="O1" s="140"/>
      <c r="P1" s="140"/>
      <c r="Q1" s="140"/>
      <c r="R1" s="140"/>
      <c r="S1" s="140"/>
      <c r="T1" s="140"/>
      <c r="U1" s="140"/>
      <c r="V1" s="140"/>
      <c r="W1" s="140"/>
      <c r="X1" s="140"/>
      <c r="Y1" s="140"/>
    </row>
    <row r="2" spans="1:25" ht="33" x14ac:dyDescent="0.2">
      <c r="A2" s="140" t="s">
        <v>227</v>
      </c>
      <c r="B2" s="140"/>
      <c r="C2" s="140"/>
      <c r="D2" s="140"/>
      <c r="E2" s="140"/>
      <c r="F2" s="140"/>
      <c r="G2" s="140"/>
      <c r="H2" s="140"/>
      <c r="I2" s="140"/>
      <c r="J2" s="140"/>
      <c r="K2" s="140"/>
      <c r="L2" s="140"/>
      <c r="M2" s="140"/>
      <c r="N2" s="140"/>
      <c r="O2" s="140"/>
      <c r="P2" s="140"/>
      <c r="Q2" s="140"/>
      <c r="R2" s="140"/>
      <c r="S2" s="140"/>
      <c r="T2" s="140"/>
      <c r="U2" s="140"/>
      <c r="V2" s="140"/>
      <c r="W2" s="140"/>
      <c r="X2" s="140"/>
      <c r="Y2" s="140"/>
    </row>
    <row r="3" spans="1:25" ht="15" thickBot="1" x14ac:dyDescent="0.25">
      <c r="E3" s="81"/>
    </row>
    <row r="4" spans="1:25" ht="36.75" thickBot="1" x14ac:dyDescent="0.25">
      <c r="A4" s="82" t="s">
        <v>84</v>
      </c>
      <c r="B4" s="82" t="s">
        <v>82</v>
      </c>
      <c r="C4" s="82" t="s">
        <v>83</v>
      </c>
      <c r="D4" s="82" t="s">
        <v>223</v>
      </c>
      <c r="E4" s="100" t="s">
        <v>233</v>
      </c>
      <c r="F4" s="100" t="s">
        <v>222</v>
      </c>
      <c r="G4" s="100" t="s">
        <v>0</v>
      </c>
    </row>
    <row r="5" spans="1:25" ht="54" customHeight="1" thickBot="1" x14ac:dyDescent="0.25">
      <c r="A5" s="135">
        <v>1</v>
      </c>
      <c r="B5" s="101" t="s">
        <v>92</v>
      </c>
      <c r="C5" s="102" t="s">
        <v>164</v>
      </c>
      <c r="D5" s="103">
        <v>2017011000049</v>
      </c>
      <c r="E5" s="104">
        <v>1.201E-3</v>
      </c>
      <c r="F5" s="104">
        <v>0.2</v>
      </c>
      <c r="G5" s="104">
        <v>0.48</v>
      </c>
    </row>
    <row r="6" spans="1:25" ht="54" customHeight="1" thickBot="1" x14ac:dyDescent="0.25">
      <c r="A6" s="101">
        <v>2</v>
      </c>
      <c r="B6" s="101" t="s">
        <v>92</v>
      </c>
      <c r="C6" s="102" t="s">
        <v>165</v>
      </c>
      <c r="D6" s="103">
        <v>2017011000088</v>
      </c>
      <c r="E6" s="104">
        <v>0.23528199999999999</v>
      </c>
      <c r="F6" s="104">
        <v>0.37</v>
      </c>
      <c r="G6" s="104">
        <v>0</v>
      </c>
    </row>
    <row r="7" spans="1:25" ht="54" customHeight="1" thickBot="1" x14ac:dyDescent="0.25">
      <c r="A7" s="101">
        <v>3</v>
      </c>
      <c r="B7" s="101" t="s">
        <v>92</v>
      </c>
      <c r="C7" s="102" t="s">
        <v>234</v>
      </c>
      <c r="D7" s="103">
        <v>2017011000091</v>
      </c>
      <c r="E7" s="104">
        <v>6.0857000000000001E-2</v>
      </c>
      <c r="F7" s="104">
        <v>0.37</v>
      </c>
      <c r="G7" s="104">
        <v>0.501</v>
      </c>
    </row>
    <row r="8" spans="1:25" ht="54" customHeight="1" thickBot="1" x14ac:dyDescent="0.25">
      <c r="A8" s="101">
        <v>4</v>
      </c>
      <c r="B8" s="101" t="s">
        <v>92</v>
      </c>
      <c r="C8" s="102" t="s">
        <v>166</v>
      </c>
      <c r="D8" s="103">
        <v>2017011000092</v>
      </c>
      <c r="E8" s="104">
        <v>4.0353E-2</v>
      </c>
      <c r="F8" s="104">
        <v>0.06</v>
      </c>
      <c r="G8" s="104">
        <v>0.65</v>
      </c>
    </row>
    <row r="9" spans="1:25" ht="54" customHeight="1" thickBot="1" x14ac:dyDescent="0.25">
      <c r="A9" s="101">
        <v>5</v>
      </c>
      <c r="B9" s="101" t="s">
        <v>92</v>
      </c>
      <c r="C9" s="102" t="s">
        <v>167</v>
      </c>
      <c r="D9" s="103">
        <v>2017011000096</v>
      </c>
      <c r="E9" s="104">
        <v>0.21123999999999998</v>
      </c>
      <c r="F9" s="104">
        <v>0.74</v>
      </c>
      <c r="G9" s="104">
        <v>0.89</v>
      </c>
    </row>
    <row r="10" spans="1:25" ht="54" customHeight="1" thickBot="1" x14ac:dyDescent="0.25">
      <c r="A10" s="101">
        <v>6</v>
      </c>
      <c r="B10" s="101" t="s">
        <v>92</v>
      </c>
      <c r="C10" s="102" t="s">
        <v>168</v>
      </c>
      <c r="D10" s="103">
        <v>2017011000106</v>
      </c>
      <c r="E10" s="104">
        <v>0.1268</v>
      </c>
      <c r="F10" s="104">
        <v>0.84</v>
      </c>
      <c r="G10" s="104">
        <v>0.3</v>
      </c>
    </row>
    <row r="11" spans="1:25" ht="54" customHeight="1" thickBot="1" x14ac:dyDescent="0.25">
      <c r="A11" s="101">
        <v>7</v>
      </c>
      <c r="B11" s="101" t="s">
        <v>92</v>
      </c>
      <c r="C11" s="102" t="s">
        <v>169</v>
      </c>
      <c r="D11" s="103">
        <v>2017011000134</v>
      </c>
      <c r="E11" s="104">
        <v>0.19619200000000001</v>
      </c>
      <c r="F11" s="104">
        <v>0.4</v>
      </c>
      <c r="G11" s="104">
        <v>0.73599999999999999</v>
      </c>
    </row>
    <row r="12" spans="1:25" ht="54" customHeight="1" thickBot="1" x14ac:dyDescent="0.25">
      <c r="A12" s="101">
        <v>8</v>
      </c>
      <c r="B12" s="101" t="s">
        <v>92</v>
      </c>
      <c r="C12" s="102" t="s">
        <v>170</v>
      </c>
      <c r="D12" s="103">
        <v>2017011000140</v>
      </c>
      <c r="E12" s="104">
        <v>0.29210700000000001</v>
      </c>
      <c r="F12" s="104">
        <v>1</v>
      </c>
      <c r="G12" s="104">
        <v>0.5</v>
      </c>
    </row>
    <row r="13" spans="1:25" ht="54" customHeight="1" thickBot="1" x14ac:dyDescent="0.25">
      <c r="A13" s="101">
        <v>19</v>
      </c>
      <c r="B13" s="101" t="s">
        <v>92</v>
      </c>
      <c r="C13" s="102" t="s">
        <v>186</v>
      </c>
      <c r="D13" s="103">
        <v>2017011000170</v>
      </c>
      <c r="E13" s="104">
        <v>0</v>
      </c>
      <c r="F13" s="104">
        <v>0</v>
      </c>
      <c r="G13" s="104">
        <v>0</v>
      </c>
    </row>
    <row r="14" spans="1:25" ht="54" customHeight="1" thickBot="1" x14ac:dyDescent="0.25">
      <c r="A14" s="101">
        <v>9</v>
      </c>
      <c r="B14" s="101" t="s">
        <v>92</v>
      </c>
      <c r="C14" s="102" t="s">
        <v>171</v>
      </c>
      <c r="D14" s="103">
        <v>2017011000171</v>
      </c>
      <c r="E14" s="104">
        <v>1.1722E-2</v>
      </c>
      <c r="F14" s="104">
        <v>0</v>
      </c>
      <c r="G14" s="104">
        <v>0.35399999999999998</v>
      </c>
    </row>
    <row r="15" spans="1:25" ht="54" customHeight="1" thickBot="1" x14ac:dyDescent="0.25">
      <c r="A15" s="101">
        <v>10</v>
      </c>
      <c r="B15" s="101" t="s">
        <v>92</v>
      </c>
      <c r="C15" s="102" t="s">
        <v>172</v>
      </c>
      <c r="D15" s="103">
        <v>2017011000172</v>
      </c>
      <c r="E15" s="104">
        <v>0.22312000000000001</v>
      </c>
      <c r="F15" s="104">
        <v>1</v>
      </c>
      <c r="G15" s="104">
        <v>0.66500000000000004</v>
      </c>
    </row>
    <row r="16" spans="1:25" ht="54" customHeight="1" thickBot="1" x14ac:dyDescent="0.25">
      <c r="A16" s="135">
        <v>11</v>
      </c>
      <c r="B16" s="101" t="s">
        <v>92</v>
      </c>
      <c r="C16" s="102" t="s">
        <v>173</v>
      </c>
      <c r="D16" s="103">
        <v>2017011000173</v>
      </c>
      <c r="E16" s="104">
        <v>0</v>
      </c>
      <c r="F16" s="104">
        <v>0</v>
      </c>
      <c r="G16" s="104">
        <v>1</v>
      </c>
    </row>
    <row r="17" spans="1:7" ht="54" customHeight="1" thickBot="1" x14ac:dyDescent="0.25">
      <c r="A17" s="101">
        <v>12</v>
      </c>
      <c r="B17" s="101" t="s">
        <v>92</v>
      </c>
      <c r="C17" s="102" t="s">
        <v>174</v>
      </c>
      <c r="D17" s="103">
        <v>2017011000196</v>
      </c>
      <c r="E17" s="104">
        <v>0.18288599999999999</v>
      </c>
      <c r="F17" s="104">
        <v>0.55000000000000004</v>
      </c>
      <c r="G17" s="104">
        <v>0.21</v>
      </c>
    </row>
    <row r="18" spans="1:7" ht="54" customHeight="1" thickBot="1" x14ac:dyDescent="0.25">
      <c r="A18" s="101">
        <v>13</v>
      </c>
      <c r="B18" s="101" t="s">
        <v>235</v>
      </c>
      <c r="C18" s="102" t="s">
        <v>176</v>
      </c>
      <c r="D18" s="103">
        <v>2017011000248</v>
      </c>
      <c r="E18" s="104">
        <v>0.295047</v>
      </c>
      <c r="F18" s="104">
        <v>0.73</v>
      </c>
      <c r="G18" s="104">
        <v>0.58799999999999997</v>
      </c>
    </row>
    <row r="19" spans="1:7" ht="54" customHeight="1" thickBot="1" x14ac:dyDescent="0.25">
      <c r="A19" s="101">
        <v>14</v>
      </c>
      <c r="B19" s="101" t="s">
        <v>235</v>
      </c>
      <c r="C19" s="102" t="s">
        <v>177</v>
      </c>
      <c r="D19" s="103">
        <v>2017011000256</v>
      </c>
      <c r="E19" s="104">
        <v>0.34249800000000002</v>
      </c>
      <c r="F19" s="104">
        <v>0.16</v>
      </c>
      <c r="G19" s="104">
        <v>0.73799999999999999</v>
      </c>
    </row>
    <row r="20" spans="1:7" ht="54" customHeight="1" thickBot="1" x14ac:dyDescent="0.25">
      <c r="A20" s="101">
        <v>15</v>
      </c>
      <c r="B20" s="101" t="s">
        <v>235</v>
      </c>
      <c r="C20" s="102" t="s">
        <v>178</v>
      </c>
      <c r="D20" s="103">
        <v>2017011000282</v>
      </c>
      <c r="E20" s="104">
        <v>0.17634</v>
      </c>
      <c r="F20" s="104">
        <v>0.73</v>
      </c>
      <c r="G20" s="104">
        <v>0.55000000000000004</v>
      </c>
    </row>
    <row r="21" spans="1:7" ht="54" customHeight="1" thickBot="1" x14ac:dyDescent="0.25">
      <c r="A21" s="101">
        <v>16</v>
      </c>
      <c r="B21" s="101" t="s">
        <v>92</v>
      </c>
      <c r="C21" s="102" t="s">
        <v>175</v>
      </c>
      <c r="D21" s="103">
        <v>2017011000379</v>
      </c>
      <c r="E21" s="104">
        <v>1.6472000000000001E-2</v>
      </c>
      <c r="F21" s="104">
        <v>0.75</v>
      </c>
      <c r="G21" s="104">
        <v>0.5</v>
      </c>
    </row>
    <row r="22" spans="1:7" ht="54" customHeight="1" thickBot="1" x14ac:dyDescent="0.25">
      <c r="A22" s="101">
        <v>17</v>
      </c>
      <c r="B22" s="101" t="s">
        <v>92</v>
      </c>
      <c r="C22" s="102" t="s">
        <v>232</v>
      </c>
      <c r="D22" s="103">
        <v>2018011001131</v>
      </c>
      <c r="E22" s="104">
        <v>0</v>
      </c>
      <c r="F22" s="104">
        <v>1</v>
      </c>
      <c r="G22" s="104">
        <v>0</v>
      </c>
    </row>
    <row r="23" spans="1:7" ht="54" customHeight="1" thickBot="1" x14ac:dyDescent="0.25">
      <c r="A23" s="101">
        <v>18</v>
      </c>
      <c r="B23" s="101" t="s">
        <v>92</v>
      </c>
      <c r="C23" s="102" t="s">
        <v>231</v>
      </c>
      <c r="D23" s="103">
        <v>2018011001130</v>
      </c>
      <c r="E23" s="104">
        <v>0</v>
      </c>
      <c r="F23" s="104">
        <v>1</v>
      </c>
      <c r="G23" s="104">
        <v>0</v>
      </c>
    </row>
    <row r="24" spans="1:7" ht="54" customHeight="1" thickBot="1" x14ac:dyDescent="0.25">
      <c r="A24" s="101">
        <v>20</v>
      </c>
      <c r="B24" s="101" t="s">
        <v>93</v>
      </c>
      <c r="C24" s="102" t="s">
        <v>230</v>
      </c>
      <c r="D24" s="103">
        <v>2018011001150</v>
      </c>
      <c r="E24" s="104">
        <v>0.34059499999999998</v>
      </c>
      <c r="F24" s="104">
        <v>0.38</v>
      </c>
      <c r="G24" s="104">
        <v>1</v>
      </c>
    </row>
    <row r="25" spans="1:7" ht="54" customHeight="1" thickBot="1" x14ac:dyDescent="0.25">
      <c r="A25" s="101">
        <v>21</v>
      </c>
      <c r="B25" s="101" t="s">
        <v>93</v>
      </c>
      <c r="C25" s="102" t="s">
        <v>229</v>
      </c>
      <c r="D25" s="103">
        <v>2018011001151</v>
      </c>
      <c r="E25" s="104">
        <v>1.0280000000000001E-3</v>
      </c>
      <c r="F25" s="104">
        <v>0.34</v>
      </c>
      <c r="G25" s="104">
        <v>1</v>
      </c>
    </row>
  </sheetData>
  <mergeCells count="2">
    <mergeCell ref="A1:Y1"/>
    <mergeCell ref="A2:Y2"/>
  </mergeCells>
  <pageMargins left="0.70866141732283472" right="0.70866141732283472" top="0.74803149606299213" bottom="0.74803149606299213" header="0.31496062992125984" footer="0.31496062992125984"/>
  <pageSetup scale="6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Y112"/>
  <sheetViews>
    <sheetView showGridLines="0" zoomScale="50" zoomScaleNormal="50" workbookViewId="0">
      <pane xSplit="26" ySplit="3" topLeftCell="AA4" activePane="bottomRight" state="frozen"/>
      <selection activeCell="B1" sqref="B1:Z1"/>
      <selection pane="topRight" activeCell="B1" sqref="B1:Z1"/>
      <selection pane="bottomLeft" activeCell="B1" sqref="B1:Z1"/>
      <selection pane="bottomRight" activeCell="J6" sqref="J6:Z22"/>
    </sheetView>
  </sheetViews>
  <sheetFormatPr baseColWidth="10" defaultColWidth="11.42578125" defaultRowHeight="14.25" x14ac:dyDescent="0.2"/>
  <cols>
    <col min="1" max="1" width="1.140625" style="77" customWidth="1"/>
    <col min="2" max="2" width="91" style="77" customWidth="1"/>
    <col min="3" max="8" width="17.42578125" style="77" customWidth="1"/>
    <col min="9" max="27" width="4.85546875" style="77" customWidth="1"/>
    <col min="28" max="38" width="4.85546875" style="77" hidden="1" customWidth="1"/>
    <col min="39" max="39" width="5.42578125" style="77" hidden="1" customWidth="1"/>
    <col min="40" max="40" width="4.85546875" style="77" hidden="1" customWidth="1"/>
    <col min="41" max="41" width="104.5703125" style="105" bestFit="1" customWidth="1"/>
    <col min="42" max="42" width="33" style="121" bestFit="1" customWidth="1"/>
    <col min="43" max="43" width="36.28515625" style="121" bestFit="1" customWidth="1"/>
    <col min="44" max="45" width="33.7109375" style="121" bestFit="1" customWidth="1"/>
    <col min="46" max="51" width="11.42578125" style="121"/>
    <col min="52" max="16384" width="11.42578125" style="77"/>
  </cols>
  <sheetData>
    <row r="1" spans="1:51" s="78" customFormat="1" ht="33" x14ac:dyDescent="0.2">
      <c r="A1" s="87"/>
      <c r="B1" s="140" t="str">
        <f>+'Resumen Ejecutivo'!A1</f>
        <v>AVANCES DE LOS PROYECTOS DE INVERSIÓN EN SPI</v>
      </c>
      <c r="C1" s="140"/>
      <c r="D1" s="140"/>
      <c r="E1" s="140"/>
      <c r="F1" s="140"/>
      <c r="G1" s="140"/>
      <c r="H1" s="140"/>
      <c r="I1" s="140"/>
      <c r="J1" s="140"/>
      <c r="K1" s="140"/>
      <c r="L1" s="140"/>
      <c r="M1" s="140"/>
      <c r="N1" s="140"/>
      <c r="O1" s="140"/>
      <c r="P1" s="140"/>
      <c r="Q1" s="140"/>
      <c r="R1" s="140"/>
      <c r="S1" s="140"/>
      <c r="T1" s="140"/>
      <c r="U1" s="140"/>
      <c r="V1" s="140"/>
      <c r="W1" s="140"/>
      <c r="X1" s="140"/>
      <c r="Y1" s="140"/>
      <c r="Z1" s="140"/>
      <c r="AA1" s="83"/>
      <c r="AB1" s="83"/>
      <c r="AC1" s="83"/>
      <c r="AD1" s="83"/>
      <c r="AE1" s="83"/>
      <c r="AF1" s="83"/>
      <c r="AG1" s="83"/>
      <c r="AH1" s="83"/>
      <c r="AI1" s="83"/>
      <c r="AJ1" s="83"/>
      <c r="AK1" s="83"/>
      <c r="AL1" s="83"/>
      <c r="AM1" s="83"/>
      <c r="AN1" s="83"/>
      <c r="AO1" s="110"/>
      <c r="AP1" s="110"/>
      <c r="AQ1" s="110"/>
      <c r="AR1" s="121"/>
      <c r="AS1" s="121"/>
      <c r="AT1" s="121"/>
      <c r="AU1" s="121"/>
      <c r="AV1" s="121"/>
      <c r="AW1" s="121"/>
      <c r="AX1" s="121"/>
      <c r="AY1" s="121"/>
    </row>
    <row r="2" spans="1:51" s="78" customFormat="1" ht="33" x14ac:dyDescent="0.2">
      <c r="A2" s="87"/>
      <c r="B2" s="140" t="str">
        <f>+'Resumen Ejecutivo'!A2</f>
        <v>SEGUNDO TRIMESTRE 2019 - SECTOR VIVIENDA</v>
      </c>
      <c r="C2" s="140"/>
      <c r="D2" s="140"/>
      <c r="E2" s="140"/>
      <c r="F2" s="140"/>
      <c r="G2" s="140"/>
      <c r="H2" s="140"/>
      <c r="I2" s="140"/>
      <c r="J2" s="140"/>
      <c r="K2" s="140"/>
      <c r="L2" s="140"/>
      <c r="M2" s="140"/>
      <c r="N2" s="140"/>
      <c r="O2" s="140"/>
      <c r="P2" s="140"/>
      <c r="Q2" s="140"/>
      <c r="R2" s="140"/>
      <c r="S2" s="140"/>
      <c r="T2" s="140"/>
      <c r="U2" s="140"/>
      <c r="V2" s="140"/>
      <c r="W2" s="140"/>
      <c r="X2" s="140"/>
      <c r="Y2" s="140"/>
      <c r="Z2" s="140"/>
      <c r="AA2" s="83"/>
      <c r="AB2" s="83"/>
      <c r="AC2" s="83"/>
      <c r="AD2" s="83"/>
      <c r="AE2" s="83"/>
      <c r="AF2" s="83"/>
      <c r="AG2" s="83"/>
      <c r="AH2" s="83"/>
      <c r="AI2" s="83"/>
      <c r="AJ2" s="83"/>
      <c r="AK2" s="83"/>
      <c r="AL2" s="83"/>
      <c r="AM2" s="83"/>
      <c r="AN2" s="83"/>
      <c r="AO2" s="110"/>
      <c r="AP2" s="110"/>
      <c r="AQ2" s="110"/>
      <c r="AR2" s="121"/>
      <c r="AS2" s="121"/>
      <c r="AT2" s="121"/>
      <c r="AU2" s="121"/>
      <c r="AV2" s="121"/>
      <c r="AW2" s="121"/>
      <c r="AX2" s="121"/>
      <c r="AY2" s="121"/>
    </row>
    <row r="3" spans="1:51" s="78" customFormat="1" ht="54" customHeight="1" x14ac:dyDescent="0.2">
      <c r="A3" s="87"/>
      <c r="B3" s="144" t="s">
        <v>190</v>
      </c>
      <c r="C3" s="144"/>
      <c r="D3" s="144"/>
      <c r="E3" s="144"/>
      <c r="F3" s="144"/>
      <c r="G3" s="144"/>
      <c r="H3" s="144"/>
      <c r="I3" s="144"/>
      <c r="J3" s="144"/>
      <c r="K3" s="144"/>
      <c r="L3" s="144"/>
      <c r="M3" s="144"/>
      <c r="N3" s="144"/>
      <c r="O3" s="144"/>
      <c r="P3" s="144"/>
      <c r="Q3" s="144"/>
      <c r="R3" s="144"/>
      <c r="S3" s="144"/>
      <c r="T3" s="144"/>
      <c r="U3" s="144"/>
      <c r="V3" s="144"/>
      <c r="W3" s="144"/>
      <c r="X3" s="144"/>
      <c r="Y3" s="144"/>
      <c r="Z3" s="144"/>
      <c r="AA3" s="84"/>
      <c r="AB3" s="84"/>
      <c r="AC3" s="84"/>
      <c r="AD3" s="84"/>
      <c r="AE3" s="84"/>
      <c r="AF3" s="84"/>
      <c r="AG3" s="84"/>
      <c r="AH3" s="84"/>
      <c r="AI3" s="84"/>
      <c r="AJ3" s="84"/>
      <c r="AK3" s="84"/>
      <c r="AL3" s="84"/>
      <c r="AM3" s="84"/>
      <c r="AN3" s="84"/>
      <c r="AO3" s="117"/>
      <c r="AP3" s="117"/>
      <c r="AQ3" s="117"/>
      <c r="AR3" s="121"/>
      <c r="AS3" s="121"/>
      <c r="AT3" s="121"/>
      <c r="AU3" s="121"/>
      <c r="AV3" s="121"/>
      <c r="AW3" s="121"/>
      <c r="AX3" s="121"/>
      <c r="AY3" s="121"/>
    </row>
    <row r="4" spans="1:51" s="78" customFormat="1" ht="6.75" customHeight="1" x14ac:dyDescent="0.2">
      <c r="A4" s="87"/>
      <c r="B4" s="88"/>
      <c r="C4" s="88"/>
      <c r="D4" s="88"/>
      <c r="E4" s="88"/>
      <c r="F4" s="88"/>
      <c r="G4" s="88"/>
      <c r="H4" s="88"/>
      <c r="I4" s="88"/>
      <c r="J4" s="88"/>
      <c r="K4" s="88"/>
      <c r="L4" s="88"/>
      <c r="M4" s="88"/>
      <c r="N4" s="88"/>
      <c r="O4" s="88"/>
      <c r="P4" s="88"/>
      <c r="Q4" s="88"/>
      <c r="R4" s="88"/>
      <c r="S4" s="88"/>
      <c r="T4" s="88"/>
      <c r="U4" s="88"/>
      <c r="V4" s="88"/>
      <c r="W4" s="88"/>
      <c r="X4" s="88"/>
      <c r="Y4" s="88"/>
      <c r="Z4" s="88"/>
      <c r="AA4" s="85"/>
      <c r="AB4" s="85"/>
      <c r="AC4" s="85"/>
      <c r="AD4" s="85"/>
      <c r="AE4" s="85"/>
      <c r="AF4" s="85"/>
      <c r="AG4" s="85"/>
      <c r="AH4" s="85"/>
      <c r="AI4" s="85"/>
      <c r="AJ4" s="85"/>
      <c r="AK4" s="85"/>
      <c r="AL4" s="85"/>
      <c r="AM4" s="85"/>
      <c r="AN4" s="85"/>
      <c r="AO4" s="112"/>
      <c r="AP4" s="112"/>
      <c r="AQ4" s="112"/>
      <c r="AR4" s="121"/>
      <c r="AS4" s="121"/>
      <c r="AT4" s="121"/>
      <c r="AU4" s="121"/>
      <c r="AV4" s="121"/>
      <c r="AW4" s="121"/>
      <c r="AX4" s="121"/>
      <c r="AY4" s="121"/>
    </row>
    <row r="5" spans="1:51" ht="91.5" customHeight="1" x14ac:dyDescent="0.2">
      <c r="A5" s="89"/>
      <c r="B5" s="89"/>
      <c r="C5" s="89"/>
      <c r="D5" s="89"/>
      <c r="E5" s="89"/>
      <c r="F5" s="89"/>
      <c r="G5" s="89"/>
      <c r="H5" s="89"/>
      <c r="I5" s="89"/>
      <c r="J5" s="145" t="s">
        <v>226</v>
      </c>
      <c r="K5" s="145"/>
      <c r="L5" s="145"/>
      <c r="M5" s="145"/>
      <c r="N5" s="145"/>
      <c r="O5" s="145"/>
      <c r="P5" s="145"/>
      <c r="Q5" s="145"/>
      <c r="R5" s="145"/>
      <c r="S5" s="145"/>
      <c r="T5" s="145"/>
      <c r="U5" s="145"/>
      <c r="V5" s="145"/>
      <c r="W5" s="145"/>
      <c r="X5" s="145"/>
      <c r="Y5" s="145"/>
      <c r="Z5" s="145"/>
      <c r="AO5" s="122"/>
      <c r="AP5" s="109"/>
      <c r="AQ5" s="123"/>
      <c r="AR5" s="113"/>
    </row>
    <row r="6" spans="1:51" ht="27.75" customHeight="1" x14ac:dyDescent="0.2">
      <c r="A6" s="89"/>
      <c r="B6" s="89"/>
      <c r="C6" s="89"/>
      <c r="D6" s="89"/>
      <c r="E6" s="89"/>
      <c r="F6" s="89"/>
      <c r="G6" s="89"/>
      <c r="H6" s="89"/>
      <c r="I6" s="89"/>
      <c r="J6" s="151" t="s">
        <v>265</v>
      </c>
      <c r="K6" s="151"/>
      <c r="L6" s="151"/>
      <c r="M6" s="151"/>
      <c r="N6" s="151"/>
      <c r="O6" s="151"/>
      <c r="P6" s="151"/>
      <c r="Q6" s="151"/>
      <c r="R6" s="151"/>
      <c r="S6" s="151"/>
      <c r="T6" s="151"/>
      <c r="U6" s="151"/>
      <c r="V6" s="151"/>
      <c r="W6" s="151"/>
      <c r="X6" s="151"/>
      <c r="Y6" s="151"/>
      <c r="Z6" s="151"/>
      <c r="AO6" s="147" t="s">
        <v>180</v>
      </c>
      <c r="AP6" s="141" t="s">
        <v>190</v>
      </c>
      <c r="AQ6" s="123"/>
      <c r="AR6" s="123"/>
    </row>
    <row r="7" spans="1:51" ht="59.25" customHeight="1" x14ac:dyDescent="0.2">
      <c r="A7" s="89"/>
      <c r="B7" s="89"/>
      <c r="C7" s="89"/>
      <c r="D7" s="89"/>
      <c r="E7" s="89"/>
      <c r="F7" s="89"/>
      <c r="G7" s="89"/>
      <c r="H7" s="89"/>
      <c r="I7" s="89"/>
      <c r="J7" s="151"/>
      <c r="K7" s="151"/>
      <c r="L7" s="151"/>
      <c r="M7" s="151"/>
      <c r="N7" s="151"/>
      <c r="O7" s="151"/>
      <c r="P7" s="151"/>
      <c r="Q7" s="151"/>
      <c r="R7" s="151"/>
      <c r="S7" s="151"/>
      <c r="T7" s="151"/>
      <c r="U7" s="151"/>
      <c r="V7" s="151"/>
      <c r="W7" s="151"/>
      <c r="X7" s="151"/>
      <c r="Y7" s="151"/>
      <c r="Z7" s="151"/>
      <c r="AO7" s="147"/>
      <c r="AP7" s="141"/>
      <c r="AQ7" s="123"/>
      <c r="AR7" s="123"/>
    </row>
    <row r="8" spans="1:51" ht="28.5" customHeight="1" x14ac:dyDescent="0.2">
      <c r="A8" s="89"/>
      <c r="B8" s="89"/>
      <c r="C8" s="89"/>
      <c r="D8" s="89"/>
      <c r="E8" s="89"/>
      <c r="F8" s="89"/>
      <c r="G8" s="89"/>
      <c r="H8" s="89"/>
      <c r="I8" s="89"/>
      <c r="J8" s="151"/>
      <c r="K8" s="151"/>
      <c r="L8" s="151"/>
      <c r="M8" s="151"/>
      <c r="N8" s="151"/>
      <c r="O8" s="151"/>
      <c r="P8" s="151"/>
      <c r="Q8" s="151"/>
      <c r="R8" s="151"/>
      <c r="S8" s="151"/>
      <c r="T8" s="151"/>
      <c r="U8" s="151"/>
      <c r="V8" s="151"/>
      <c r="W8" s="151"/>
      <c r="X8" s="151"/>
      <c r="Y8" s="151"/>
      <c r="Z8" s="151"/>
      <c r="AO8" s="115" t="s">
        <v>182</v>
      </c>
      <c r="AP8" s="124">
        <v>2018011001151</v>
      </c>
      <c r="AQ8" s="123"/>
      <c r="AR8" s="123"/>
    </row>
    <row r="9" spans="1:51" ht="14.25" customHeight="1" x14ac:dyDescent="0.2">
      <c r="A9" s="89"/>
      <c r="B9" s="89"/>
      <c r="C9" s="89"/>
      <c r="D9" s="89"/>
      <c r="E9" s="89"/>
      <c r="F9" s="89"/>
      <c r="G9" s="89"/>
      <c r="H9" s="89"/>
      <c r="I9" s="89"/>
      <c r="J9" s="151"/>
      <c r="K9" s="151"/>
      <c r="L9" s="151"/>
      <c r="M9" s="151"/>
      <c r="N9" s="151"/>
      <c r="O9" s="151"/>
      <c r="P9" s="151"/>
      <c r="Q9" s="151"/>
      <c r="R9" s="151"/>
      <c r="S9" s="151"/>
      <c r="T9" s="151"/>
      <c r="U9" s="151"/>
      <c r="V9" s="151"/>
      <c r="W9" s="151"/>
      <c r="X9" s="151"/>
      <c r="Y9" s="151"/>
      <c r="Z9" s="151"/>
      <c r="AO9" s="108"/>
      <c r="AP9" s="119">
        <v>6</v>
      </c>
      <c r="AQ9" s="123"/>
      <c r="AR9" s="123"/>
    </row>
    <row r="10" spans="1:51" ht="28.5" customHeight="1" x14ac:dyDescent="0.2">
      <c r="A10" s="89"/>
      <c r="B10" s="89"/>
      <c r="C10" s="89"/>
      <c r="D10" s="89"/>
      <c r="E10" s="89"/>
      <c r="F10" s="89"/>
      <c r="G10" s="89"/>
      <c r="H10" s="89"/>
      <c r="I10" s="89"/>
      <c r="J10" s="151"/>
      <c r="K10" s="151"/>
      <c r="L10" s="151"/>
      <c r="M10" s="151"/>
      <c r="N10" s="151"/>
      <c r="O10" s="151"/>
      <c r="P10" s="151"/>
      <c r="Q10" s="151"/>
      <c r="R10" s="151"/>
      <c r="S10" s="151"/>
      <c r="T10" s="151"/>
      <c r="U10" s="151"/>
      <c r="V10" s="151"/>
      <c r="W10" s="151"/>
      <c r="X10" s="151"/>
      <c r="Y10" s="151"/>
      <c r="Z10" s="151"/>
      <c r="AO10" s="114" t="s">
        <v>179</v>
      </c>
      <c r="AP10" s="114" t="s">
        <v>241</v>
      </c>
      <c r="AQ10" s="123" t="s">
        <v>212</v>
      </c>
      <c r="AR10" s="123"/>
    </row>
    <row r="11" spans="1:51" ht="28.5" customHeight="1" x14ac:dyDescent="0.2">
      <c r="A11" s="89"/>
      <c r="B11" s="89"/>
      <c r="C11" s="89"/>
      <c r="D11" s="89"/>
      <c r="E11" s="89"/>
      <c r="F11" s="89"/>
      <c r="G11" s="89"/>
      <c r="H11" s="89"/>
      <c r="I11" s="89"/>
      <c r="J11" s="151"/>
      <c r="K11" s="151"/>
      <c r="L11" s="151"/>
      <c r="M11" s="151"/>
      <c r="N11" s="151"/>
      <c r="O11" s="151"/>
      <c r="P11" s="151"/>
      <c r="Q11" s="151"/>
      <c r="R11" s="151"/>
      <c r="S11" s="151"/>
      <c r="T11" s="151"/>
      <c r="U11" s="151"/>
      <c r="V11" s="151"/>
      <c r="W11" s="151"/>
      <c r="X11" s="151"/>
      <c r="Y11" s="151"/>
      <c r="Z11" s="151"/>
      <c r="AO11" s="116" t="s">
        <v>213</v>
      </c>
      <c r="AP11" s="111">
        <v>1.0280000000000001E-3</v>
      </c>
      <c r="AQ11" s="106">
        <v>-0.99897199999999997</v>
      </c>
      <c r="AR11" s="123"/>
    </row>
    <row r="12" spans="1:51" ht="28.5" customHeight="1" x14ac:dyDescent="0.2">
      <c r="A12" s="89"/>
      <c r="B12" s="89"/>
      <c r="C12" s="89"/>
      <c r="D12" s="89"/>
      <c r="E12" s="89"/>
      <c r="F12" s="89"/>
      <c r="G12" s="89"/>
      <c r="H12" s="89"/>
      <c r="I12" s="89"/>
      <c r="J12" s="151"/>
      <c r="K12" s="151"/>
      <c r="L12" s="151"/>
      <c r="M12" s="151"/>
      <c r="N12" s="151"/>
      <c r="O12" s="151"/>
      <c r="P12" s="151"/>
      <c r="Q12" s="151"/>
      <c r="R12" s="151"/>
      <c r="S12" s="151"/>
      <c r="T12" s="151"/>
      <c r="U12" s="151"/>
      <c r="V12" s="151"/>
      <c r="W12" s="151"/>
      <c r="X12" s="151"/>
      <c r="Y12" s="151"/>
      <c r="Z12" s="151"/>
      <c r="AO12" s="116" t="s">
        <v>181</v>
      </c>
      <c r="AP12" s="111">
        <v>0.34</v>
      </c>
      <c r="AQ12" s="106">
        <v>-0.65999999999999992</v>
      </c>
      <c r="AR12" s="123"/>
    </row>
    <row r="13" spans="1:51" ht="28.5" customHeight="1" x14ac:dyDescent="0.2">
      <c r="A13" s="89"/>
      <c r="B13" s="89"/>
      <c r="C13" s="89"/>
      <c r="D13" s="89"/>
      <c r="E13" s="89"/>
      <c r="F13" s="89"/>
      <c r="G13" s="89"/>
      <c r="H13" s="89"/>
      <c r="I13" s="89"/>
      <c r="J13" s="151"/>
      <c r="K13" s="151"/>
      <c r="L13" s="151"/>
      <c r="M13" s="151"/>
      <c r="N13" s="151"/>
      <c r="O13" s="151"/>
      <c r="P13" s="151"/>
      <c r="Q13" s="151"/>
      <c r="R13" s="151"/>
      <c r="S13" s="151"/>
      <c r="T13" s="151"/>
      <c r="U13" s="151"/>
      <c r="V13" s="151"/>
      <c r="W13" s="151"/>
      <c r="X13" s="151"/>
      <c r="Y13" s="151"/>
      <c r="Z13" s="151"/>
      <c r="AO13" s="116" t="s">
        <v>0</v>
      </c>
      <c r="AP13" s="111">
        <v>1</v>
      </c>
      <c r="AQ13" s="106">
        <v>0</v>
      </c>
      <c r="AR13" s="123"/>
    </row>
    <row r="14" spans="1:51" ht="33.75" customHeight="1" x14ac:dyDescent="0.2">
      <c r="A14" s="89"/>
      <c r="B14" s="142" t="s">
        <v>215</v>
      </c>
      <c r="C14" s="142"/>
      <c r="D14" s="142"/>
      <c r="E14" s="142"/>
      <c r="F14" s="142"/>
      <c r="G14" s="142"/>
      <c r="H14" s="90"/>
      <c r="I14" s="89"/>
      <c r="J14" s="151"/>
      <c r="K14" s="151"/>
      <c r="L14" s="151"/>
      <c r="M14" s="151"/>
      <c r="N14" s="151"/>
      <c r="O14" s="151"/>
      <c r="P14" s="151"/>
      <c r="Q14" s="151"/>
      <c r="R14" s="151"/>
      <c r="S14" s="151"/>
      <c r="T14" s="151"/>
      <c r="U14" s="151"/>
      <c r="V14" s="151"/>
      <c r="W14" s="151"/>
      <c r="X14" s="151"/>
      <c r="Y14" s="151"/>
      <c r="Z14" s="151"/>
      <c r="AO14" s="143" t="s">
        <v>214</v>
      </c>
      <c r="AP14" s="143"/>
      <c r="AQ14" s="123"/>
      <c r="AR14" s="123"/>
    </row>
    <row r="15" spans="1:51" ht="69.75" x14ac:dyDescent="0.25">
      <c r="A15" s="89"/>
      <c r="B15" s="91" t="s">
        <v>219</v>
      </c>
      <c r="C15" s="92" t="s">
        <v>216</v>
      </c>
      <c r="D15" s="92" t="s">
        <v>30</v>
      </c>
      <c r="E15" s="92" t="s">
        <v>220</v>
      </c>
      <c r="F15" s="92" t="s">
        <v>217</v>
      </c>
      <c r="G15" s="92" t="s">
        <v>218</v>
      </c>
      <c r="H15" s="92" t="s">
        <v>221</v>
      </c>
      <c r="I15" s="89"/>
      <c r="J15" s="151"/>
      <c r="K15" s="151"/>
      <c r="L15" s="151"/>
      <c r="M15" s="151"/>
      <c r="N15" s="151"/>
      <c r="O15" s="151"/>
      <c r="P15" s="151"/>
      <c r="Q15" s="151"/>
      <c r="R15" s="151"/>
      <c r="S15" s="151"/>
      <c r="T15" s="151"/>
      <c r="U15" s="151"/>
      <c r="V15" s="151"/>
      <c r="W15" s="151"/>
      <c r="X15" s="151"/>
      <c r="Y15" s="151"/>
      <c r="Z15" s="151"/>
      <c r="AO15" s="118" t="s">
        <v>2</v>
      </c>
      <c r="AP15" s="107">
        <v>2018011001151</v>
      </c>
      <c r="AQ15" s="120" t="s">
        <v>242</v>
      </c>
      <c r="AR15" s="120" t="s">
        <v>217</v>
      </c>
      <c r="AS15" s="120" t="s">
        <v>243</v>
      </c>
      <c r="AT15" s="118"/>
      <c r="AU15" s="123"/>
      <c r="AV15" s="123"/>
      <c r="AW15" s="123"/>
      <c r="AX15" s="123"/>
      <c r="AY15" s="80"/>
    </row>
    <row r="16" spans="1:51" ht="45.75" customHeight="1" x14ac:dyDescent="0.35">
      <c r="A16" s="89"/>
      <c r="B16" s="93" t="s">
        <v>185</v>
      </c>
      <c r="C16" s="94"/>
      <c r="D16" s="94"/>
      <c r="E16" s="94"/>
      <c r="F16" s="94"/>
      <c r="G16" s="94"/>
      <c r="H16" s="94"/>
      <c r="I16" s="89"/>
      <c r="J16" s="151"/>
      <c r="K16" s="151"/>
      <c r="L16" s="151"/>
      <c r="M16" s="151"/>
      <c r="N16" s="151"/>
      <c r="O16" s="151"/>
      <c r="P16" s="151"/>
      <c r="Q16" s="151"/>
      <c r="R16" s="151"/>
      <c r="S16" s="151"/>
      <c r="T16" s="151"/>
      <c r="U16" s="151"/>
      <c r="V16" s="151"/>
      <c r="W16" s="151"/>
      <c r="X16" s="151"/>
      <c r="Y16" s="151"/>
      <c r="Z16" s="151"/>
      <c r="AO16" s="118" t="s">
        <v>1</v>
      </c>
      <c r="AP16" s="107">
        <v>6</v>
      </c>
      <c r="AT16" s="118"/>
      <c r="AU16" s="123"/>
      <c r="AV16" s="123"/>
      <c r="AW16" s="123"/>
      <c r="AY16" s="105"/>
    </row>
    <row r="17" spans="1:51" ht="30.75" customHeight="1" x14ac:dyDescent="0.35">
      <c r="A17" s="89"/>
      <c r="B17" s="95" t="s">
        <v>246</v>
      </c>
      <c r="C17" s="96">
        <v>1</v>
      </c>
      <c r="D17" s="96">
        <v>1</v>
      </c>
      <c r="E17" s="97">
        <v>1</v>
      </c>
      <c r="F17" s="96">
        <v>0</v>
      </c>
      <c r="G17" s="96">
        <v>0</v>
      </c>
      <c r="H17" s="97">
        <v>0</v>
      </c>
      <c r="I17" s="89"/>
      <c r="J17" s="151"/>
      <c r="K17" s="151"/>
      <c r="L17" s="151"/>
      <c r="M17" s="151"/>
      <c r="N17" s="151"/>
      <c r="O17" s="151"/>
      <c r="P17" s="151"/>
      <c r="Q17" s="151"/>
      <c r="R17" s="151"/>
      <c r="S17" s="151"/>
      <c r="T17" s="151"/>
      <c r="U17" s="151"/>
      <c r="V17" s="151"/>
      <c r="W17" s="151"/>
      <c r="X17" s="151"/>
      <c r="Y17" s="151"/>
      <c r="Z17" s="151"/>
      <c r="AT17" s="118"/>
      <c r="AU17" s="123"/>
      <c r="AV17" s="123"/>
      <c r="AW17" s="123"/>
      <c r="AX17" s="118"/>
      <c r="AY17" s="105"/>
    </row>
    <row r="18" spans="1:51" ht="42" customHeight="1" x14ac:dyDescent="0.35">
      <c r="A18" s="89"/>
      <c r="B18" s="93" t="s">
        <v>184</v>
      </c>
      <c r="C18" s="94"/>
      <c r="D18" s="94"/>
      <c r="E18" s="94"/>
      <c r="F18" s="94"/>
      <c r="G18" s="94"/>
      <c r="H18" s="94"/>
      <c r="I18" s="89"/>
      <c r="J18" s="151"/>
      <c r="K18" s="151"/>
      <c r="L18" s="151"/>
      <c r="M18" s="151"/>
      <c r="N18" s="151"/>
      <c r="O18" s="151"/>
      <c r="P18" s="151"/>
      <c r="Q18" s="151"/>
      <c r="R18" s="151"/>
      <c r="S18" s="151"/>
      <c r="T18" s="151"/>
      <c r="U18" s="151"/>
      <c r="V18" s="151"/>
      <c r="W18" s="151"/>
      <c r="X18" s="151"/>
      <c r="Y18" s="151"/>
      <c r="Z18" s="151"/>
      <c r="AO18" s="118" t="s">
        <v>183</v>
      </c>
      <c r="AP18" s="118" t="s">
        <v>237</v>
      </c>
      <c r="AQ18" s="118" t="s">
        <v>238</v>
      </c>
      <c r="AR18" s="118" t="s">
        <v>239</v>
      </c>
      <c r="AS18" s="118" t="s">
        <v>240</v>
      </c>
      <c r="AT18" s="118"/>
      <c r="AU18" s="123"/>
      <c r="AV18" s="123"/>
      <c r="AW18" s="123"/>
      <c r="AX18" s="118"/>
      <c r="AY18" s="105"/>
    </row>
    <row r="19" spans="1:51" ht="25.5" x14ac:dyDescent="0.35">
      <c r="A19" s="89"/>
      <c r="B19" s="132" t="s">
        <v>201</v>
      </c>
      <c r="C19" s="96">
        <v>33763</v>
      </c>
      <c r="D19" s="96">
        <v>13912</v>
      </c>
      <c r="E19" s="97">
        <v>0.41204869235553715</v>
      </c>
      <c r="F19" s="96">
        <v>0</v>
      </c>
      <c r="G19" s="96">
        <v>0</v>
      </c>
      <c r="H19" s="97">
        <v>0</v>
      </c>
      <c r="I19" s="89"/>
      <c r="J19" s="151"/>
      <c r="K19" s="151"/>
      <c r="L19" s="151"/>
      <c r="M19" s="151"/>
      <c r="N19" s="151"/>
      <c r="O19" s="151"/>
      <c r="P19" s="151"/>
      <c r="Q19" s="151"/>
      <c r="R19" s="151"/>
      <c r="S19" s="151"/>
      <c r="T19" s="151"/>
      <c r="U19" s="151"/>
      <c r="V19" s="151"/>
      <c r="W19" s="151"/>
      <c r="X19" s="151"/>
      <c r="Y19" s="151"/>
      <c r="Z19" s="151"/>
      <c r="AO19" s="118" t="s">
        <v>93</v>
      </c>
      <c r="AP19" s="118"/>
      <c r="AQ19" s="118"/>
      <c r="AR19" s="118"/>
      <c r="AS19" s="118"/>
      <c r="AT19" s="118"/>
      <c r="AU19" s="123"/>
      <c r="AV19" s="123"/>
      <c r="AW19" s="123"/>
      <c r="AX19" s="118"/>
      <c r="AY19" s="105"/>
    </row>
    <row r="20" spans="1:51" s="78" customFormat="1" ht="51" x14ac:dyDescent="0.35">
      <c r="A20" s="87"/>
      <c r="B20" s="132" t="s">
        <v>202</v>
      </c>
      <c r="C20" s="96">
        <v>11348</v>
      </c>
      <c r="D20" s="96">
        <v>0</v>
      </c>
      <c r="E20" s="97">
        <v>0</v>
      </c>
      <c r="F20" s="96">
        <v>0</v>
      </c>
      <c r="G20" s="96">
        <v>0</v>
      </c>
      <c r="H20" s="97">
        <v>0</v>
      </c>
      <c r="I20" s="89"/>
      <c r="J20" s="151"/>
      <c r="K20" s="151"/>
      <c r="L20" s="151"/>
      <c r="M20" s="151"/>
      <c r="N20" s="151"/>
      <c r="O20" s="151"/>
      <c r="P20" s="151"/>
      <c r="Q20" s="151"/>
      <c r="R20" s="151"/>
      <c r="S20" s="151"/>
      <c r="T20" s="151"/>
      <c r="U20" s="151"/>
      <c r="V20" s="151"/>
      <c r="W20" s="151"/>
      <c r="X20" s="151"/>
      <c r="Y20" s="151"/>
      <c r="Z20" s="151"/>
      <c r="AO20" s="118" t="s">
        <v>190</v>
      </c>
      <c r="AP20" s="118"/>
      <c r="AQ20" s="118"/>
      <c r="AR20" s="118"/>
      <c r="AS20" s="118"/>
      <c r="AT20" s="118"/>
      <c r="AU20" s="123"/>
      <c r="AV20" s="123"/>
      <c r="AW20" s="123"/>
      <c r="AX20" s="118"/>
      <c r="AY20" s="121"/>
    </row>
    <row r="21" spans="1:51" ht="51" x14ac:dyDescent="0.35">
      <c r="A21" s="89"/>
      <c r="B21" s="132" t="s">
        <v>203</v>
      </c>
      <c r="C21" s="96">
        <v>1000</v>
      </c>
      <c r="D21" s="96">
        <v>0</v>
      </c>
      <c r="E21" s="97">
        <v>0</v>
      </c>
      <c r="F21" s="96">
        <v>0</v>
      </c>
      <c r="G21" s="96">
        <v>0</v>
      </c>
      <c r="H21" s="97">
        <v>0</v>
      </c>
      <c r="I21" s="89"/>
      <c r="J21" s="151"/>
      <c r="K21" s="151"/>
      <c r="L21" s="151"/>
      <c r="M21" s="151"/>
      <c r="N21" s="151"/>
      <c r="O21" s="151"/>
      <c r="P21" s="151"/>
      <c r="Q21" s="151"/>
      <c r="R21" s="151"/>
      <c r="S21" s="151"/>
      <c r="T21" s="151"/>
      <c r="U21" s="151"/>
      <c r="V21" s="151"/>
      <c r="W21" s="151"/>
      <c r="X21" s="151"/>
      <c r="Y21" s="151"/>
      <c r="Z21" s="151"/>
      <c r="AO21" s="118" t="s">
        <v>185</v>
      </c>
      <c r="AP21" s="118"/>
      <c r="AQ21" s="118"/>
      <c r="AR21" s="118"/>
      <c r="AS21" s="118"/>
      <c r="AT21" s="118"/>
      <c r="AX21" s="118"/>
      <c r="AY21" s="105"/>
    </row>
    <row r="22" spans="1:51" ht="51" x14ac:dyDescent="0.35">
      <c r="A22" s="89"/>
      <c r="B22" s="132" t="s">
        <v>204</v>
      </c>
      <c r="C22" s="96">
        <v>10000</v>
      </c>
      <c r="D22" s="96">
        <v>808</v>
      </c>
      <c r="E22" s="97">
        <v>8.0799999999999997E-2</v>
      </c>
      <c r="F22" s="96">
        <v>0</v>
      </c>
      <c r="G22" s="96">
        <v>0</v>
      </c>
      <c r="H22" s="97">
        <v>0</v>
      </c>
      <c r="I22" s="89"/>
      <c r="J22" s="151"/>
      <c r="K22" s="151"/>
      <c r="L22" s="151"/>
      <c r="M22" s="151"/>
      <c r="N22" s="151"/>
      <c r="O22" s="151"/>
      <c r="P22" s="151"/>
      <c r="Q22" s="151"/>
      <c r="R22" s="151"/>
      <c r="S22" s="151"/>
      <c r="T22" s="151"/>
      <c r="U22" s="151"/>
      <c r="V22" s="151"/>
      <c r="W22" s="151"/>
      <c r="X22" s="151"/>
      <c r="Y22" s="151"/>
      <c r="Z22" s="151"/>
      <c r="AO22" s="118" t="s">
        <v>246</v>
      </c>
      <c r="AP22" s="118">
        <v>1</v>
      </c>
      <c r="AQ22" s="118">
        <v>1</v>
      </c>
      <c r="AR22" s="118"/>
      <c r="AS22" s="118"/>
      <c r="AT22" s="118"/>
      <c r="AX22" s="118"/>
      <c r="AY22" s="105"/>
    </row>
    <row r="23" spans="1:51" ht="51" x14ac:dyDescent="0.35">
      <c r="A23" s="89"/>
      <c r="B23" s="132" t="s">
        <v>205</v>
      </c>
      <c r="C23" s="96">
        <v>1452</v>
      </c>
      <c r="D23" s="96">
        <v>0</v>
      </c>
      <c r="E23" s="97">
        <v>0</v>
      </c>
      <c r="F23" s="96">
        <v>0</v>
      </c>
      <c r="G23" s="96">
        <v>0</v>
      </c>
      <c r="H23" s="97">
        <v>0</v>
      </c>
      <c r="I23" s="89"/>
      <c r="J23"/>
      <c r="K23"/>
      <c r="L23"/>
      <c r="M23"/>
      <c r="N23"/>
      <c r="O23"/>
      <c r="P23"/>
      <c r="Q23"/>
      <c r="R23"/>
      <c r="S23"/>
      <c r="T23"/>
      <c r="U23"/>
      <c r="V23"/>
      <c r="W23"/>
      <c r="X23"/>
      <c r="Y23"/>
      <c r="Z23"/>
      <c r="AO23" s="118" t="s">
        <v>184</v>
      </c>
      <c r="AP23" s="118"/>
      <c r="AQ23" s="118"/>
      <c r="AR23" s="118"/>
      <c r="AS23" s="118"/>
      <c r="AT23" s="118"/>
      <c r="AX23" s="118"/>
      <c r="AY23" s="105"/>
    </row>
    <row r="24" spans="1:51" ht="51" x14ac:dyDescent="0.35">
      <c r="A24" s="89"/>
      <c r="B24" s="132" t="s">
        <v>206</v>
      </c>
      <c r="C24" s="96">
        <v>500</v>
      </c>
      <c r="D24" s="96">
        <v>0</v>
      </c>
      <c r="E24" s="97">
        <v>0</v>
      </c>
      <c r="F24" s="96">
        <v>0</v>
      </c>
      <c r="G24" s="96">
        <v>0</v>
      </c>
      <c r="H24" s="97">
        <v>0</v>
      </c>
      <c r="I24" s="89"/>
      <c r="J24"/>
      <c r="K24"/>
      <c r="L24"/>
      <c r="M24"/>
      <c r="N24"/>
      <c r="O24"/>
      <c r="P24"/>
      <c r="Q24"/>
      <c r="R24"/>
      <c r="S24"/>
      <c r="T24"/>
      <c r="U24"/>
      <c r="V24"/>
      <c r="W24"/>
      <c r="X24"/>
      <c r="Y24"/>
      <c r="Z24"/>
      <c r="AO24" s="118" t="s">
        <v>201</v>
      </c>
      <c r="AP24" s="118">
        <v>33763</v>
      </c>
      <c r="AQ24" s="118">
        <v>13912</v>
      </c>
      <c r="AR24" s="118">
        <v>0</v>
      </c>
      <c r="AS24" s="118">
        <v>0</v>
      </c>
      <c r="AT24" s="118"/>
      <c r="AX24" s="118"/>
      <c r="AY24" s="105"/>
    </row>
    <row r="25" spans="1:51" ht="25.5" x14ac:dyDescent="0.35">
      <c r="A25" s="89"/>
      <c r="B25" s="132" t="s">
        <v>207</v>
      </c>
      <c r="C25" s="96">
        <v>50000</v>
      </c>
      <c r="D25" s="96">
        <v>18</v>
      </c>
      <c r="E25" s="97">
        <v>3.6000000000000002E-4</v>
      </c>
      <c r="F25" s="96">
        <v>0</v>
      </c>
      <c r="G25" s="96">
        <v>0</v>
      </c>
      <c r="H25" s="97">
        <v>0</v>
      </c>
      <c r="I25" s="89"/>
      <c r="J25"/>
      <c r="K25"/>
      <c r="L25"/>
      <c r="M25"/>
      <c r="N25"/>
      <c r="O25"/>
      <c r="P25"/>
      <c r="Q25"/>
      <c r="R25"/>
      <c r="S25"/>
      <c r="T25"/>
      <c r="U25"/>
      <c r="V25"/>
      <c r="W25"/>
      <c r="X25"/>
      <c r="Y25"/>
      <c r="Z25"/>
      <c r="AO25" s="118" t="s">
        <v>202</v>
      </c>
      <c r="AP25" s="118">
        <v>11348</v>
      </c>
      <c r="AQ25" s="118">
        <v>0</v>
      </c>
      <c r="AR25" s="118">
        <v>0</v>
      </c>
      <c r="AS25" s="118">
        <v>0</v>
      </c>
      <c r="AT25" s="118"/>
      <c r="AX25" s="118"/>
      <c r="AY25" s="105"/>
    </row>
    <row r="26" spans="1:51" ht="51" x14ac:dyDescent="0.35">
      <c r="A26" s="89"/>
      <c r="B26" s="132" t="s">
        <v>208</v>
      </c>
      <c r="C26" s="96">
        <v>1000</v>
      </c>
      <c r="D26" s="96">
        <v>0</v>
      </c>
      <c r="E26" s="97">
        <v>0</v>
      </c>
      <c r="F26" s="96">
        <v>0</v>
      </c>
      <c r="G26" s="96">
        <v>0</v>
      </c>
      <c r="H26" s="97">
        <v>0</v>
      </c>
      <c r="I26" s="89"/>
      <c r="J26"/>
      <c r="K26"/>
      <c r="L26"/>
      <c r="M26"/>
      <c r="N26"/>
      <c r="O26"/>
      <c r="P26"/>
      <c r="Q26"/>
      <c r="R26"/>
      <c r="S26"/>
      <c r="T26"/>
      <c r="U26"/>
      <c r="V26"/>
      <c r="W26"/>
      <c r="X26"/>
      <c r="Y26"/>
      <c r="Z26"/>
      <c r="AO26" s="118" t="s">
        <v>203</v>
      </c>
      <c r="AP26" s="118">
        <v>1000</v>
      </c>
      <c r="AQ26" s="118">
        <v>0</v>
      </c>
      <c r="AR26" s="118">
        <v>0</v>
      </c>
      <c r="AS26" s="118">
        <v>0</v>
      </c>
      <c r="AT26" s="118"/>
      <c r="AY26" s="105"/>
    </row>
    <row r="27" spans="1:51" ht="51" x14ac:dyDescent="0.35">
      <c r="A27" s="89"/>
      <c r="B27" s="132" t="s">
        <v>209</v>
      </c>
      <c r="C27" s="96">
        <v>200</v>
      </c>
      <c r="D27" s="96">
        <v>0</v>
      </c>
      <c r="E27" s="97">
        <v>0</v>
      </c>
      <c r="F27" s="96">
        <v>0</v>
      </c>
      <c r="G27" s="96">
        <v>0</v>
      </c>
      <c r="H27" s="97">
        <v>0</v>
      </c>
      <c r="I27" s="89"/>
      <c r="J27"/>
      <c r="K27"/>
      <c r="L27"/>
      <c r="M27"/>
      <c r="N27"/>
      <c r="O27"/>
      <c r="P27"/>
      <c r="Q27"/>
      <c r="R27"/>
      <c r="S27"/>
      <c r="T27"/>
      <c r="U27"/>
      <c r="V27"/>
      <c r="W27"/>
      <c r="X27"/>
      <c r="Y27"/>
      <c r="Z27"/>
      <c r="AO27" s="118" t="s">
        <v>204</v>
      </c>
      <c r="AP27" s="118">
        <v>10000</v>
      </c>
      <c r="AQ27" s="118">
        <v>808</v>
      </c>
      <c r="AR27" s="118">
        <v>0</v>
      </c>
      <c r="AS27" s="118">
        <v>0</v>
      </c>
      <c r="AT27" s="118"/>
      <c r="AY27" s="105"/>
    </row>
    <row r="28" spans="1:51" ht="25.5" x14ac:dyDescent="0.35">
      <c r="A28" s="89"/>
      <c r="B28" s="132" t="s">
        <v>210</v>
      </c>
      <c r="C28" s="96">
        <v>1000</v>
      </c>
      <c r="D28" s="96">
        <v>1</v>
      </c>
      <c r="E28" s="97">
        <v>1E-3</v>
      </c>
      <c r="F28" s="96">
        <v>0</v>
      </c>
      <c r="G28" s="96">
        <v>0</v>
      </c>
      <c r="H28" s="97">
        <v>0</v>
      </c>
      <c r="I28" s="89"/>
      <c r="J28" s="89"/>
      <c r="K28" s="89"/>
      <c r="L28" s="89"/>
      <c r="M28" s="89"/>
      <c r="N28" s="89"/>
      <c r="O28" s="89"/>
      <c r="P28" s="89"/>
      <c r="Q28" s="89"/>
      <c r="R28" s="89"/>
      <c r="S28" s="89"/>
      <c r="T28" s="89"/>
      <c r="U28" s="89"/>
      <c r="V28" s="89"/>
      <c r="W28" s="89"/>
      <c r="X28" s="89"/>
      <c r="Y28" s="89"/>
      <c r="Z28" s="89"/>
      <c r="AO28" s="118" t="s">
        <v>205</v>
      </c>
      <c r="AP28" s="118">
        <v>1452</v>
      </c>
      <c r="AQ28" s="118">
        <v>0</v>
      </c>
      <c r="AR28" s="118">
        <v>0</v>
      </c>
      <c r="AS28" s="118">
        <v>0</v>
      </c>
      <c r="AT28" s="118"/>
      <c r="AY28" s="105"/>
    </row>
    <row r="29" spans="1:51" ht="25.5" x14ac:dyDescent="0.35">
      <c r="A29" s="89"/>
      <c r="B29" s="132" t="s">
        <v>211</v>
      </c>
      <c r="C29" s="96">
        <v>650</v>
      </c>
      <c r="D29" s="96">
        <v>84</v>
      </c>
      <c r="E29" s="97">
        <v>0.12923076923076923</v>
      </c>
      <c r="F29" s="96">
        <v>0</v>
      </c>
      <c r="G29" s="96">
        <v>0</v>
      </c>
      <c r="H29" s="97">
        <v>0</v>
      </c>
      <c r="I29" s="89"/>
      <c r="J29" s="89"/>
      <c r="K29" s="89"/>
      <c r="L29" s="89"/>
      <c r="M29" s="89"/>
      <c r="N29" s="89"/>
      <c r="O29" s="89"/>
      <c r="P29" s="89"/>
      <c r="Q29" s="89"/>
      <c r="R29" s="89"/>
      <c r="S29" s="89"/>
      <c r="T29" s="89"/>
      <c r="U29" s="89"/>
      <c r="V29" s="89"/>
      <c r="W29" s="89"/>
      <c r="X29" s="89"/>
      <c r="Y29" s="89"/>
      <c r="Z29" s="89"/>
      <c r="AO29" s="118" t="s">
        <v>206</v>
      </c>
      <c r="AP29" s="118">
        <v>500</v>
      </c>
      <c r="AQ29" s="118">
        <v>0</v>
      </c>
      <c r="AR29" s="118">
        <v>0</v>
      </c>
      <c r="AS29" s="118">
        <v>0</v>
      </c>
      <c r="AT29" s="118"/>
    </row>
    <row r="30" spans="1:51" ht="25.5" x14ac:dyDescent="0.35">
      <c r="A30" s="89"/>
      <c r="B30" s="132" t="s">
        <v>247</v>
      </c>
      <c r="C30" s="96">
        <v>0</v>
      </c>
      <c r="D30" s="96">
        <v>0</v>
      </c>
      <c r="E30" s="97">
        <v>0</v>
      </c>
      <c r="F30" s="96">
        <v>0</v>
      </c>
      <c r="G30" s="96">
        <v>0</v>
      </c>
      <c r="H30" s="97">
        <v>0</v>
      </c>
      <c r="I30" s="89"/>
      <c r="J30" s="89"/>
      <c r="K30" s="89"/>
      <c r="L30" s="89"/>
      <c r="M30" s="89"/>
      <c r="N30" s="89"/>
      <c r="O30" s="89"/>
      <c r="P30" s="89"/>
      <c r="Q30" s="89"/>
      <c r="R30" s="89"/>
      <c r="S30" s="89"/>
      <c r="T30" s="89"/>
      <c r="U30" s="89"/>
      <c r="V30" s="89"/>
      <c r="W30" s="89"/>
      <c r="X30" s="89"/>
      <c r="Y30" s="89"/>
      <c r="Z30" s="89"/>
      <c r="AO30" s="118" t="s">
        <v>207</v>
      </c>
      <c r="AP30" s="118">
        <v>50000</v>
      </c>
      <c r="AQ30" s="118">
        <v>18</v>
      </c>
      <c r="AR30" s="118">
        <v>0</v>
      </c>
      <c r="AS30" s="118">
        <v>0</v>
      </c>
      <c r="AT30" s="118"/>
    </row>
    <row r="31" spans="1:51" ht="25.5" x14ac:dyDescent="0.35">
      <c r="A31" s="89"/>
      <c r="B31" s="95"/>
      <c r="C31" s="96"/>
      <c r="D31" s="96"/>
      <c r="E31" s="97"/>
      <c r="F31" s="96"/>
      <c r="G31" s="96"/>
      <c r="H31" s="97"/>
      <c r="I31" s="89"/>
      <c r="J31" s="89"/>
      <c r="K31" s="89"/>
      <c r="L31" s="89"/>
      <c r="M31" s="89"/>
      <c r="N31" s="89"/>
      <c r="O31" s="89"/>
      <c r="P31" s="89"/>
      <c r="Q31" s="89"/>
      <c r="R31" s="89"/>
      <c r="S31" s="89"/>
      <c r="T31" s="89"/>
      <c r="U31" s="89"/>
      <c r="V31" s="89"/>
      <c r="W31" s="89"/>
      <c r="X31" s="89"/>
      <c r="Y31" s="89"/>
      <c r="Z31" s="89"/>
      <c r="AO31" s="118" t="s">
        <v>208</v>
      </c>
      <c r="AP31" s="118">
        <v>1000</v>
      </c>
      <c r="AQ31" s="118">
        <v>0</v>
      </c>
      <c r="AR31" s="118">
        <v>0</v>
      </c>
      <c r="AS31" s="118">
        <v>0</v>
      </c>
    </row>
    <row r="32" spans="1:51" ht="25.5" x14ac:dyDescent="0.35">
      <c r="A32" s="89"/>
      <c r="B32" s="95"/>
      <c r="C32" s="96"/>
      <c r="D32" s="96"/>
      <c r="E32" s="97"/>
      <c r="F32" s="96"/>
      <c r="G32" s="96"/>
      <c r="H32" s="97"/>
      <c r="I32" s="89"/>
      <c r="J32" s="89"/>
      <c r="K32" s="89"/>
      <c r="L32" s="89"/>
      <c r="M32" s="89"/>
      <c r="N32" s="89"/>
      <c r="O32" s="89"/>
      <c r="P32" s="89"/>
      <c r="Q32" s="89"/>
      <c r="R32" s="89"/>
      <c r="S32" s="89"/>
      <c r="T32" s="89"/>
      <c r="U32" s="89"/>
      <c r="V32" s="89"/>
      <c r="W32" s="89"/>
      <c r="X32" s="89"/>
      <c r="Y32" s="89"/>
      <c r="Z32" s="89"/>
      <c r="AO32" s="118" t="s">
        <v>209</v>
      </c>
      <c r="AP32" s="118">
        <v>200</v>
      </c>
      <c r="AQ32" s="118">
        <v>0</v>
      </c>
      <c r="AR32" s="118">
        <v>0</v>
      </c>
      <c r="AS32" s="118">
        <v>0</v>
      </c>
    </row>
    <row r="33" spans="1:45" ht="25.5" x14ac:dyDescent="0.35">
      <c r="A33" s="89"/>
      <c r="B33" s="95"/>
      <c r="C33" s="96"/>
      <c r="D33" s="96"/>
      <c r="E33" s="97"/>
      <c r="F33" s="96"/>
      <c r="G33" s="96"/>
      <c r="H33" s="97"/>
      <c r="I33" s="89"/>
      <c r="J33" s="98"/>
      <c r="K33" s="98"/>
      <c r="L33" s="98"/>
      <c r="M33" s="98"/>
      <c r="N33" s="98"/>
      <c r="O33" s="98"/>
      <c r="P33" s="98"/>
      <c r="Q33" s="98"/>
      <c r="R33" s="98"/>
      <c r="S33" s="98"/>
      <c r="T33" s="98"/>
      <c r="U33" s="98"/>
      <c r="V33" s="98"/>
      <c r="W33" s="98"/>
      <c r="X33" s="98"/>
      <c r="Y33" s="98"/>
      <c r="Z33" s="98"/>
      <c r="AO33" s="118" t="s">
        <v>210</v>
      </c>
      <c r="AP33" s="118">
        <v>1000</v>
      </c>
      <c r="AQ33" s="118">
        <v>1</v>
      </c>
      <c r="AR33" s="118">
        <v>0</v>
      </c>
      <c r="AS33" s="118">
        <v>0</v>
      </c>
    </row>
    <row r="34" spans="1:45" ht="25.5" x14ac:dyDescent="0.35">
      <c r="A34" s="89"/>
      <c r="B34" s="95"/>
      <c r="C34" s="96"/>
      <c r="D34" s="96"/>
      <c r="E34" s="97"/>
      <c r="F34" s="96"/>
      <c r="G34" s="96"/>
      <c r="H34" s="97"/>
      <c r="I34" s="98"/>
      <c r="J34" s="98"/>
      <c r="K34" s="98"/>
      <c r="L34" s="98"/>
      <c r="M34" s="98"/>
      <c r="N34" s="98"/>
      <c r="O34" s="98"/>
      <c r="P34" s="98"/>
      <c r="Q34" s="98"/>
      <c r="R34" s="98"/>
      <c r="S34" s="98"/>
      <c r="T34" s="98"/>
      <c r="U34" s="98"/>
      <c r="V34" s="98"/>
      <c r="W34" s="98"/>
      <c r="X34" s="98"/>
      <c r="Y34" s="98"/>
      <c r="Z34" s="98"/>
      <c r="AA34" s="79"/>
      <c r="AB34" s="79"/>
      <c r="AC34" s="79"/>
      <c r="AD34" s="79"/>
      <c r="AE34" s="79"/>
      <c r="AF34" s="79"/>
      <c r="AG34" s="79"/>
      <c r="AH34" s="79"/>
      <c r="AI34" s="79"/>
      <c r="AJ34" s="79"/>
      <c r="AK34" s="79"/>
      <c r="AL34" s="79"/>
      <c r="AM34" s="79"/>
      <c r="AN34" s="79"/>
      <c r="AO34" s="118" t="s">
        <v>211</v>
      </c>
      <c r="AP34" s="118">
        <v>650</v>
      </c>
      <c r="AQ34" s="118">
        <v>84</v>
      </c>
      <c r="AR34" s="118">
        <v>0</v>
      </c>
      <c r="AS34" s="118">
        <v>0</v>
      </c>
    </row>
    <row r="35" spans="1:45" ht="25.5" x14ac:dyDescent="0.35">
      <c r="A35" s="89"/>
      <c r="B35" s="95"/>
      <c r="C35" s="96"/>
      <c r="D35" s="96"/>
      <c r="E35" s="97"/>
      <c r="F35" s="96"/>
      <c r="G35" s="96"/>
      <c r="H35" s="97"/>
      <c r="I35" s="98"/>
      <c r="J35" s="98"/>
      <c r="K35" s="98"/>
      <c r="L35" s="98"/>
      <c r="M35" s="98"/>
      <c r="N35" s="98"/>
      <c r="O35" s="98"/>
      <c r="P35" s="98"/>
      <c r="Q35" s="98"/>
      <c r="R35" s="98"/>
      <c r="S35" s="98"/>
      <c r="T35" s="98"/>
      <c r="U35" s="98"/>
      <c r="V35" s="98"/>
      <c r="W35" s="98"/>
      <c r="X35" s="98"/>
      <c r="Y35" s="98"/>
      <c r="Z35" s="98"/>
      <c r="AA35" s="79"/>
      <c r="AB35" s="79"/>
      <c r="AC35" s="79"/>
      <c r="AD35" s="79"/>
      <c r="AE35" s="79"/>
      <c r="AF35" s="79"/>
      <c r="AG35" s="79"/>
      <c r="AH35" s="79"/>
      <c r="AI35" s="79"/>
      <c r="AJ35" s="79"/>
      <c r="AK35" s="79"/>
      <c r="AL35" s="79"/>
      <c r="AM35" s="79"/>
      <c r="AN35" s="79"/>
      <c r="AO35" s="118" t="s">
        <v>247</v>
      </c>
      <c r="AP35" s="118">
        <v>0</v>
      </c>
      <c r="AQ35" s="118">
        <v>0</v>
      </c>
      <c r="AR35" s="118">
        <v>0</v>
      </c>
      <c r="AS35" s="118">
        <v>0</v>
      </c>
    </row>
    <row r="36" spans="1:45" ht="25.5" x14ac:dyDescent="0.35">
      <c r="A36" s="89"/>
      <c r="B36" s="95"/>
      <c r="C36" s="96"/>
      <c r="D36" s="96"/>
      <c r="E36" s="97"/>
      <c r="F36" s="96"/>
      <c r="G36" s="96"/>
      <c r="H36" s="97"/>
      <c r="I36" s="98"/>
      <c r="J36" s="98"/>
      <c r="K36" s="98"/>
      <c r="L36" s="98"/>
      <c r="M36" s="98"/>
      <c r="N36" s="98"/>
      <c r="O36" s="98"/>
      <c r="P36" s="98"/>
      <c r="Q36" s="98"/>
      <c r="R36" s="98"/>
      <c r="S36" s="98"/>
      <c r="T36" s="98"/>
      <c r="U36" s="98"/>
      <c r="V36" s="98"/>
      <c r="W36" s="98"/>
      <c r="X36" s="98"/>
      <c r="Y36" s="98"/>
      <c r="Z36" s="98"/>
      <c r="AA36" s="79"/>
      <c r="AB36" s="79"/>
      <c r="AC36" s="79"/>
      <c r="AD36" s="79"/>
      <c r="AE36" s="79"/>
      <c r="AF36" s="79"/>
      <c r="AG36" s="79"/>
      <c r="AH36" s="79"/>
      <c r="AI36" s="79"/>
      <c r="AJ36" s="79"/>
      <c r="AK36" s="79"/>
      <c r="AL36" s="79"/>
      <c r="AM36" s="79"/>
      <c r="AN36" s="79"/>
      <c r="AO36" s="121"/>
    </row>
    <row r="37" spans="1:45" ht="25.5" x14ac:dyDescent="0.35">
      <c r="A37" s="89"/>
      <c r="B37" s="95"/>
      <c r="C37" s="96"/>
      <c r="D37" s="96"/>
      <c r="E37" s="97"/>
      <c r="F37" s="96"/>
      <c r="G37" s="96"/>
      <c r="H37" s="97"/>
      <c r="I37" s="98"/>
      <c r="J37" s="98"/>
      <c r="K37" s="98"/>
      <c r="L37" s="98"/>
      <c r="M37" s="98"/>
      <c r="N37" s="98"/>
      <c r="O37" s="98"/>
      <c r="P37" s="98"/>
      <c r="Q37" s="98"/>
      <c r="R37" s="98"/>
      <c r="S37" s="98"/>
      <c r="T37" s="98"/>
      <c r="U37" s="98"/>
      <c r="V37" s="98"/>
      <c r="W37" s="98"/>
      <c r="X37" s="98"/>
      <c r="Y37" s="98"/>
      <c r="Z37" s="98"/>
      <c r="AA37" s="79"/>
      <c r="AB37" s="79"/>
      <c r="AC37" s="79"/>
      <c r="AD37" s="79"/>
      <c r="AE37" s="79"/>
      <c r="AF37" s="79"/>
      <c r="AG37" s="79"/>
      <c r="AH37" s="79"/>
      <c r="AI37" s="79"/>
      <c r="AJ37" s="79"/>
      <c r="AK37" s="79"/>
      <c r="AL37" s="79"/>
      <c r="AM37" s="79"/>
      <c r="AN37" s="79"/>
      <c r="AO37" s="121"/>
    </row>
    <row r="38" spans="1:45" ht="25.5" x14ac:dyDescent="0.35">
      <c r="A38" s="89"/>
      <c r="B38" s="95"/>
      <c r="C38" s="96"/>
      <c r="D38" s="96"/>
      <c r="E38" s="97"/>
      <c r="F38" s="96"/>
      <c r="G38" s="96"/>
      <c r="H38" s="97"/>
      <c r="I38" s="98"/>
      <c r="J38" s="89"/>
      <c r="K38" s="89"/>
      <c r="L38" s="89"/>
      <c r="M38" s="89"/>
      <c r="N38" s="89"/>
      <c r="O38" s="89"/>
      <c r="P38" s="89"/>
      <c r="Q38" s="89"/>
      <c r="R38" s="89"/>
      <c r="S38" s="89"/>
      <c r="T38" s="89"/>
      <c r="U38" s="89"/>
      <c r="V38" s="89"/>
      <c r="W38" s="89"/>
      <c r="X38" s="89"/>
      <c r="Y38" s="89"/>
      <c r="Z38" s="89"/>
      <c r="AA38" s="79"/>
      <c r="AB38" s="79"/>
      <c r="AC38" s="79"/>
      <c r="AD38" s="79"/>
      <c r="AE38" s="79"/>
      <c r="AF38" s="79"/>
      <c r="AG38" s="79"/>
      <c r="AH38" s="79"/>
      <c r="AI38" s="79"/>
      <c r="AJ38" s="79"/>
      <c r="AK38" s="79"/>
      <c r="AL38" s="79"/>
      <c r="AM38" s="79"/>
      <c r="AN38" s="79"/>
      <c r="AO38" s="121"/>
    </row>
    <row r="39" spans="1:45" ht="25.5" x14ac:dyDescent="0.35">
      <c r="A39" s="89"/>
      <c r="B39" s="95"/>
      <c r="C39" s="96"/>
      <c r="D39" s="96"/>
      <c r="E39" s="97"/>
      <c r="F39" s="96"/>
      <c r="G39" s="96"/>
      <c r="H39" s="97"/>
      <c r="I39" s="89"/>
      <c r="J39" s="89"/>
      <c r="K39" s="89"/>
      <c r="L39" s="89"/>
      <c r="M39" s="89"/>
      <c r="N39" s="89"/>
      <c r="O39" s="89"/>
      <c r="P39" s="89"/>
      <c r="Q39" s="89"/>
      <c r="R39" s="89"/>
      <c r="S39" s="89"/>
      <c r="T39" s="89"/>
      <c r="U39" s="89"/>
      <c r="V39" s="89"/>
      <c r="W39" s="89"/>
      <c r="X39" s="89"/>
      <c r="Y39" s="89"/>
      <c r="Z39" s="89"/>
      <c r="AO39" s="121"/>
    </row>
    <row r="40" spans="1:45" ht="25.5" x14ac:dyDescent="0.35">
      <c r="A40" s="89"/>
      <c r="B40" s="95"/>
      <c r="C40" s="96"/>
      <c r="D40" s="96"/>
      <c r="E40" s="97"/>
      <c r="F40" s="96"/>
      <c r="G40" s="96"/>
      <c r="H40" s="97"/>
      <c r="I40" s="89"/>
      <c r="J40" s="89"/>
      <c r="K40" s="89"/>
      <c r="L40" s="89"/>
      <c r="M40" s="89"/>
      <c r="N40" s="89"/>
      <c r="O40" s="89"/>
      <c r="P40" s="89"/>
      <c r="Q40" s="89"/>
      <c r="R40" s="89"/>
      <c r="S40" s="89"/>
      <c r="T40" s="89"/>
      <c r="U40" s="89"/>
      <c r="V40" s="89"/>
      <c r="W40" s="89"/>
      <c r="X40" s="89"/>
      <c r="Y40" s="89"/>
      <c r="Z40" s="89"/>
      <c r="AO40" s="121"/>
    </row>
    <row r="41" spans="1:45" ht="25.5" x14ac:dyDescent="0.35">
      <c r="A41" s="89"/>
      <c r="B41" s="95"/>
      <c r="C41" s="96"/>
      <c r="D41" s="96"/>
      <c r="E41" s="97"/>
      <c r="F41" s="96"/>
      <c r="G41" s="96"/>
      <c r="H41" s="97"/>
      <c r="I41" s="89"/>
      <c r="J41" s="89"/>
      <c r="K41" s="89"/>
      <c r="L41" s="89"/>
      <c r="M41" s="89"/>
      <c r="N41" s="89"/>
      <c r="O41" s="89"/>
      <c r="P41" s="89"/>
      <c r="Q41" s="89"/>
      <c r="R41" s="89"/>
      <c r="S41" s="89"/>
      <c r="T41" s="89"/>
      <c r="U41" s="89"/>
      <c r="V41" s="89"/>
      <c r="W41" s="89"/>
      <c r="X41" s="89"/>
      <c r="Y41" s="89"/>
      <c r="Z41" s="89"/>
      <c r="AO41" s="121"/>
    </row>
    <row r="42" spans="1:45" ht="25.5" x14ac:dyDescent="0.35">
      <c r="A42" s="89"/>
      <c r="B42" s="95"/>
      <c r="C42" s="96"/>
      <c r="D42" s="96"/>
      <c r="E42" s="97"/>
      <c r="F42" s="96"/>
      <c r="G42" s="96"/>
      <c r="H42" s="97"/>
      <c r="I42" s="89"/>
      <c r="J42" s="89"/>
      <c r="K42" s="89"/>
      <c r="L42" s="89"/>
      <c r="M42" s="89"/>
      <c r="N42" s="89"/>
      <c r="O42" s="89"/>
      <c r="P42" s="89"/>
      <c r="Q42" s="89"/>
      <c r="R42" s="89"/>
      <c r="S42" s="89"/>
      <c r="T42" s="89"/>
      <c r="U42" s="89"/>
      <c r="V42" s="89"/>
      <c r="W42" s="89"/>
      <c r="X42" s="89"/>
      <c r="Y42" s="89"/>
      <c r="Z42" s="89"/>
      <c r="AO42" s="121"/>
    </row>
    <row r="43" spans="1:45" ht="25.5" x14ac:dyDescent="0.35">
      <c r="A43" s="89"/>
      <c r="B43" s="95"/>
      <c r="C43" s="96"/>
      <c r="D43" s="96"/>
      <c r="E43" s="97"/>
      <c r="F43" s="96"/>
      <c r="G43" s="96"/>
      <c r="H43" s="97"/>
      <c r="I43" s="89"/>
      <c r="J43" s="89"/>
      <c r="K43" s="89"/>
      <c r="L43" s="89"/>
      <c r="M43" s="89"/>
      <c r="N43" s="89"/>
      <c r="O43" s="89"/>
      <c r="P43" s="89"/>
      <c r="Q43" s="89"/>
      <c r="R43" s="89"/>
      <c r="S43" s="89"/>
      <c r="T43" s="89"/>
      <c r="U43" s="89"/>
      <c r="V43" s="89"/>
      <c r="W43" s="89"/>
      <c r="X43" s="89"/>
      <c r="Y43" s="89"/>
      <c r="Z43" s="89"/>
      <c r="AO43" s="121"/>
    </row>
    <row r="44" spans="1:45" ht="25.5" x14ac:dyDescent="0.35">
      <c r="A44" s="89"/>
      <c r="B44" s="95"/>
      <c r="C44" s="96"/>
      <c r="D44" s="96"/>
      <c r="E44" s="97"/>
      <c r="F44" s="96"/>
      <c r="G44" s="96"/>
      <c r="H44" s="97"/>
      <c r="I44" s="89"/>
      <c r="J44" s="89"/>
      <c r="K44" s="89"/>
      <c r="L44" s="89"/>
      <c r="M44" s="89"/>
      <c r="N44" s="89"/>
      <c r="O44" s="89"/>
      <c r="P44" s="89"/>
      <c r="Q44" s="89"/>
      <c r="R44" s="89"/>
      <c r="S44" s="89"/>
      <c r="T44" s="89"/>
      <c r="U44" s="89"/>
      <c r="V44" s="89"/>
      <c r="W44" s="89"/>
      <c r="X44" s="89"/>
      <c r="Y44" s="89"/>
      <c r="Z44" s="89"/>
      <c r="AO44" s="121"/>
    </row>
    <row r="45" spans="1:45" ht="25.5" x14ac:dyDescent="0.35">
      <c r="A45" s="89"/>
      <c r="B45" s="95"/>
      <c r="C45" s="96"/>
      <c r="D45" s="96"/>
      <c r="E45" s="97"/>
      <c r="F45" s="96"/>
      <c r="G45" s="96"/>
      <c r="H45" s="97"/>
      <c r="I45" s="89"/>
      <c r="J45" s="89"/>
      <c r="K45" s="89"/>
      <c r="L45" s="89"/>
      <c r="M45" s="89"/>
      <c r="N45" s="89"/>
      <c r="O45" s="89"/>
      <c r="P45" s="89"/>
      <c r="Q45" s="89"/>
      <c r="R45" s="89"/>
      <c r="S45" s="89"/>
      <c r="T45" s="89"/>
      <c r="U45" s="89"/>
      <c r="V45" s="89"/>
      <c r="W45" s="89"/>
      <c r="X45" s="89"/>
      <c r="Y45" s="89"/>
      <c r="Z45" s="89"/>
      <c r="AO45" s="121"/>
    </row>
    <row r="46" spans="1:45" ht="25.5" x14ac:dyDescent="0.35">
      <c r="A46" s="89"/>
      <c r="B46" s="95"/>
      <c r="C46" s="96"/>
      <c r="D46" s="96"/>
      <c r="E46" s="97"/>
      <c r="F46" s="96"/>
      <c r="G46" s="96"/>
      <c r="H46" s="97"/>
      <c r="I46" s="89"/>
      <c r="J46" s="89"/>
      <c r="K46" s="89"/>
      <c r="L46" s="89"/>
      <c r="M46" s="89"/>
      <c r="N46" s="89"/>
      <c r="O46" s="89"/>
      <c r="P46" s="89"/>
      <c r="Q46" s="89"/>
      <c r="R46" s="89"/>
      <c r="S46" s="89"/>
      <c r="T46" s="89"/>
      <c r="U46" s="89"/>
      <c r="V46" s="89"/>
      <c r="W46" s="89"/>
      <c r="X46" s="89"/>
      <c r="Y46" s="89"/>
      <c r="Z46" s="89"/>
      <c r="AO46" s="121"/>
    </row>
    <row r="47" spans="1:45" ht="25.5" x14ac:dyDescent="0.35">
      <c r="A47" s="89"/>
      <c r="B47" s="95"/>
      <c r="C47" s="96"/>
      <c r="D47" s="96"/>
      <c r="E47" s="97"/>
      <c r="F47" s="96"/>
      <c r="G47" s="96"/>
      <c r="H47" s="97"/>
      <c r="I47" s="89"/>
      <c r="J47" s="89"/>
      <c r="K47" s="89"/>
      <c r="L47" s="89"/>
      <c r="M47" s="89"/>
      <c r="N47" s="89"/>
      <c r="O47" s="89"/>
      <c r="P47" s="89"/>
      <c r="Q47" s="89"/>
      <c r="R47" s="89"/>
      <c r="S47" s="89"/>
      <c r="T47" s="89"/>
      <c r="U47" s="89"/>
      <c r="V47" s="89"/>
      <c r="W47" s="89"/>
      <c r="X47" s="89"/>
      <c r="Y47" s="89"/>
      <c r="Z47" s="89"/>
      <c r="AO47" s="121"/>
    </row>
    <row r="48" spans="1:45" ht="25.5" x14ac:dyDescent="0.35">
      <c r="A48" s="89"/>
      <c r="B48" s="95"/>
      <c r="C48" s="96"/>
      <c r="D48" s="96"/>
      <c r="E48" s="97"/>
      <c r="F48" s="96"/>
      <c r="G48" s="96"/>
      <c r="H48" s="97"/>
      <c r="I48" s="89"/>
      <c r="J48" s="89"/>
      <c r="K48" s="89"/>
      <c r="L48" s="89"/>
      <c r="M48" s="89"/>
      <c r="N48" s="89"/>
      <c r="O48" s="89"/>
      <c r="P48" s="89"/>
      <c r="Q48" s="89"/>
      <c r="R48" s="89"/>
      <c r="S48" s="89"/>
      <c r="T48" s="89"/>
      <c r="U48" s="89"/>
      <c r="V48" s="89"/>
      <c r="W48" s="89"/>
      <c r="X48" s="89"/>
      <c r="Y48" s="89"/>
      <c r="Z48" s="89"/>
      <c r="AO48" s="121"/>
    </row>
    <row r="49" spans="1:41" ht="25.5" x14ac:dyDescent="0.35">
      <c r="A49" s="89"/>
      <c r="B49" s="95"/>
      <c r="C49" s="96"/>
      <c r="D49" s="96"/>
      <c r="E49" s="97"/>
      <c r="F49" s="96"/>
      <c r="G49" s="96"/>
      <c r="H49" s="97"/>
      <c r="I49" s="89"/>
      <c r="J49" s="89"/>
      <c r="K49" s="89"/>
      <c r="L49" s="89"/>
      <c r="M49" s="89"/>
      <c r="N49" s="89"/>
      <c r="O49" s="89"/>
      <c r="P49" s="89"/>
      <c r="Q49" s="89"/>
      <c r="R49" s="89"/>
      <c r="S49" s="89"/>
      <c r="T49" s="89"/>
      <c r="U49" s="89"/>
      <c r="V49" s="89"/>
      <c r="W49" s="89"/>
      <c r="X49" s="89"/>
      <c r="Y49" s="89"/>
      <c r="Z49" s="89"/>
      <c r="AO49" s="121"/>
    </row>
    <row r="50" spans="1:41" ht="25.5" x14ac:dyDescent="0.35">
      <c r="A50" s="89"/>
      <c r="B50" s="95"/>
      <c r="C50" s="96"/>
      <c r="D50" s="96"/>
      <c r="E50" s="97"/>
      <c r="F50" s="96"/>
      <c r="G50" s="96"/>
      <c r="H50" s="97"/>
      <c r="I50" s="89"/>
      <c r="J50" s="89"/>
      <c r="K50" s="89"/>
      <c r="L50" s="89"/>
      <c r="M50" s="89"/>
      <c r="N50" s="89"/>
      <c r="O50" s="89"/>
      <c r="P50" s="89"/>
      <c r="Q50" s="89"/>
      <c r="R50" s="89"/>
      <c r="S50" s="89"/>
      <c r="T50" s="89"/>
      <c r="U50" s="89"/>
      <c r="V50" s="89"/>
      <c r="W50" s="89"/>
      <c r="X50" s="89"/>
      <c r="Y50" s="89"/>
      <c r="Z50" s="89"/>
      <c r="AO50" s="121"/>
    </row>
    <row r="51" spans="1:41" ht="25.5" x14ac:dyDescent="0.35">
      <c r="A51" s="89"/>
      <c r="B51" s="95"/>
      <c r="C51" s="96"/>
      <c r="D51" s="96"/>
      <c r="E51" s="97"/>
      <c r="F51" s="96"/>
      <c r="G51" s="96"/>
      <c r="H51" s="97"/>
      <c r="I51" s="89"/>
      <c r="J51" s="89"/>
      <c r="K51" s="89"/>
      <c r="L51" s="89"/>
      <c r="M51" s="89"/>
      <c r="N51" s="89"/>
      <c r="O51" s="89"/>
      <c r="P51" s="89"/>
      <c r="Q51" s="89"/>
      <c r="R51" s="89"/>
      <c r="S51" s="89"/>
      <c r="T51" s="89"/>
      <c r="U51" s="89"/>
      <c r="V51" s="89"/>
      <c r="W51" s="89"/>
      <c r="X51" s="89"/>
      <c r="Y51" s="89"/>
      <c r="Z51" s="89"/>
      <c r="AO51" s="121"/>
    </row>
    <row r="52" spans="1:41" ht="25.5" x14ac:dyDescent="0.35">
      <c r="A52" s="89"/>
      <c r="B52" s="95"/>
      <c r="C52" s="96"/>
      <c r="D52" s="96"/>
      <c r="E52" s="97"/>
      <c r="F52" s="96"/>
      <c r="G52" s="96"/>
      <c r="H52" s="97"/>
      <c r="I52" s="89"/>
      <c r="J52" s="89"/>
      <c r="K52" s="89"/>
      <c r="L52" s="89"/>
      <c r="M52" s="89"/>
      <c r="N52" s="89"/>
      <c r="O52" s="89"/>
      <c r="P52" s="89"/>
      <c r="Q52" s="89"/>
      <c r="R52" s="89"/>
      <c r="S52" s="89"/>
      <c r="T52" s="89"/>
      <c r="U52" s="89"/>
      <c r="V52" s="89"/>
      <c r="W52" s="89"/>
      <c r="X52" s="89"/>
      <c r="Y52" s="89"/>
      <c r="Z52" s="89"/>
      <c r="AO52" s="121"/>
    </row>
    <row r="53" spans="1:41" ht="25.5" x14ac:dyDescent="0.35">
      <c r="A53" s="89"/>
      <c r="B53" s="95"/>
      <c r="C53" s="96"/>
      <c r="D53" s="96"/>
      <c r="E53" s="97"/>
      <c r="F53" s="96"/>
      <c r="G53" s="96"/>
      <c r="H53" s="97"/>
      <c r="I53" s="89"/>
      <c r="J53" s="89"/>
      <c r="K53" s="89"/>
      <c r="L53" s="89"/>
      <c r="M53" s="89"/>
      <c r="N53" s="89"/>
      <c r="O53" s="89"/>
      <c r="P53" s="89"/>
      <c r="Q53" s="89"/>
      <c r="R53" s="89"/>
      <c r="S53" s="89"/>
      <c r="T53" s="89"/>
      <c r="U53" s="89"/>
      <c r="V53" s="89"/>
      <c r="W53" s="89"/>
      <c r="X53" s="89"/>
      <c r="Y53" s="89"/>
      <c r="Z53" s="89"/>
      <c r="AO53" s="121"/>
    </row>
    <row r="54" spans="1:41" ht="25.5" x14ac:dyDescent="0.35">
      <c r="A54" s="89"/>
      <c r="B54" s="95"/>
      <c r="C54" s="96"/>
      <c r="D54" s="96"/>
      <c r="E54" s="97"/>
      <c r="F54" s="96"/>
      <c r="G54" s="96"/>
      <c r="H54" s="97"/>
      <c r="I54" s="89"/>
      <c r="J54" s="89"/>
      <c r="K54" s="89"/>
      <c r="L54" s="89"/>
      <c r="M54" s="89"/>
      <c r="N54" s="89"/>
      <c r="O54" s="89"/>
      <c r="P54" s="89"/>
      <c r="Q54" s="89"/>
      <c r="R54" s="89"/>
      <c r="S54" s="89"/>
      <c r="T54" s="89"/>
      <c r="U54" s="89"/>
      <c r="V54" s="89"/>
      <c r="W54" s="89"/>
      <c r="X54" s="89"/>
      <c r="Y54" s="89"/>
      <c r="Z54" s="89"/>
      <c r="AO54" s="121"/>
    </row>
    <row r="55" spans="1:41" ht="25.5" x14ac:dyDescent="0.35">
      <c r="A55" s="89"/>
      <c r="B55" s="95"/>
      <c r="C55" s="96"/>
      <c r="D55" s="96"/>
      <c r="E55" s="97"/>
      <c r="F55" s="96"/>
      <c r="G55" s="96"/>
      <c r="H55" s="97"/>
      <c r="I55" s="89"/>
      <c r="J55" s="89"/>
      <c r="K55" s="89"/>
      <c r="L55" s="89"/>
      <c r="M55" s="89"/>
      <c r="N55" s="89"/>
      <c r="O55" s="89"/>
      <c r="P55" s="89"/>
      <c r="Q55" s="89"/>
      <c r="R55" s="89"/>
      <c r="S55" s="89"/>
      <c r="T55" s="89"/>
      <c r="U55" s="89"/>
      <c r="V55" s="89"/>
      <c r="W55" s="89"/>
      <c r="X55" s="89"/>
      <c r="Y55" s="89"/>
      <c r="Z55" s="89"/>
      <c r="AO55" s="121"/>
    </row>
    <row r="56" spans="1:41" ht="25.5" x14ac:dyDescent="0.35">
      <c r="A56" s="89"/>
      <c r="B56" s="95"/>
      <c r="C56" s="96"/>
      <c r="D56" s="96"/>
      <c r="E56" s="97"/>
      <c r="F56" s="96"/>
      <c r="G56" s="96"/>
      <c r="H56" s="97"/>
      <c r="I56" s="89"/>
      <c r="J56" s="89"/>
      <c r="K56" s="89"/>
      <c r="L56" s="89"/>
      <c r="M56" s="89"/>
      <c r="N56" s="89"/>
      <c r="O56" s="89"/>
      <c r="P56" s="89"/>
      <c r="Q56" s="89"/>
      <c r="R56" s="89"/>
      <c r="S56" s="89"/>
      <c r="T56" s="89"/>
      <c r="U56" s="89"/>
      <c r="V56" s="89"/>
      <c r="W56" s="89"/>
      <c r="X56" s="89"/>
      <c r="Y56" s="89"/>
      <c r="Z56" s="89"/>
      <c r="AO56" s="121"/>
    </row>
    <row r="57" spans="1:41" ht="25.5" x14ac:dyDescent="0.35">
      <c r="A57" s="89"/>
      <c r="B57" s="95"/>
      <c r="C57" s="96"/>
      <c r="D57" s="96"/>
      <c r="E57" s="97"/>
      <c r="F57" s="96"/>
      <c r="G57" s="96"/>
      <c r="H57" s="97"/>
      <c r="I57" s="89"/>
      <c r="J57" s="89"/>
      <c r="K57" s="89"/>
      <c r="L57" s="89"/>
      <c r="M57" s="89"/>
      <c r="N57" s="89"/>
      <c r="O57" s="89"/>
      <c r="P57" s="89"/>
      <c r="Q57" s="89"/>
      <c r="R57" s="89"/>
      <c r="S57" s="89"/>
      <c r="T57" s="89"/>
      <c r="U57" s="89"/>
      <c r="V57" s="89"/>
      <c r="W57" s="89"/>
      <c r="X57" s="89"/>
      <c r="Y57" s="89"/>
      <c r="Z57" s="89"/>
      <c r="AO57" s="121"/>
    </row>
    <row r="58" spans="1:41" ht="25.5" x14ac:dyDescent="0.35">
      <c r="A58" s="89"/>
      <c r="B58" s="95"/>
      <c r="C58" s="96"/>
      <c r="D58" s="96"/>
      <c r="E58" s="97"/>
      <c r="F58" s="96"/>
      <c r="G58" s="96"/>
      <c r="H58" s="97"/>
      <c r="I58" s="89"/>
      <c r="J58" s="89"/>
      <c r="K58" s="89"/>
      <c r="L58" s="89"/>
      <c r="M58" s="89"/>
      <c r="N58" s="89"/>
      <c r="O58" s="89"/>
      <c r="P58" s="89"/>
      <c r="Q58" s="89"/>
      <c r="R58" s="89"/>
      <c r="S58" s="89"/>
      <c r="T58" s="89"/>
      <c r="U58" s="89"/>
      <c r="V58" s="89"/>
      <c r="W58" s="89"/>
      <c r="X58" s="89"/>
      <c r="Y58" s="89"/>
      <c r="Z58" s="89"/>
      <c r="AO58" s="121"/>
    </row>
    <row r="59" spans="1:41" ht="25.5" x14ac:dyDescent="0.35">
      <c r="A59" s="89"/>
      <c r="B59" s="95"/>
      <c r="C59" s="96"/>
      <c r="D59" s="96"/>
      <c r="E59" s="97"/>
      <c r="F59" s="96"/>
      <c r="G59" s="96"/>
      <c r="H59" s="97"/>
      <c r="I59" s="89"/>
      <c r="J59" s="89"/>
      <c r="K59" s="89"/>
      <c r="L59" s="89"/>
      <c r="M59" s="89"/>
      <c r="N59" s="89"/>
      <c r="O59" s="89"/>
      <c r="P59" s="89"/>
      <c r="Q59" s="89"/>
      <c r="R59" s="89"/>
      <c r="S59" s="89"/>
      <c r="T59" s="89"/>
      <c r="U59" s="89"/>
      <c r="V59" s="89"/>
      <c r="W59" s="89"/>
      <c r="X59" s="89"/>
      <c r="Y59" s="89"/>
      <c r="Z59" s="89"/>
      <c r="AO59" s="121"/>
    </row>
    <row r="60" spans="1:41" ht="25.5" x14ac:dyDescent="0.35">
      <c r="A60" s="89"/>
      <c r="B60" s="95"/>
      <c r="C60" s="96"/>
      <c r="D60" s="96"/>
      <c r="E60" s="97"/>
      <c r="F60" s="96"/>
      <c r="G60" s="96"/>
      <c r="H60" s="97"/>
      <c r="I60" s="89"/>
      <c r="J60" s="89"/>
      <c r="K60" s="89"/>
      <c r="L60" s="89"/>
      <c r="M60" s="89"/>
      <c r="N60" s="89"/>
      <c r="O60" s="89"/>
      <c r="P60" s="89"/>
      <c r="Q60" s="89"/>
      <c r="R60" s="89"/>
      <c r="S60" s="89"/>
      <c r="T60" s="89"/>
      <c r="U60" s="89"/>
      <c r="V60" s="89"/>
      <c r="W60" s="89"/>
      <c r="X60" s="89"/>
      <c r="Y60" s="89"/>
      <c r="Z60" s="89"/>
      <c r="AO60" s="121"/>
    </row>
    <row r="61" spans="1:41" ht="25.5" x14ac:dyDescent="0.35">
      <c r="A61" s="89"/>
      <c r="B61" s="95"/>
      <c r="C61" s="96"/>
      <c r="D61" s="96"/>
      <c r="E61" s="97"/>
      <c r="F61" s="96"/>
      <c r="G61" s="96"/>
      <c r="H61" s="96"/>
      <c r="I61" s="89"/>
      <c r="J61" s="89"/>
      <c r="K61" s="89"/>
      <c r="L61" s="89"/>
      <c r="M61" s="89"/>
      <c r="N61" s="89"/>
      <c r="O61" s="89"/>
      <c r="P61" s="89"/>
      <c r="Q61" s="89"/>
      <c r="R61" s="89"/>
      <c r="S61" s="89"/>
      <c r="T61" s="89"/>
      <c r="U61" s="89"/>
      <c r="V61" s="89"/>
      <c r="W61" s="89"/>
      <c r="X61" s="89"/>
      <c r="Y61" s="89"/>
      <c r="Z61" s="89"/>
      <c r="AO61" s="121"/>
    </row>
    <row r="62" spans="1:41" ht="25.5" x14ac:dyDescent="0.35">
      <c r="A62" s="89"/>
      <c r="B62" s="95"/>
      <c r="C62" s="96"/>
      <c r="D62" s="96"/>
      <c r="E62" s="97"/>
      <c r="F62" s="96"/>
      <c r="G62" s="96"/>
      <c r="H62" s="96"/>
      <c r="I62" s="89"/>
      <c r="J62" s="89"/>
      <c r="K62" s="89"/>
      <c r="L62" s="89"/>
      <c r="M62" s="89"/>
      <c r="N62" s="89"/>
      <c r="O62" s="89"/>
      <c r="P62" s="89"/>
      <c r="Q62" s="89"/>
      <c r="R62" s="89"/>
      <c r="S62" s="89"/>
      <c r="T62" s="89"/>
      <c r="U62" s="89"/>
      <c r="V62" s="89"/>
      <c r="W62" s="89"/>
      <c r="X62" s="89"/>
      <c r="Y62" s="89"/>
      <c r="Z62" s="89"/>
      <c r="AO62" s="121"/>
    </row>
    <row r="63" spans="1:41" ht="25.5" x14ac:dyDescent="0.35">
      <c r="A63" s="89"/>
      <c r="B63" s="95"/>
      <c r="C63" s="96"/>
      <c r="D63" s="96"/>
      <c r="E63" s="97"/>
      <c r="F63" s="96"/>
      <c r="G63" s="96"/>
      <c r="H63" s="96"/>
      <c r="I63" s="89"/>
      <c r="J63" s="89"/>
      <c r="K63" s="89"/>
      <c r="L63" s="89"/>
      <c r="M63" s="89"/>
      <c r="N63" s="89"/>
      <c r="O63" s="89"/>
      <c r="P63" s="89"/>
      <c r="Q63" s="89"/>
      <c r="R63" s="89"/>
      <c r="S63" s="89"/>
      <c r="T63" s="89"/>
      <c r="U63" s="89"/>
      <c r="V63" s="89"/>
      <c r="W63" s="89"/>
      <c r="X63" s="89"/>
      <c r="Y63" s="89"/>
      <c r="Z63" s="89"/>
      <c r="AO63" s="121"/>
    </row>
    <row r="64" spans="1:41" ht="25.5" x14ac:dyDescent="0.35">
      <c r="A64" s="89"/>
      <c r="B64" s="95"/>
      <c r="C64" s="96"/>
      <c r="D64" s="96"/>
      <c r="E64" s="97"/>
      <c r="F64" s="96"/>
      <c r="G64" s="96"/>
      <c r="H64" s="96"/>
      <c r="I64" s="89"/>
      <c r="J64" s="89"/>
      <c r="K64" s="89"/>
      <c r="L64" s="89"/>
      <c r="M64" s="89"/>
      <c r="N64" s="89"/>
      <c r="O64" s="89"/>
      <c r="P64" s="89"/>
      <c r="Q64" s="89"/>
      <c r="R64" s="89"/>
      <c r="S64" s="89"/>
      <c r="T64" s="89"/>
      <c r="U64" s="89"/>
      <c r="V64" s="89"/>
      <c r="W64" s="89"/>
      <c r="X64" s="89"/>
      <c r="Y64" s="89"/>
      <c r="Z64" s="89"/>
      <c r="AO64" s="121"/>
    </row>
    <row r="65" spans="1:43" ht="25.5" x14ac:dyDescent="0.35">
      <c r="A65" s="89"/>
      <c r="B65" s="95"/>
      <c r="C65" s="96"/>
      <c r="D65" s="96"/>
      <c r="E65" s="97"/>
      <c r="F65" s="96"/>
      <c r="G65" s="96"/>
      <c r="H65" s="96"/>
      <c r="I65" s="89"/>
      <c r="J65" s="89"/>
      <c r="K65" s="89"/>
      <c r="L65" s="89"/>
      <c r="M65" s="89"/>
      <c r="N65" s="89"/>
      <c r="O65" s="89"/>
      <c r="P65" s="89"/>
      <c r="Q65" s="89"/>
      <c r="R65" s="89"/>
      <c r="S65" s="89"/>
      <c r="T65" s="89"/>
      <c r="U65" s="89"/>
      <c r="V65" s="89"/>
      <c r="W65" s="89"/>
      <c r="X65" s="89"/>
      <c r="Y65" s="89"/>
      <c r="Z65" s="89"/>
      <c r="AO65" s="121"/>
    </row>
    <row r="66" spans="1:43" ht="25.5" x14ac:dyDescent="0.35">
      <c r="A66" s="89"/>
      <c r="B66" s="95"/>
      <c r="C66" s="96"/>
      <c r="D66" s="96"/>
      <c r="E66" s="97"/>
      <c r="F66" s="96"/>
      <c r="G66" s="96"/>
      <c r="H66" s="96"/>
      <c r="I66" s="89"/>
      <c r="J66" s="89"/>
      <c r="K66" s="89"/>
      <c r="L66" s="89"/>
      <c r="M66" s="89"/>
      <c r="N66" s="89"/>
      <c r="O66" s="89"/>
      <c r="P66" s="89"/>
      <c r="Q66" s="89"/>
      <c r="R66" s="89"/>
      <c r="S66" s="89"/>
      <c r="T66" s="89"/>
      <c r="U66" s="89"/>
      <c r="V66" s="89"/>
      <c r="W66" s="89"/>
      <c r="X66" s="89"/>
      <c r="Y66" s="89"/>
      <c r="Z66" s="89"/>
      <c r="AO66" s="121"/>
    </row>
    <row r="67" spans="1:43" ht="25.5" x14ac:dyDescent="0.35">
      <c r="A67" s="89"/>
      <c r="B67" s="95"/>
      <c r="C67" s="96"/>
      <c r="D67" s="96"/>
      <c r="E67" s="97"/>
      <c r="F67" s="96"/>
      <c r="G67" s="96"/>
      <c r="H67" s="96"/>
      <c r="I67" s="89"/>
      <c r="J67" s="89"/>
      <c r="K67" s="89"/>
      <c r="L67" s="89"/>
      <c r="M67" s="89"/>
      <c r="N67" s="89"/>
      <c r="O67" s="89"/>
      <c r="P67" s="89"/>
      <c r="Q67" s="89"/>
      <c r="R67" s="89"/>
      <c r="S67" s="89"/>
      <c r="T67" s="89"/>
      <c r="U67" s="89"/>
      <c r="V67" s="89"/>
      <c r="W67" s="89"/>
      <c r="X67" s="89"/>
      <c r="Y67" s="89"/>
      <c r="Z67" s="89"/>
      <c r="AO67" s="121"/>
    </row>
    <row r="68" spans="1:43" ht="25.5" x14ac:dyDescent="0.35">
      <c r="A68" s="89"/>
      <c r="B68" s="95"/>
      <c r="C68" s="96"/>
      <c r="D68" s="96"/>
      <c r="E68" s="97"/>
      <c r="F68" s="96"/>
      <c r="G68" s="96"/>
      <c r="H68" s="96"/>
      <c r="I68" s="89"/>
      <c r="J68" s="89"/>
      <c r="K68" s="89"/>
      <c r="L68" s="89"/>
      <c r="M68" s="89"/>
      <c r="N68" s="89"/>
      <c r="O68" s="89"/>
      <c r="P68" s="89"/>
      <c r="Q68" s="89"/>
      <c r="R68" s="89"/>
      <c r="S68" s="89"/>
      <c r="T68" s="89"/>
      <c r="U68" s="89"/>
      <c r="V68" s="89"/>
      <c r="W68" s="89"/>
      <c r="X68" s="89"/>
      <c r="Y68" s="89"/>
      <c r="Z68" s="89"/>
      <c r="AO68" s="121"/>
    </row>
    <row r="69" spans="1:43" ht="25.5" x14ac:dyDescent="0.35">
      <c r="A69" s="89"/>
      <c r="B69" s="95"/>
      <c r="C69" s="96"/>
      <c r="D69" s="96"/>
      <c r="E69" s="97"/>
      <c r="F69" s="96"/>
      <c r="G69" s="96"/>
      <c r="H69" s="96"/>
      <c r="I69" s="89"/>
      <c r="J69" s="89"/>
      <c r="K69" s="89"/>
      <c r="L69" s="89"/>
      <c r="M69" s="89"/>
      <c r="N69" s="89"/>
      <c r="O69" s="89"/>
      <c r="P69" s="89"/>
      <c r="Q69" s="89"/>
      <c r="R69" s="89"/>
      <c r="S69" s="89"/>
      <c r="T69" s="89"/>
      <c r="U69" s="89"/>
      <c r="V69" s="89"/>
      <c r="W69" s="89"/>
      <c r="X69" s="89"/>
      <c r="Y69" s="89"/>
      <c r="Z69" s="89"/>
      <c r="AO69" s="121"/>
    </row>
    <row r="70" spans="1:43" ht="25.5" x14ac:dyDescent="0.35">
      <c r="A70" s="89"/>
      <c r="B70" s="95"/>
      <c r="C70" s="96"/>
      <c r="D70" s="96"/>
      <c r="E70" s="97"/>
      <c r="F70" s="96"/>
      <c r="G70" s="96"/>
      <c r="H70" s="96"/>
      <c r="I70" s="89"/>
      <c r="J70" s="89"/>
      <c r="K70" s="89"/>
      <c r="L70" s="89"/>
      <c r="M70" s="89"/>
      <c r="N70" s="89"/>
      <c r="O70" s="89"/>
      <c r="P70" s="89"/>
      <c r="Q70" s="89"/>
      <c r="R70" s="89"/>
      <c r="S70" s="89"/>
      <c r="T70" s="89"/>
      <c r="U70" s="89"/>
      <c r="V70" s="89"/>
      <c r="W70" s="89"/>
      <c r="X70" s="89"/>
      <c r="Y70" s="89"/>
      <c r="Z70" s="89"/>
      <c r="AO70" s="118"/>
      <c r="AP70" s="118"/>
      <c r="AQ70" s="118"/>
    </row>
    <row r="71" spans="1:43" ht="25.5" x14ac:dyDescent="0.35">
      <c r="A71" s="89"/>
      <c r="B71" s="95"/>
      <c r="C71" s="96"/>
      <c r="D71" s="96"/>
      <c r="E71" s="97"/>
      <c r="F71" s="96"/>
      <c r="G71" s="96"/>
      <c r="H71" s="96"/>
      <c r="I71" s="89"/>
      <c r="J71" s="89"/>
      <c r="K71" s="89"/>
      <c r="L71" s="89"/>
      <c r="M71" s="89"/>
      <c r="N71" s="89"/>
      <c r="O71" s="89"/>
      <c r="P71" s="89"/>
      <c r="Q71" s="89"/>
      <c r="R71" s="89"/>
      <c r="S71" s="89"/>
      <c r="T71" s="89"/>
      <c r="U71" s="89"/>
      <c r="V71" s="89"/>
      <c r="W71" s="89"/>
      <c r="X71" s="89"/>
      <c r="Y71" s="89"/>
      <c r="Z71" s="89"/>
      <c r="AO71" s="118"/>
      <c r="AP71" s="118"/>
      <c r="AQ71" s="118"/>
    </row>
    <row r="72" spans="1:43" ht="25.5" x14ac:dyDescent="0.35">
      <c r="A72" s="89"/>
      <c r="B72" s="99"/>
      <c r="C72" s="99"/>
      <c r="D72" s="99"/>
      <c r="E72" s="97"/>
      <c r="F72" s="99"/>
      <c r="G72" s="99"/>
      <c r="H72" s="99"/>
      <c r="I72" s="89"/>
      <c r="J72" s="89"/>
      <c r="K72" s="89"/>
      <c r="L72" s="89"/>
      <c r="M72" s="89"/>
      <c r="N72" s="89"/>
      <c r="O72" s="89"/>
      <c r="P72" s="89"/>
      <c r="Q72" s="89"/>
      <c r="R72" s="89"/>
      <c r="S72" s="89"/>
      <c r="T72" s="89"/>
      <c r="U72" s="89"/>
      <c r="V72" s="89"/>
      <c r="W72" s="89"/>
      <c r="X72" s="89"/>
      <c r="Y72" s="89"/>
      <c r="Z72" s="89"/>
      <c r="AO72" s="118"/>
      <c r="AP72" s="118"/>
      <c r="AQ72" s="118"/>
    </row>
    <row r="73" spans="1:43" ht="25.5" x14ac:dyDescent="0.35">
      <c r="A73" s="89"/>
      <c r="B73" s="99"/>
      <c r="C73" s="99"/>
      <c r="D73" s="99"/>
      <c r="E73" s="97"/>
      <c r="F73" s="99"/>
      <c r="G73" s="99"/>
      <c r="H73" s="99"/>
      <c r="I73" s="89"/>
      <c r="J73" s="89"/>
      <c r="K73" s="89"/>
      <c r="L73" s="89"/>
      <c r="M73" s="89"/>
      <c r="N73" s="89"/>
      <c r="O73" s="89"/>
      <c r="P73" s="89"/>
      <c r="Q73" s="89"/>
      <c r="R73" s="89"/>
      <c r="S73" s="89"/>
      <c r="T73" s="89"/>
      <c r="U73" s="89"/>
      <c r="V73" s="89"/>
      <c r="W73" s="89"/>
      <c r="X73" s="89"/>
      <c r="Y73" s="89"/>
      <c r="Z73" s="89"/>
      <c r="AO73" s="118"/>
      <c r="AP73" s="118"/>
      <c r="AQ73" s="118"/>
    </row>
    <row r="74" spans="1:43" ht="25.5" x14ac:dyDescent="0.35">
      <c r="A74" s="89"/>
      <c r="B74" s="99"/>
      <c r="C74" s="99"/>
      <c r="D74" s="99"/>
      <c r="E74" s="97"/>
      <c r="F74" s="99"/>
      <c r="G74" s="99"/>
      <c r="H74" s="99"/>
      <c r="I74" s="89"/>
      <c r="J74" s="89"/>
      <c r="K74" s="89"/>
      <c r="L74" s="89"/>
      <c r="M74" s="89"/>
      <c r="N74" s="89"/>
      <c r="O74" s="89"/>
      <c r="P74" s="89"/>
      <c r="Q74" s="89"/>
      <c r="R74" s="89"/>
      <c r="S74" s="89"/>
      <c r="T74" s="89"/>
      <c r="U74" s="89"/>
      <c r="V74" s="89"/>
      <c r="W74" s="89"/>
      <c r="X74" s="89"/>
      <c r="Y74" s="89"/>
      <c r="Z74" s="89"/>
      <c r="AO74" s="118"/>
      <c r="AP74" s="118"/>
      <c r="AQ74" s="118"/>
    </row>
    <row r="75" spans="1:43" ht="25.5" x14ac:dyDescent="0.35">
      <c r="A75" s="89"/>
      <c r="B75" s="99"/>
      <c r="C75" s="99"/>
      <c r="D75" s="99"/>
      <c r="E75" s="97"/>
      <c r="F75" s="99"/>
      <c r="G75" s="99"/>
      <c r="H75" s="99"/>
      <c r="I75" s="89"/>
      <c r="J75" s="89"/>
      <c r="K75" s="89"/>
      <c r="L75" s="89"/>
      <c r="M75" s="89"/>
      <c r="N75" s="89"/>
      <c r="O75" s="89"/>
      <c r="P75" s="89"/>
      <c r="Q75" s="89"/>
      <c r="R75" s="89"/>
      <c r="S75" s="89"/>
      <c r="T75" s="89"/>
      <c r="U75" s="89"/>
      <c r="V75" s="89"/>
      <c r="W75" s="89"/>
      <c r="X75" s="89"/>
      <c r="Y75" s="89"/>
      <c r="Z75" s="89"/>
      <c r="AO75" s="118"/>
      <c r="AP75" s="118"/>
      <c r="AQ75" s="118"/>
    </row>
    <row r="76" spans="1:43" ht="25.5" x14ac:dyDescent="0.35">
      <c r="A76" s="89"/>
      <c r="B76" s="99"/>
      <c r="C76" s="99"/>
      <c r="D76" s="99"/>
      <c r="E76" s="97"/>
      <c r="F76" s="99"/>
      <c r="G76" s="99"/>
      <c r="H76" s="99"/>
      <c r="I76" s="89"/>
      <c r="J76" s="89"/>
      <c r="K76" s="89"/>
      <c r="L76" s="89"/>
      <c r="M76" s="89"/>
      <c r="N76" s="89"/>
      <c r="O76" s="89"/>
      <c r="P76" s="89"/>
      <c r="Q76" s="89"/>
      <c r="R76" s="89"/>
      <c r="S76" s="89"/>
      <c r="T76" s="89"/>
      <c r="U76" s="89"/>
      <c r="V76" s="89"/>
      <c r="W76" s="89"/>
      <c r="X76" s="89"/>
      <c r="Y76" s="89"/>
      <c r="Z76" s="89"/>
      <c r="AO76" s="118"/>
      <c r="AP76" s="118"/>
      <c r="AQ76" s="118"/>
    </row>
    <row r="77" spans="1:43" ht="25.5" x14ac:dyDescent="0.35">
      <c r="A77" s="89"/>
      <c r="B77" s="99"/>
      <c r="C77" s="99"/>
      <c r="D77" s="99"/>
      <c r="E77" s="97"/>
      <c r="F77" s="99"/>
      <c r="G77" s="99"/>
      <c r="H77" s="99"/>
      <c r="I77" s="89"/>
      <c r="J77" s="89"/>
      <c r="K77" s="89"/>
      <c r="L77" s="89"/>
      <c r="M77" s="89"/>
      <c r="N77" s="89"/>
      <c r="O77" s="89"/>
      <c r="P77" s="89"/>
      <c r="Q77" s="89"/>
      <c r="R77" s="89"/>
      <c r="S77" s="89"/>
      <c r="T77" s="89"/>
      <c r="U77" s="89"/>
      <c r="V77" s="89"/>
      <c r="W77" s="89"/>
      <c r="X77" s="89"/>
      <c r="Y77" s="89"/>
      <c r="Z77" s="89"/>
      <c r="AO77" s="118"/>
      <c r="AP77" s="118"/>
      <c r="AQ77" s="118"/>
    </row>
    <row r="78" spans="1:43" ht="25.5" x14ac:dyDescent="0.35">
      <c r="A78" s="89"/>
      <c r="B78" s="99"/>
      <c r="C78" s="99"/>
      <c r="D78" s="99"/>
      <c r="E78" s="97"/>
      <c r="F78" s="99"/>
      <c r="G78" s="99"/>
      <c r="H78" s="99"/>
      <c r="I78" s="89"/>
      <c r="J78" s="89"/>
      <c r="K78" s="89"/>
      <c r="L78" s="89"/>
      <c r="M78" s="89"/>
      <c r="N78" s="89"/>
      <c r="O78" s="89"/>
      <c r="P78" s="89"/>
      <c r="Q78" s="89"/>
      <c r="R78" s="89"/>
      <c r="S78" s="89"/>
      <c r="T78" s="89"/>
      <c r="U78" s="89"/>
      <c r="V78" s="89"/>
      <c r="W78" s="89"/>
      <c r="X78" s="89"/>
      <c r="Y78" s="89"/>
      <c r="Z78" s="89"/>
      <c r="AO78" s="118"/>
      <c r="AP78" s="118"/>
      <c r="AQ78" s="118"/>
    </row>
    <row r="79" spans="1:43" ht="25.5" x14ac:dyDescent="0.35">
      <c r="A79" s="89"/>
      <c r="B79" s="99"/>
      <c r="C79" s="99"/>
      <c r="D79" s="99"/>
      <c r="E79" s="97"/>
      <c r="F79" s="99"/>
      <c r="G79" s="99"/>
      <c r="H79" s="99"/>
      <c r="I79" s="89"/>
      <c r="J79" s="89"/>
      <c r="K79" s="89"/>
      <c r="L79" s="89"/>
      <c r="M79" s="89"/>
      <c r="N79" s="89"/>
      <c r="O79" s="89"/>
      <c r="P79" s="89"/>
      <c r="Q79" s="89"/>
      <c r="R79" s="89"/>
      <c r="S79" s="89"/>
      <c r="T79" s="89"/>
      <c r="U79" s="89"/>
      <c r="V79" s="89"/>
      <c r="W79" s="89"/>
      <c r="X79" s="89"/>
      <c r="Y79" s="89"/>
      <c r="Z79" s="89"/>
      <c r="AO79" s="118"/>
      <c r="AP79" s="118"/>
      <c r="AQ79" s="118"/>
    </row>
    <row r="80" spans="1:43" ht="25.5" x14ac:dyDescent="0.35">
      <c r="A80" s="89"/>
      <c r="B80" s="99"/>
      <c r="C80" s="99"/>
      <c r="D80" s="99"/>
      <c r="E80" s="97"/>
      <c r="F80" s="99"/>
      <c r="G80" s="99"/>
      <c r="H80" s="99"/>
      <c r="I80" s="89"/>
      <c r="J80" s="89"/>
      <c r="K80" s="89"/>
      <c r="L80" s="89"/>
      <c r="M80" s="89"/>
      <c r="N80" s="89"/>
      <c r="O80" s="89"/>
      <c r="P80" s="89"/>
      <c r="Q80" s="89"/>
      <c r="R80" s="89"/>
      <c r="S80" s="89"/>
      <c r="T80" s="89"/>
      <c r="U80" s="89"/>
      <c r="V80" s="89"/>
      <c r="W80" s="89"/>
      <c r="X80" s="89"/>
      <c r="Y80" s="89"/>
      <c r="Z80" s="89"/>
      <c r="AO80" s="118"/>
      <c r="AP80" s="118"/>
      <c r="AQ80" s="118"/>
    </row>
    <row r="81" spans="1:43" ht="25.5" x14ac:dyDescent="0.35">
      <c r="A81" s="89"/>
      <c r="B81" s="99"/>
      <c r="C81" s="99"/>
      <c r="D81" s="99"/>
      <c r="E81" s="97"/>
      <c r="F81" s="99"/>
      <c r="G81" s="99"/>
      <c r="H81" s="99"/>
      <c r="I81" s="89"/>
      <c r="J81" s="89"/>
      <c r="K81" s="89"/>
      <c r="L81" s="89"/>
      <c r="M81" s="89"/>
      <c r="N81" s="89"/>
      <c r="O81" s="89"/>
      <c r="P81" s="89"/>
      <c r="Q81" s="89"/>
      <c r="R81" s="89"/>
      <c r="S81" s="89"/>
      <c r="T81" s="89"/>
      <c r="U81" s="89"/>
      <c r="V81" s="89"/>
      <c r="W81" s="89"/>
      <c r="X81" s="89"/>
      <c r="Y81" s="89"/>
      <c r="Z81" s="89"/>
      <c r="AO81" s="118"/>
      <c r="AP81" s="118"/>
      <c r="AQ81" s="118"/>
    </row>
    <row r="82" spans="1:43" ht="25.5" x14ac:dyDescent="0.35">
      <c r="A82" s="89"/>
      <c r="B82" s="99"/>
      <c r="C82" s="99"/>
      <c r="D82" s="99"/>
      <c r="E82" s="97"/>
      <c r="F82" s="99"/>
      <c r="G82" s="99"/>
      <c r="H82" s="99"/>
      <c r="I82" s="89"/>
      <c r="J82" s="89"/>
      <c r="K82" s="89"/>
      <c r="L82" s="89"/>
      <c r="M82" s="89"/>
      <c r="N82" s="89"/>
      <c r="O82" s="89"/>
      <c r="P82" s="89"/>
      <c r="Q82" s="89"/>
      <c r="R82" s="89"/>
      <c r="S82" s="89"/>
      <c r="T82" s="89"/>
      <c r="U82" s="89"/>
      <c r="V82" s="89"/>
      <c r="W82" s="89"/>
      <c r="X82" s="89"/>
      <c r="Y82" s="89"/>
      <c r="Z82" s="89"/>
      <c r="AO82" s="118"/>
      <c r="AP82" s="118"/>
      <c r="AQ82" s="118"/>
    </row>
    <row r="83" spans="1:43" ht="25.5" x14ac:dyDescent="0.35">
      <c r="A83" s="89"/>
      <c r="B83" s="99"/>
      <c r="C83" s="99"/>
      <c r="D83" s="99"/>
      <c r="E83" s="97"/>
      <c r="F83" s="99"/>
      <c r="G83" s="99"/>
      <c r="H83" s="99"/>
      <c r="I83" s="89"/>
      <c r="J83" s="89"/>
      <c r="K83" s="89"/>
      <c r="L83" s="89"/>
      <c r="M83" s="89"/>
      <c r="N83" s="89"/>
      <c r="O83" s="89"/>
      <c r="P83" s="89"/>
      <c r="Q83" s="89"/>
      <c r="R83" s="89"/>
      <c r="S83" s="89"/>
      <c r="T83" s="89"/>
      <c r="U83" s="89"/>
      <c r="V83" s="89"/>
      <c r="W83" s="89"/>
      <c r="X83" s="89"/>
      <c r="Y83" s="89"/>
      <c r="Z83" s="89"/>
      <c r="AO83" s="118"/>
      <c r="AP83" s="118"/>
      <c r="AQ83" s="118"/>
    </row>
    <row r="84" spans="1:43" ht="25.5" x14ac:dyDescent="0.35">
      <c r="A84" s="89"/>
      <c r="B84" s="99"/>
      <c r="C84" s="99"/>
      <c r="D84" s="99"/>
      <c r="E84" s="99"/>
      <c r="F84" s="99"/>
      <c r="G84" s="99"/>
      <c r="H84" s="99"/>
      <c r="I84" s="89"/>
      <c r="J84" s="89"/>
      <c r="K84" s="89"/>
      <c r="L84" s="89"/>
      <c r="M84" s="89"/>
      <c r="N84" s="89"/>
      <c r="O84" s="89"/>
      <c r="P84" s="89"/>
      <c r="Q84" s="89"/>
      <c r="R84" s="89"/>
      <c r="S84" s="89"/>
      <c r="T84" s="89"/>
      <c r="U84" s="89"/>
      <c r="V84" s="89"/>
      <c r="W84" s="89"/>
      <c r="X84" s="89"/>
      <c r="Y84" s="89"/>
      <c r="Z84" s="89"/>
      <c r="AO84" s="118"/>
      <c r="AP84" s="118"/>
      <c r="AQ84" s="118"/>
    </row>
    <row r="85" spans="1:43" ht="25.5" x14ac:dyDescent="0.35">
      <c r="A85" s="89"/>
      <c r="B85" s="99"/>
      <c r="C85" s="99"/>
      <c r="D85" s="99"/>
      <c r="E85" s="99"/>
      <c r="F85" s="99"/>
      <c r="G85" s="99"/>
      <c r="H85" s="99"/>
      <c r="I85" s="89"/>
      <c r="J85" s="89"/>
      <c r="K85" s="89"/>
      <c r="L85" s="89"/>
      <c r="M85" s="89"/>
      <c r="N85" s="89"/>
      <c r="O85" s="89"/>
      <c r="P85" s="89"/>
      <c r="Q85" s="89"/>
      <c r="R85" s="89"/>
      <c r="S85" s="89"/>
      <c r="T85" s="89"/>
      <c r="U85" s="89"/>
      <c r="V85" s="89"/>
      <c r="W85" s="89"/>
      <c r="X85" s="89"/>
      <c r="Y85" s="89"/>
      <c r="Z85" s="89"/>
      <c r="AO85" s="118"/>
      <c r="AP85" s="118"/>
      <c r="AQ85" s="118"/>
    </row>
    <row r="86" spans="1:43" ht="24.75" x14ac:dyDescent="0.3">
      <c r="B86" s="86"/>
      <c r="C86" s="86"/>
      <c r="D86" s="86"/>
      <c r="E86" s="86"/>
      <c r="F86" s="86"/>
      <c r="G86" s="86"/>
      <c r="H86" s="86"/>
      <c r="AO86" s="118"/>
      <c r="AP86" s="118"/>
      <c r="AQ86" s="118"/>
    </row>
    <row r="87" spans="1:43" ht="24.75" x14ac:dyDescent="0.3">
      <c r="B87" s="86"/>
      <c r="C87" s="86"/>
      <c r="D87" s="86"/>
      <c r="E87" s="86"/>
      <c r="F87" s="86"/>
      <c r="G87" s="86"/>
      <c r="H87" s="86"/>
      <c r="AO87" s="118"/>
      <c r="AP87" s="118"/>
      <c r="AQ87" s="118"/>
    </row>
    <row r="88" spans="1:43" ht="15" x14ac:dyDescent="0.25">
      <c r="AO88" s="118"/>
      <c r="AP88" s="118"/>
      <c r="AQ88" s="118"/>
    </row>
    <row r="89" spans="1:43" ht="15" x14ac:dyDescent="0.25">
      <c r="AO89" s="118"/>
      <c r="AP89" s="118"/>
      <c r="AQ89" s="118"/>
    </row>
    <row r="90" spans="1:43" ht="15" x14ac:dyDescent="0.25">
      <c r="AO90" s="118"/>
      <c r="AP90" s="118"/>
      <c r="AQ90" s="118"/>
    </row>
    <row r="91" spans="1:43" ht="15" x14ac:dyDescent="0.25">
      <c r="AO91" s="118"/>
      <c r="AP91" s="118"/>
      <c r="AQ91" s="118"/>
    </row>
    <row r="92" spans="1:43" ht="15" x14ac:dyDescent="0.25">
      <c r="AO92" s="118"/>
      <c r="AP92" s="118"/>
      <c r="AQ92" s="118"/>
    </row>
    <row r="93" spans="1:43" ht="15" x14ac:dyDescent="0.25">
      <c r="AO93" s="118"/>
      <c r="AP93" s="118"/>
      <c r="AQ93" s="118"/>
    </row>
    <row r="94" spans="1:43" ht="15" x14ac:dyDescent="0.25">
      <c r="AO94" s="118"/>
      <c r="AP94" s="118"/>
      <c r="AQ94" s="118"/>
    </row>
    <row r="95" spans="1:43" ht="15" x14ac:dyDescent="0.25">
      <c r="AO95" s="118"/>
      <c r="AP95" s="118"/>
      <c r="AQ95" s="118"/>
    </row>
    <row r="96" spans="1:43" ht="15" x14ac:dyDescent="0.25">
      <c r="AO96" s="118"/>
      <c r="AP96" s="118"/>
      <c r="AQ96" s="118"/>
    </row>
    <row r="97" spans="41:43" ht="15" x14ac:dyDescent="0.25">
      <c r="AO97" s="118"/>
      <c r="AP97" s="118"/>
      <c r="AQ97" s="118"/>
    </row>
    <row r="98" spans="41:43" ht="15" x14ac:dyDescent="0.25">
      <c r="AO98" s="118"/>
      <c r="AP98" s="118"/>
      <c r="AQ98" s="118"/>
    </row>
    <row r="99" spans="41:43" ht="15" x14ac:dyDescent="0.25">
      <c r="AO99" s="118"/>
      <c r="AP99" s="118"/>
      <c r="AQ99" s="118"/>
    </row>
    <row r="100" spans="41:43" ht="15" x14ac:dyDescent="0.25">
      <c r="AO100" s="118"/>
      <c r="AP100" s="118"/>
      <c r="AQ100" s="118"/>
    </row>
    <row r="101" spans="41:43" ht="15" x14ac:dyDescent="0.25">
      <c r="AO101" s="118"/>
      <c r="AP101" s="118"/>
      <c r="AQ101" s="118"/>
    </row>
    <row r="102" spans="41:43" ht="15" x14ac:dyDescent="0.25">
      <c r="AO102" s="118"/>
      <c r="AP102" s="118"/>
      <c r="AQ102" s="118"/>
    </row>
    <row r="103" spans="41:43" ht="15" x14ac:dyDescent="0.25">
      <c r="AO103" s="118"/>
      <c r="AP103" s="118"/>
      <c r="AQ103" s="118"/>
    </row>
    <row r="104" spans="41:43" ht="15" x14ac:dyDescent="0.25">
      <c r="AO104" s="118"/>
      <c r="AP104" s="118"/>
      <c r="AQ104" s="118"/>
    </row>
    <row r="105" spans="41:43" ht="15" x14ac:dyDescent="0.25">
      <c r="AO105" s="118"/>
      <c r="AP105" s="118"/>
      <c r="AQ105" s="118"/>
    </row>
    <row r="106" spans="41:43" ht="15" x14ac:dyDescent="0.25">
      <c r="AO106" s="118"/>
      <c r="AP106" s="118"/>
      <c r="AQ106" s="118"/>
    </row>
    <row r="107" spans="41:43" ht="15" x14ac:dyDescent="0.25">
      <c r="AO107" s="118"/>
      <c r="AP107" s="118"/>
      <c r="AQ107" s="118"/>
    </row>
    <row r="108" spans="41:43" ht="15" x14ac:dyDescent="0.25">
      <c r="AO108" s="118"/>
      <c r="AP108" s="118"/>
      <c r="AQ108" s="118"/>
    </row>
    <row r="109" spans="41:43" ht="15" x14ac:dyDescent="0.25">
      <c r="AO109" s="118"/>
      <c r="AP109" s="118"/>
      <c r="AQ109" s="118"/>
    </row>
    <row r="110" spans="41:43" ht="15" x14ac:dyDescent="0.25">
      <c r="AO110" s="118"/>
      <c r="AP110" s="118"/>
      <c r="AQ110" s="118"/>
    </row>
    <row r="111" spans="41:43" ht="15" x14ac:dyDescent="0.25">
      <c r="AO111" s="118"/>
      <c r="AP111" s="118"/>
      <c r="AQ111" s="118"/>
    </row>
    <row r="112" spans="41:43" ht="15" x14ac:dyDescent="0.25">
      <c r="AO112" s="118"/>
      <c r="AP112" s="118"/>
      <c r="AQ112" s="118"/>
    </row>
  </sheetData>
  <mergeCells count="9">
    <mergeCell ref="AP6:AP7"/>
    <mergeCell ref="B14:G14"/>
    <mergeCell ref="AO14:AP14"/>
    <mergeCell ref="B1:Z1"/>
    <mergeCell ref="B2:Z2"/>
    <mergeCell ref="B3:Z3"/>
    <mergeCell ref="J5:Z5"/>
    <mergeCell ref="AO6:AO7"/>
    <mergeCell ref="J6:Z22"/>
  </mergeCells>
  <pageMargins left="0.70866141732283472" right="0.70866141732283472" top="0.74803149606299213" bottom="0.74803149606299213" header="0.31496062992125984" footer="0.31496062992125984"/>
  <pageSetup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C1:S46"/>
  <sheetViews>
    <sheetView showGridLines="0" zoomScale="115" zoomScaleNormal="115" workbookViewId="0">
      <selection activeCell="R37" sqref="R37"/>
    </sheetView>
  </sheetViews>
  <sheetFormatPr baseColWidth="10" defaultColWidth="11.42578125" defaultRowHeight="12" x14ac:dyDescent="0.2"/>
  <cols>
    <col min="1" max="2" width="1" style="2" customWidth="1"/>
    <col min="3" max="3" width="11.42578125" style="2"/>
    <col min="4" max="4" width="29.85546875" style="2" customWidth="1"/>
    <col min="5" max="12" width="7.5703125" style="2" customWidth="1"/>
    <col min="13" max="13" width="11.42578125" style="2"/>
    <col min="14" max="14" width="6.5703125" style="2" hidden="1" customWidth="1"/>
    <col min="15" max="15" width="8.85546875" style="2" hidden="1" customWidth="1"/>
    <col min="16" max="16" width="8.28515625" style="2" hidden="1" customWidth="1"/>
    <col min="17" max="16384" width="11.42578125" style="2"/>
  </cols>
  <sheetData>
    <row r="1" spans="3:19" ht="15" x14ac:dyDescent="0.25">
      <c r="C1" s="32" t="s">
        <v>25</v>
      </c>
    </row>
    <row r="2" spans="3:19" ht="15" x14ac:dyDescent="0.25">
      <c r="C2" s="32" t="s">
        <v>24</v>
      </c>
    </row>
    <row r="3" spans="3:19" ht="15" x14ac:dyDescent="0.25">
      <c r="C3" s="32"/>
      <c r="D3" s="3"/>
      <c r="E3" s="3"/>
      <c r="F3" s="3"/>
      <c r="G3" s="3"/>
      <c r="H3" s="3"/>
      <c r="I3" s="3"/>
      <c r="J3" s="3"/>
      <c r="K3" s="3"/>
      <c r="L3" s="3"/>
      <c r="M3" s="3"/>
      <c r="N3" s="3"/>
      <c r="O3" s="3"/>
      <c r="P3" s="3"/>
    </row>
    <row r="4" spans="3:19" ht="12.75" thickBot="1" x14ac:dyDescent="0.25">
      <c r="C4" s="31"/>
      <c r="D4" s="3"/>
      <c r="E4" s="3"/>
      <c r="F4" s="3"/>
      <c r="G4" s="3"/>
      <c r="H4" s="3"/>
      <c r="I4" s="3"/>
      <c r="J4" s="3"/>
      <c r="K4" s="3"/>
      <c r="L4" s="3"/>
      <c r="M4" s="3"/>
      <c r="N4" s="3"/>
      <c r="O4" s="3"/>
      <c r="P4" s="3"/>
    </row>
    <row r="5" spans="3:19" ht="13.5" thickTop="1" x14ac:dyDescent="0.2">
      <c r="D5" s="30"/>
      <c r="E5" s="27" t="s">
        <v>23</v>
      </c>
      <c r="F5" s="27" t="s">
        <v>22</v>
      </c>
      <c r="G5" s="27" t="s">
        <v>21</v>
      </c>
      <c r="H5" s="27" t="s">
        <v>20</v>
      </c>
      <c r="I5" s="27" t="s">
        <v>19</v>
      </c>
      <c r="J5" s="27" t="s">
        <v>18</v>
      </c>
      <c r="K5" s="27" t="s">
        <v>17</v>
      </c>
      <c r="L5" s="27" t="s">
        <v>16</v>
      </c>
      <c r="M5" s="29" t="s">
        <v>15</v>
      </c>
      <c r="N5" s="28" t="s">
        <v>14</v>
      </c>
      <c r="O5" s="28" t="s">
        <v>13</v>
      </c>
      <c r="P5" s="28" t="s">
        <v>12</v>
      </c>
      <c r="Q5" s="27" t="s">
        <v>14</v>
      </c>
      <c r="R5" s="27" t="s">
        <v>13</v>
      </c>
      <c r="S5" s="27" t="s">
        <v>12</v>
      </c>
    </row>
    <row r="6" spans="3:19" ht="12.75" x14ac:dyDescent="0.2">
      <c r="D6" s="26" t="s">
        <v>11</v>
      </c>
      <c r="E6" s="25"/>
      <c r="F6" s="25"/>
      <c r="G6" s="25"/>
      <c r="H6" s="25"/>
      <c r="I6" s="25"/>
      <c r="J6" s="25"/>
      <c r="K6" s="25"/>
      <c r="L6" s="25"/>
      <c r="M6" s="13"/>
      <c r="N6" s="9"/>
      <c r="O6" s="9"/>
      <c r="P6" s="9"/>
      <c r="Q6" s="25"/>
      <c r="R6" s="25"/>
      <c r="S6" s="25"/>
    </row>
    <row r="7" spans="3:19" ht="13.5" thickBot="1" x14ac:dyDescent="0.25">
      <c r="D7" s="24" t="s">
        <v>10</v>
      </c>
      <c r="E7" s="12"/>
      <c r="F7" s="12"/>
      <c r="G7" s="12"/>
      <c r="H7" s="12"/>
      <c r="I7" s="12"/>
      <c r="J7" s="12"/>
      <c r="K7" s="12"/>
      <c r="L7" s="12"/>
      <c r="M7" s="13"/>
      <c r="N7" s="9"/>
      <c r="O7" s="9"/>
      <c r="P7" s="9"/>
      <c r="Q7" s="12"/>
      <c r="R7" s="12"/>
      <c r="S7" s="12"/>
    </row>
    <row r="8" spans="3:19" ht="12.75" x14ac:dyDescent="0.2">
      <c r="D8" s="23" t="s">
        <v>9</v>
      </c>
      <c r="E8" s="21"/>
      <c r="F8" s="21"/>
      <c r="G8" s="21"/>
      <c r="H8" s="21"/>
      <c r="I8" s="21"/>
      <c r="J8" s="21"/>
      <c r="K8" s="21"/>
      <c r="L8" s="21"/>
      <c r="M8" s="22"/>
      <c r="N8" s="9"/>
      <c r="O8" s="9"/>
      <c r="P8" s="9"/>
      <c r="Q8" s="21"/>
      <c r="R8" s="21"/>
      <c r="S8" s="21"/>
    </row>
    <row r="9" spans="3:19" ht="13.5" thickBot="1" x14ac:dyDescent="0.25">
      <c r="D9" s="20" t="s">
        <v>8</v>
      </c>
      <c r="E9" s="18"/>
      <c r="F9" s="18"/>
      <c r="G9" s="18"/>
      <c r="H9" s="18"/>
      <c r="I9" s="18"/>
      <c r="J9" s="18"/>
      <c r="K9" s="18"/>
      <c r="L9" s="18"/>
      <c r="M9" s="19"/>
      <c r="N9" s="9"/>
      <c r="O9" s="9"/>
      <c r="P9" s="9"/>
      <c r="Q9" s="18"/>
      <c r="R9" s="18"/>
      <c r="S9" s="18"/>
    </row>
    <row r="10" spans="3:19" ht="12.75" x14ac:dyDescent="0.2">
      <c r="D10" s="17" t="s">
        <v>7</v>
      </c>
      <c r="E10" s="15"/>
      <c r="F10" s="15"/>
      <c r="G10" s="15"/>
      <c r="H10" s="15"/>
      <c r="I10" s="15"/>
      <c r="J10" s="15"/>
      <c r="K10" s="15"/>
      <c r="L10" s="15"/>
      <c r="M10" s="16"/>
      <c r="N10" s="5"/>
      <c r="O10" s="5"/>
      <c r="P10" s="5"/>
      <c r="Q10" s="15"/>
      <c r="R10" s="15"/>
      <c r="S10" s="15"/>
    </row>
    <row r="11" spans="3:19" ht="13.5" thickBot="1" x14ac:dyDescent="0.25">
      <c r="D11" s="14" t="s">
        <v>6</v>
      </c>
      <c r="E11" s="12"/>
      <c r="F11" s="12"/>
      <c r="G11" s="12"/>
      <c r="H11" s="12"/>
      <c r="I11" s="12"/>
      <c r="J11" s="12"/>
      <c r="K11" s="12"/>
      <c r="L11" s="12"/>
      <c r="M11" s="13"/>
      <c r="N11" s="5"/>
      <c r="O11" s="5"/>
      <c r="P11" s="5"/>
      <c r="Q11" s="12"/>
      <c r="R11" s="12"/>
      <c r="S11" s="12"/>
    </row>
    <row r="12" spans="3:19" ht="12.75" x14ac:dyDescent="0.2">
      <c r="D12" s="11" t="s">
        <v>5</v>
      </c>
      <c r="E12" s="8"/>
      <c r="F12" s="8"/>
      <c r="G12" s="8"/>
      <c r="H12" s="8"/>
      <c r="I12" s="8"/>
      <c r="J12" s="8"/>
      <c r="K12" s="8"/>
      <c r="L12" s="8"/>
      <c r="M12" s="10"/>
      <c r="N12" s="9"/>
      <c r="O12" s="9"/>
      <c r="P12" s="9"/>
      <c r="Q12" s="8"/>
      <c r="R12" s="8"/>
      <c r="S12" s="8"/>
    </row>
    <row r="13" spans="3:19" ht="13.5" thickBot="1" x14ac:dyDescent="0.25">
      <c r="D13" s="7" t="s">
        <v>4</v>
      </c>
      <c r="E13" s="4"/>
      <c r="F13" s="4"/>
      <c r="G13" s="4"/>
      <c r="H13" s="4"/>
      <c r="I13" s="4"/>
      <c r="J13" s="4"/>
      <c r="K13" s="4"/>
      <c r="L13" s="4"/>
      <c r="M13" s="6"/>
      <c r="N13" s="5"/>
      <c r="O13" s="5"/>
      <c r="P13" s="5"/>
      <c r="Q13" s="4"/>
      <c r="R13" s="4"/>
      <c r="S13" s="4"/>
    </row>
    <row r="14" spans="3:19" ht="12.75" thickTop="1" x14ac:dyDescent="0.2">
      <c r="D14" s="3"/>
      <c r="E14" s="3"/>
      <c r="F14" s="3"/>
      <c r="G14" s="3"/>
      <c r="H14" s="3"/>
      <c r="I14" s="3"/>
      <c r="J14" s="3"/>
      <c r="K14" s="3"/>
      <c r="L14" s="3"/>
      <c r="M14" s="3"/>
      <c r="N14" s="3"/>
      <c r="O14" s="3"/>
      <c r="P14" s="3"/>
    </row>
    <row r="35" spans="3:18" x14ac:dyDescent="0.2">
      <c r="C35" s="153" t="s">
        <v>85</v>
      </c>
      <c r="D35" s="155" t="s">
        <v>86</v>
      </c>
      <c r="E35" s="156"/>
      <c r="F35" s="157"/>
      <c r="G35" s="155" t="s">
        <v>87</v>
      </c>
      <c r="H35" s="156"/>
      <c r="I35" s="157"/>
      <c r="J35" s="158" t="s">
        <v>88</v>
      </c>
      <c r="K35" s="159"/>
      <c r="L35" s="159"/>
      <c r="M35" s="160" t="s">
        <v>89</v>
      </c>
      <c r="N35" s="160"/>
      <c r="O35" s="160"/>
    </row>
    <row r="36" spans="3:18" x14ac:dyDescent="0.2">
      <c r="C36" s="154"/>
      <c r="D36" s="67">
        <v>42614</v>
      </c>
      <c r="E36" s="67">
        <v>42583</v>
      </c>
      <c r="F36" s="64" t="s">
        <v>91</v>
      </c>
      <c r="G36" s="67">
        <v>42614</v>
      </c>
      <c r="H36" s="67">
        <v>42583</v>
      </c>
      <c r="I36" s="64" t="s">
        <v>91</v>
      </c>
      <c r="J36" s="67">
        <v>42614</v>
      </c>
      <c r="K36" s="67">
        <v>42583</v>
      </c>
      <c r="L36" s="64" t="s">
        <v>91</v>
      </c>
      <c r="M36" s="160"/>
      <c r="N36" s="160"/>
      <c r="O36" s="160"/>
    </row>
    <row r="37" spans="3:18" ht="93.75" customHeight="1" x14ac:dyDescent="0.2">
      <c r="C37" s="63">
        <f>+D5</f>
        <v>0</v>
      </c>
      <c r="D37" s="65">
        <f>+L9</f>
        <v>0</v>
      </c>
      <c r="E37" s="65">
        <f>+K9</f>
        <v>0</v>
      </c>
      <c r="F37" s="66" t="e">
        <f>+D37/E37-1</f>
        <v>#DIV/0!</v>
      </c>
      <c r="G37" s="65">
        <f>+L10</f>
        <v>0</v>
      </c>
      <c r="H37" s="65">
        <f>+K10</f>
        <v>0</v>
      </c>
      <c r="I37" s="66" t="e">
        <f>+G37/H37-1</f>
        <v>#DIV/0!</v>
      </c>
      <c r="J37" s="65">
        <f>+L8</f>
        <v>0</v>
      </c>
      <c r="K37" s="65">
        <f>+K8</f>
        <v>0</v>
      </c>
      <c r="L37" s="66" t="e">
        <f>+J37/K37-1</f>
        <v>#DIV/0!</v>
      </c>
      <c r="M37" s="161" t="s">
        <v>90</v>
      </c>
      <c r="N37" s="161"/>
      <c r="O37" s="161"/>
    </row>
    <row r="45" spans="3:18" x14ac:dyDescent="0.2">
      <c r="C45" s="152" t="s">
        <v>3</v>
      </c>
      <c r="D45" s="152"/>
      <c r="E45" s="152"/>
      <c r="F45" s="152"/>
      <c r="G45" s="152"/>
      <c r="H45" s="152"/>
      <c r="I45" s="152"/>
      <c r="J45" s="152"/>
      <c r="K45" s="152"/>
      <c r="L45" s="152"/>
      <c r="M45" s="152"/>
      <c r="N45" s="152"/>
      <c r="O45" s="152"/>
      <c r="P45" s="152"/>
      <c r="Q45" s="152"/>
      <c r="R45" s="152"/>
    </row>
    <row r="46" spans="3:18" x14ac:dyDescent="0.2">
      <c r="C46" s="152"/>
      <c r="D46" s="152"/>
      <c r="E46" s="152"/>
      <c r="F46" s="152"/>
      <c r="G46" s="152"/>
      <c r="H46" s="152"/>
      <c r="I46" s="152"/>
      <c r="J46" s="152"/>
      <c r="K46" s="152"/>
      <c r="L46" s="152"/>
      <c r="M46" s="152"/>
      <c r="N46" s="152"/>
      <c r="O46" s="152"/>
      <c r="P46" s="152"/>
      <c r="Q46" s="152"/>
      <c r="R46" s="152"/>
    </row>
  </sheetData>
  <mergeCells count="7">
    <mergeCell ref="C45:R46"/>
    <mergeCell ref="C35:C36"/>
    <mergeCell ref="D35:F35"/>
    <mergeCell ref="G35:I35"/>
    <mergeCell ref="J35:L35"/>
    <mergeCell ref="M35:O36"/>
    <mergeCell ref="M37:O37"/>
  </mergeCells>
  <pageMargins left="0.7" right="0.7" top="0.75" bottom="0.75" header="0.3" footer="0.3"/>
  <pageSetup orientation="portrait" horizontalDpi="4294967295" verticalDpi="4294967295"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C1:N33"/>
  <sheetViews>
    <sheetView showGridLines="0" zoomScaleNormal="100" workbookViewId="0">
      <selection activeCell="R37" sqref="R37"/>
    </sheetView>
  </sheetViews>
  <sheetFormatPr baseColWidth="10" defaultRowHeight="15" x14ac:dyDescent="0.25"/>
  <cols>
    <col min="1" max="2" width="1.42578125" customWidth="1"/>
    <col min="5" max="5" width="12.85546875" customWidth="1"/>
    <col min="6" max="6" width="12.5703125" customWidth="1"/>
    <col min="14" max="14" width="13.7109375" customWidth="1"/>
  </cols>
  <sheetData>
    <row r="1" spans="3:13" ht="18.75" x14ac:dyDescent="0.3">
      <c r="C1" s="62" t="s">
        <v>25</v>
      </c>
    </row>
    <row r="2" spans="3:13" ht="18.75" x14ac:dyDescent="0.3">
      <c r="C2" s="62" t="s">
        <v>24</v>
      </c>
      <c r="D2" s="34"/>
      <c r="E2" s="34"/>
      <c r="F2" s="34"/>
      <c r="G2" s="34"/>
      <c r="H2" s="34"/>
      <c r="I2" s="34"/>
      <c r="J2" s="34"/>
      <c r="K2" s="34"/>
      <c r="L2" s="34"/>
      <c r="M2" s="34"/>
    </row>
    <row r="3" spans="3:13" ht="15.75" hidden="1" thickTop="1" x14ac:dyDescent="0.25">
      <c r="C3" s="192" t="s">
        <v>81</v>
      </c>
      <c r="D3" s="194" t="s">
        <v>80</v>
      </c>
      <c r="E3" s="194"/>
      <c r="F3" s="194"/>
      <c r="G3" s="194"/>
      <c r="H3" s="34"/>
      <c r="I3" s="34"/>
      <c r="J3" s="34"/>
      <c r="K3" s="34"/>
      <c r="L3" s="34"/>
      <c r="M3" s="34"/>
    </row>
    <row r="4" spans="3:13" hidden="1" x14ac:dyDescent="0.25">
      <c r="C4" s="193"/>
      <c r="D4" s="61"/>
      <c r="E4" s="60"/>
      <c r="F4" s="59"/>
      <c r="G4" s="58"/>
      <c r="H4" s="34"/>
      <c r="I4" s="34"/>
      <c r="J4" s="34"/>
      <c r="K4" s="34"/>
      <c r="L4" s="34"/>
      <c r="M4" s="34"/>
    </row>
    <row r="5" spans="3:13" hidden="1" x14ac:dyDescent="0.25">
      <c r="C5" s="52" t="s">
        <v>23</v>
      </c>
      <c r="D5" s="51" t="s">
        <v>79</v>
      </c>
      <c r="E5" s="51" t="s">
        <v>78</v>
      </c>
      <c r="F5" s="51" t="s">
        <v>77</v>
      </c>
      <c r="G5" s="51" t="s">
        <v>76</v>
      </c>
      <c r="H5" s="34"/>
      <c r="I5" s="34"/>
      <c r="J5" s="34"/>
      <c r="K5" s="34"/>
      <c r="L5" s="34"/>
      <c r="M5" s="34"/>
    </row>
    <row r="6" spans="3:13" hidden="1" x14ac:dyDescent="0.25">
      <c r="C6" s="55" t="s">
        <v>22</v>
      </c>
      <c r="D6" s="54" t="s">
        <v>75</v>
      </c>
      <c r="E6" s="54" t="s">
        <v>74</v>
      </c>
      <c r="F6" s="54" t="s">
        <v>73</v>
      </c>
      <c r="G6" s="54" t="s">
        <v>72</v>
      </c>
      <c r="H6" s="34"/>
      <c r="I6" s="34"/>
      <c r="J6" s="34"/>
      <c r="K6" s="34"/>
      <c r="L6" s="34"/>
      <c r="M6" s="34"/>
    </row>
    <row r="7" spans="3:13" hidden="1" x14ac:dyDescent="0.25">
      <c r="C7" s="52" t="s">
        <v>21</v>
      </c>
      <c r="D7" s="51" t="s">
        <v>71</v>
      </c>
      <c r="E7" s="51" t="s">
        <v>70</v>
      </c>
      <c r="F7" s="51" t="s">
        <v>69</v>
      </c>
      <c r="G7" s="51" t="s">
        <v>68</v>
      </c>
      <c r="H7" s="34"/>
      <c r="I7" s="34"/>
      <c r="J7" s="34"/>
      <c r="K7" s="34"/>
      <c r="L7" s="34"/>
      <c r="M7" s="34"/>
    </row>
    <row r="8" spans="3:13" hidden="1" x14ac:dyDescent="0.25">
      <c r="C8" s="55" t="s">
        <v>20</v>
      </c>
      <c r="D8" s="54" t="s">
        <v>67</v>
      </c>
      <c r="E8" s="54" t="s">
        <v>66</v>
      </c>
      <c r="F8" s="54" t="s">
        <v>65</v>
      </c>
      <c r="G8" s="54" t="s">
        <v>64</v>
      </c>
      <c r="H8" s="34"/>
      <c r="I8" s="34"/>
      <c r="J8" s="34"/>
      <c r="K8" s="34"/>
      <c r="L8" s="34"/>
      <c r="M8" s="34"/>
    </row>
    <row r="9" spans="3:13" hidden="1" x14ac:dyDescent="0.25">
      <c r="C9" s="52" t="s">
        <v>19</v>
      </c>
      <c r="D9" s="51" t="s">
        <v>63</v>
      </c>
      <c r="E9" s="51" t="s">
        <v>62</v>
      </c>
      <c r="F9" s="51" t="s">
        <v>61</v>
      </c>
      <c r="G9" s="51" t="s">
        <v>60</v>
      </c>
      <c r="H9" s="34"/>
      <c r="I9" s="34"/>
      <c r="J9" s="34"/>
      <c r="K9" s="34"/>
      <c r="L9" s="34"/>
      <c r="M9" s="34"/>
    </row>
    <row r="10" spans="3:13" hidden="1" x14ac:dyDescent="0.25">
      <c r="C10" s="55" t="s">
        <v>18</v>
      </c>
      <c r="D10" s="54" t="s">
        <v>59</v>
      </c>
      <c r="E10" s="54" t="s">
        <v>58</v>
      </c>
      <c r="F10" s="54" t="s">
        <v>57</v>
      </c>
      <c r="G10" s="54" t="s">
        <v>56</v>
      </c>
      <c r="H10" s="34"/>
      <c r="I10" s="34"/>
      <c r="J10" s="34"/>
      <c r="K10" s="34"/>
      <c r="L10" s="34"/>
      <c r="M10" s="34"/>
    </row>
    <row r="11" spans="3:13" hidden="1" x14ac:dyDescent="0.25">
      <c r="C11" s="52" t="s">
        <v>17</v>
      </c>
      <c r="D11" s="51" t="s">
        <v>55</v>
      </c>
      <c r="E11" s="51" t="s">
        <v>54</v>
      </c>
      <c r="F11" s="51" t="s">
        <v>53</v>
      </c>
      <c r="G11" s="51" t="s">
        <v>52</v>
      </c>
      <c r="H11" s="34"/>
      <c r="I11" s="34"/>
      <c r="J11" s="34"/>
      <c r="K11" s="34"/>
      <c r="L11" s="34"/>
      <c r="M11" s="34"/>
    </row>
    <row r="12" spans="3:13" hidden="1" x14ac:dyDescent="0.25">
      <c r="C12" s="55" t="s">
        <v>16</v>
      </c>
      <c r="D12" s="54" t="s">
        <v>51</v>
      </c>
      <c r="E12" s="54" t="s">
        <v>50</v>
      </c>
      <c r="F12" s="54" t="s">
        <v>49</v>
      </c>
      <c r="G12" s="54" t="s">
        <v>48</v>
      </c>
      <c r="H12" s="34"/>
      <c r="I12" s="34"/>
      <c r="J12" s="34"/>
      <c r="K12" s="34"/>
      <c r="L12" s="34"/>
      <c r="M12" s="34"/>
    </row>
    <row r="13" spans="3:13" ht="15" hidden="1" customHeight="1" x14ac:dyDescent="0.25">
      <c r="C13" s="57" t="s">
        <v>15</v>
      </c>
      <c r="D13" s="56" t="s">
        <v>47</v>
      </c>
      <c r="E13" s="56" t="s">
        <v>46</v>
      </c>
      <c r="F13" s="56" t="s">
        <v>45</v>
      </c>
      <c r="G13" s="56" t="s">
        <v>44</v>
      </c>
      <c r="H13" s="34"/>
      <c r="I13" s="34"/>
      <c r="J13" s="34"/>
      <c r="K13" s="34"/>
      <c r="L13" s="34"/>
      <c r="M13" s="34"/>
    </row>
    <row r="14" spans="3:13" hidden="1" x14ac:dyDescent="0.25">
      <c r="C14" s="55" t="s">
        <v>14</v>
      </c>
      <c r="D14" s="54" t="s">
        <v>43</v>
      </c>
      <c r="E14" s="54" t="s">
        <v>42</v>
      </c>
      <c r="F14" s="54" t="s">
        <v>41</v>
      </c>
      <c r="G14" s="54" t="s">
        <v>40</v>
      </c>
      <c r="H14" s="34"/>
      <c r="I14" s="34"/>
      <c r="J14" s="34"/>
      <c r="K14" s="53"/>
      <c r="L14" s="53"/>
      <c r="M14" s="53"/>
    </row>
    <row r="15" spans="3:13" hidden="1" x14ac:dyDescent="0.25">
      <c r="C15" s="52" t="s">
        <v>13</v>
      </c>
      <c r="D15" s="51" t="s">
        <v>39</v>
      </c>
      <c r="E15" s="51" t="s">
        <v>38</v>
      </c>
      <c r="F15" s="51" t="s">
        <v>37</v>
      </c>
      <c r="G15" s="51" t="s">
        <v>36</v>
      </c>
      <c r="H15" s="34"/>
      <c r="I15" s="34"/>
      <c r="J15" s="34"/>
      <c r="K15" s="34"/>
      <c r="L15" s="34"/>
      <c r="M15" s="34"/>
    </row>
    <row r="16" spans="3:13" ht="15.75" hidden="1" thickBot="1" x14ac:dyDescent="0.3">
      <c r="C16" s="50" t="s">
        <v>12</v>
      </c>
      <c r="D16" s="49" t="s">
        <v>35</v>
      </c>
      <c r="E16" s="49" t="s">
        <v>34</v>
      </c>
      <c r="F16" s="49" t="s">
        <v>33</v>
      </c>
      <c r="G16" s="49" t="s">
        <v>32</v>
      </c>
      <c r="H16" s="34"/>
      <c r="I16" s="34"/>
      <c r="J16" s="34"/>
      <c r="K16" s="34"/>
      <c r="L16" s="34"/>
      <c r="M16" s="34"/>
    </row>
    <row r="17" spans="3:14" hidden="1" x14ac:dyDescent="0.25">
      <c r="C17" s="48"/>
      <c r="D17" s="34"/>
      <c r="E17" s="34"/>
      <c r="F17" s="34"/>
      <c r="G17" s="34"/>
      <c r="H17" s="34"/>
      <c r="I17" s="34"/>
      <c r="J17" s="34"/>
      <c r="K17" s="34"/>
      <c r="L17" s="34"/>
      <c r="M17" s="34"/>
      <c r="N17" s="34"/>
    </row>
    <row r="18" spans="3:14" ht="15.75" thickBot="1" x14ac:dyDescent="0.3">
      <c r="C18" s="47">
        <f>+'Evolucion Fisica Gestion Finan'!C3</f>
        <v>0</v>
      </c>
      <c r="D18" s="34"/>
      <c r="E18" s="34"/>
      <c r="F18" s="34"/>
      <c r="G18" s="34"/>
      <c r="H18" s="34"/>
      <c r="I18" s="34"/>
      <c r="J18" s="34"/>
      <c r="K18" s="34"/>
      <c r="L18" s="34"/>
      <c r="M18" s="34"/>
      <c r="N18" s="34"/>
    </row>
    <row r="19" spans="3:14" ht="16.5" thickTop="1" thickBot="1" x14ac:dyDescent="0.3">
      <c r="C19" s="195" t="s">
        <v>31</v>
      </c>
      <c r="D19" s="196"/>
      <c r="E19" s="196"/>
      <c r="F19" s="196"/>
      <c r="G19" s="196"/>
      <c r="H19" s="197" t="s">
        <v>30</v>
      </c>
      <c r="I19" s="198"/>
      <c r="J19" s="199" t="s">
        <v>29</v>
      </c>
      <c r="K19" s="199"/>
      <c r="L19" s="46" t="s">
        <v>28</v>
      </c>
      <c r="M19" s="46" t="s">
        <v>27</v>
      </c>
      <c r="N19" s="45" t="s">
        <v>26</v>
      </c>
    </row>
    <row r="20" spans="3:14" ht="23.25" customHeight="1" thickTop="1" x14ac:dyDescent="0.25">
      <c r="C20" s="184"/>
      <c r="D20" s="185"/>
      <c r="E20" s="185"/>
      <c r="F20" s="185"/>
      <c r="G20" s="185"/>
      <c r="H20" s="186"/>
      <c r="I20" s="187"/>
      <c r="J20" s="188"/>
      <c r="K20" s="188"/>
      <c r="L20" s="44">
        <v>1</v>
      </c>
      <c r="M20" s="39"/>
      <c r="N20" s="164">
        <f ca="1">TODAY()</f>
        <v>43724</v>
      </c>
    </row>
    <row r="21" spans="3:14" ht="23.25" customHeight="1" x14ac:dyDescent="0.25">
      <c r="C21" s="167"/>
      <c r="D21" s="168"/>
      <c r="E21" s="168"/>
      <c r="F21" s="168"/>
      <c r="G21" s="168"/>
      <c r="H21" s="169"/>
      <c r="I21" s="170"/>
      <c r="J21" s="171"/>
      <c r="K21" s="171"/>
      <c r="L21" s="43">
        <v>1</v>
      </c>
      <c r="M21" s="41"/>
      <c r="N21" s="165"/>
    </row>
    <row r="22" spans="3:14" ht="23.25" customHeight="1" x14ac:dyDescent="0.25">
      <c r="C22" s="172"/>
      <c r="D22" s="173"/>
      <c r="E22" s="173"/>
      <c r="F22" s="173"/>
      <c r="G22" s="173"/>
      <c r="H22" s="189"/>
      <c r="I22" s="190"/>
      <c r="J22" s="191"/>
      <c r="K22" s="191"/>
      <c r="L22" s="42"/>
      <c r="M22" s="41"/>
      <c r="N22" s="165"/>
    </row>
    <row r="23" spans="3:14" ht="23.25" customHeight="1" x14ac:dyDescent="0.25">
      <c r="C23" s="184"/>
      <c r="D23" s="185"/>
      <c r="E23" s="185"/>
      <c r="F23" s="185"/>
      <c r="G23" s="185"/>
      <c r="H23" s="186"/>
      <c r="I23" s="187"/>
      <c r="J23" s="188"/>
      <c r="K23" s="188"/>
      <c r="L23" s="40">
        <v>1</v>
      </c>
      <c r="M23" s="39"/>
      <c r="N23" s="165"/>
    </row>
    <row r="24" spans="3:14" ht="23.25" customHeight="1" thickBot="1" x14ac:dyDescent="0.3">
      <c r="C24" s="174"/>
      <c r="D24" s="175"/>
      <c r="E24" s="175"/>
      <c r="F24" s="175"/>
      <c r="G24" s="175"/>
      <c r="H24" s="176"/>
      <c r="I24" s="177"/>
      <c r="J24" s="178"/>
      <c r="K24" s="178"/>
      <c r="L24" s="38">
        <v>0.95238095041915372</v>
      </c>
      <c r="M24" s="37"/>
      <c r="N24" s="165"/>
    </row>
    <row r="25" spans="3:14" ht="23.25" customHeight="1" thickTop="1" thickBot="1" x14ac:dyDescent="0.3">
      <c r="C25" s="179" t="str">
        <f>+'Evolucion Fisica Gestion Finan'!D6</f>
        <v>Avance Físico del Producto 2016</v>
      </c>
      <c r="D25" s="180"/>
      <c r="E25" s="180"/>
      <c r="F25" s="180"/>
      <c r="G25" s="180"/>
      <c r="H25" s="181">
        <f>+'Evolucion Fisica Gestion Finan'!M6</f>
        <v>0</v>
      </c>
      <c r="I25" s="182"/>
      <c r="J25" s="183"/>
      <c r="K25" s="183"/>
      <c r="L25" s="36">
        <v>0.62802709486465669</v>
      </c>
      <c r="M25" s="35"/>
      <c r="N25" s="166"/>
    </row>
    <row r="26" spans="3:14" ht="15.75" thickTop="1" x14ac:dyDescent="0.25">
      <c r="C26" s="34"/>
      <c r="D26" s="34"/>
      <c r="E26" s="34"/>
      <c r="F26" s="34"/>
      <c r="G26" s="34"/>
      <c r="H26" s="34"/>
      <c r="I26" s="34"/>
      <c r="J26" s="34"/>
      <c r="K26" s="34"/>
      <c r="L26" s="34"/>
      <c r="M26" s="34"/>
      <c r="N26" s="34"/>
    </row>
    <row r="28" spans="3:14" x14ac:dyDescent="0.25">
      <c r="C28" s="162"/>
      <c r="D28" s="162"/>
      <c r="E28" s="162"/>
      <c r="F28" s="162"/>
      <c r="G28" s="162"/>
      <c r="H28" s="34"/>
      <c r="I28" s="34"/>
      <c r="J28" s="34"/>
      <c r="K28" s="34"/>
      <c r="L28" s="34"/>
      <c r="M28" s="34"/>
      <c r="N28" s="34"/>
    </row>
    <row r="29" spans="3:14" x14ac:dyDescent="0.25">
      <c r="C29" s="162"/>
      <c r="D29" s="162"/>
      <c r="E29" s="162"/>
      <c r="F29" s="162"/>
      <c r="G29" s="162"/>
    </row>
    <row r="30" spans="3:14" x14ac:dyDescent="0.25">
      <c r="C30" s="162"/>
      <c r="D30" s="162"/>
      <c r="E30" s="162"/>
      <c r="F30" s="162"/>
      <c r="G30" s="162"/>
    </row>
    <row r="31" spans="3:14" x14ac:dyDescent="0.25">
      <c r="C31" s="162"/>
      <c r="D31" s="162"/>
      <c r="E31" s="162"/>
      <c r="F31" s="162"/>
      <c r="G31" s="162"/>
    </row>
    <row r="32" spans="3:14" x14ac:dyDescent="0.25">
      <c r="C32" s="163"/>
      <c r="D32" s="163"/>
      <c r="E32" s="163"/>
      <c r="F32" s="163"/>
      <c r="G32" s="163"/>
    </row>
    <row r="33" spans="3:7" x14ac:dyDescent="0.25">
      <c r="C33" s="33"/>
      <c r="D33" s="33"/>
      <c r="E33" s="33"/>
      <c r="F33" s="33"/>
      <c r="G33" s="33"/>
    </row>
  </sheetData>
  <mergeCells count="29">
    <mergeCell ref="J20:K20"/>
    <mergeCell ref="H22:I22"/>
    <mergeCell ref="J22:K22"/>
    <mergeCell ref="C3:C4"/>
    <mergeCell ref="D3:G3"/>
    <mergeCell ref="C19:G19"/>
    <mergeCell ref="H19:I19"/>
    <mergeCell ref="J19:K19"/>
    <mergeCell ref="N20:N25"/>
    <mergeCell ref="C21:G21"/>
    <mergeCell ref="H21:I21"/>
    <mergeCell ref="J21:K21"/>
    <mergeCell ref="C22:G22"/>
    <mergeCell ref="C24:G24"/>
    <mergeCell ref="H24:I24"/>
    <mergeCell ref="J24:K24"/>
    <mergeCell ref="C25:G25"/>
    <mergeCell ref="H25:I25"/>
    <mergeCell ref="J25:K25"/>
    <mergeCell ref="C23:G23"/>
    <mergeCell ref="H23:I23"/>
    <mergeCell ref="J23:K23"/>
    <mergeCell ref="C20:G20"/>
    <mergeCell ref="H20:I20"/>
    <mergeCell ref="C28:G28"/>
    <mergeCell ref="C29:G29"/>
    <mergeCell ref="C30:G30"/>
    <mergeCell ref="C31:G31"/>
    <mergeCell ref="C32:G32"/>
  </mergeCells>
  <conditionalFormatting sqref="M20:M25">
    <cfRule type="cellIs" dxfId="3" priority="1" operator="lessThanOrEqual">
      <formula>64%</formula>
    </cfRule>
    <cfRule type="cellIs" dxfId="2" priority="2" operator="between">
      <formula>0.69</formula>
      <formula>0.65</formula>
    </cfRule>
    <cfRule type="cellIs" dxfId="1" priority="3" operator="between">
      <formula>0.74</formula>
      <formula>0.7</formula>
    </cfRule>
    <cfRule type="cellIs" dxfId="0" priority="4" operator="greaterThanOrEqual">
      <formula>75%</formula>
    </cfRule>
  </conditionalFormatting>
  <conditionalFormatting sqref="L20:L25">
    <cfRule type="iconSet" priority="5">
      <iconSet iconSet="4TrafficLights" showValue="0">
        <cfvo type="percent" val="0"/>
        <cfvo type="percent" val="65"/>
        <cfvo type="percent" val="70"/>
        <cfvo type="percent" val="75"/>
      </iconSet>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election activeCell="R37" sqref="R37"/>
    </sheetView>
  </sheetViews>
  <sheetFormatPr baseColWidth="10"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8"/>
  <sheetViews>
    <sheetView showGridLines="0" zoomScale="50" zoomScaleNormal="50" workbookViewId="0">
      <pane xSplit="26" ySplit="3" topLeftCell="AA4" activePane="bottomRight" state="frozen"/>
      <selection activeCell="B1" sqref="B1:Z1"/>
      <selection pane="topRight" activeCell="B1" sqref="B1:Z1"/>
      <selection pane="bottomLeft" activeCell="B1" sqref="B1:Z1"/>
      <selection pane="bottomRight" activeCell="A11" sqref="A11"/>
    </sheetView>
  </sheetViews>
  <sheetFormatPr baseColWidth="10" defaultColWidth="11.42578125" defaultRowHeight="14.25" x14ac:dyDescent="0.2"/>
  <cols>
    <col min="1" max="1" width="1.140625" style="77" customWidth="1"/>
    <col min="2" max="2" width="91" style="77" customWidth="1"/>
    <col min="3" max="8" width="17.42578125" style="77" customWidth="1"/>
    <col min="9" max="27" width="4.85546875" style="77" customWidth="1"/>
    <col min="28" max="38" width="4.85546875" style="77" hidden="1" customWidth="1"/>
    <col min="39" max="39" width="5.42578125" style="77" hidden="1" customWidth="1"/>
    <col min="40" max="40" width="4.85546875" style="77" hidden="1" customWidth="1"/>
    <col min="41" max="41" width="132.42578125" style="105" customWidth="1"/>
    <col min="42" max="42" width="33" style="121" bestFit="1" customWidth="1"/>
    <col min="43" max="43" width="36.28515625" style="121" bestFit="1" customWidth="1"/>
    <col min="44" max="45" width="33.7109375" style="121" bestFit="1" customWidth="1"/>
    <col min="46" max="51" width="11.42578125" style="121"/>
    <col min="52" max="16384" width="11.42578125" style="77"/>
  </cols>
  <sheetData>
    <row r="1" spans="1:51" s="78" customFormat="1" ht="33" x14ac:dyDescent="0.2">
      <c r="A1" s="87"/>
      <c r="B1" s="140" t="str">
        <f>+'Resumen Ejecutivo'!A1</f>
        <v>AVANCES DE LOS PROYECTOS DE INVERSIÓN EN SPI</v>
      </c>
      <c r="C1" s="140"/>
      <c r="D1" s="140"/>
      <c r="E1" s="140"/>
      <c r="F1" s="140"/>
      <c r="G1" s="140"/>
      <c r="H1" s="140"/>
      <c r="I1" s="140"/>
      <c r="J1" s="140"/>
      <c r="K1" s="140"/>
      <c r="L1" s="140"/>
      <c r="M1" s="140"/>
      <c r="N1" s="140"/>
      <c r="O1" s="140"/>
      <c r="P1" s="140"/>
      <c r="Q1" s="140"/>
      <c r="R1" s="140"/>
      <c r="S1" s="140"/>
      <c r="T1" s="140"/>
      <c r="U1" s="140"/>
      <c r="V1" s="140"/>
      <c r="W1" s="140"/>
      <c r="X1" s="140"/>
      <c r="Y1" s="140"/>
      <c r="Z1" s="140"/>
      <c r="AA1" s="83"/>
      <c r="AB1" s="83"/>
      <c r="AC1" s="83"/>
      <c r="AD1" s="83"/>
      <c r="AE1" s="83"/>
      <c r="AF1" s="83"/>
      <c r="AG1" s="83"/>
      <c r="AH1" s="83"/>
      <c r="AI1" s="83"/>
      <c r="AJ1" s="83"/>
      <c r="AK1" s="83"/>
      <c r="AL1" s="83"/>
      <c r="AM1" s="83"/>
      <c r="AN1" s="83"/>
      <c r="AO1" s="110"/>
      <c r="AP1" s="110"/>
      <c r="AQ1" s="110"/>
      <c r="AR1" s="121"/>
      <c r="AS1" s="121"/>
      <c r="AT1" s="121"/>
      <c r="AU1" s="121"/>
      <c r="AV1" s="121"/>
      <c r="AW1" s="121"/>
      <c r="AX1" s="121"/>
      <c r="AY1" s="121"/>
    </row>
    <row r="2" spans="1:51" s="78" customFormat="1" ht="33" x14ac:dyDescent="0.2">
      <c r="A2" s="87"/>
      <c r="B2" s="140" t="str">
        <f>+'Resumen Ejecutivo'!A2</f>
        <v>SEGUNDO TRIMESTRE 2019 - SECTOR VIVIENDA</v>
      </c>
      <c r="C2" s="140"/>
      <c r="D2" s="140"/>
      <c r="E2" s="140"/>
      <c r="F2" s="140"/>
      <c r="G2" s="140"/>
      <c r="H2" s="140"/>
      <c r="I2" s="140"/>
      <c r="J2" s="140"/>
      <c r="K2" s="140"/>
      <c r="L2" s="140"/>
      <c r="M2" s="140"/>
      <c r="N2" s="140"/>
      <c r="O2" s="140"/>
      <c r="P2" s="140"/>
      <c r="Q2" s="140"/>
      <c r="R2" s="140"/>
      <c r="S2" s="140"/>
      <c r="T2" s="140"/>
      <c r="U2" s="140"/>
      <c r="V2" s="140"/>
      <c r="W2" s="140"/>
      <c r="X2" s="140"/>
      <c r="Y2" s="140"/>
      <c r="Z2" s="140"/>
      <c r="AA2" s="83"/>
      <c r="AB2" s="83"/>
      <c r="AC2" s="83"/>
      <c r="AD2" s="83"/>
      <c r="AE2" s="83"/>
      <c r="AF2" s="83"/>
      <c r="AG2" s="83"/>
      <c r="AH2" s="83"/>
      <c r="AI2" s="83"/>
      <c r="AJ2" s="83"/>
      <c r="AK2" s="83"/>
      <c r="AL2" s="83"/>
      <c r="AM2" s="83"/>
      <c r="AN2" s="83"/>
      <c r="AO2" s="110"/>
      <c r="AP2" s="110"/>
      <c r="AQ2" s="110"/>
      <c r="AR2" s="121"/>
      <c r="AS2" s="121"/>
      <c r="AT2" s="121"/>
      <c r="AU2" s="121"/>
      <c r="AV2" s="121"/>
      <c r="AW2" s="121"/>
      <c r="AX2" s="121"/>
      <c r="AY2" s="121"/>
    </row>
    <row r="3" spans="1:51" s="78" customFormat="1" ht="54" customHeight="1" x14ac:dyDescent="0.2">
      <c r="A3" s="87"/>
      <c r="B3" s="144" t="s">
        <v>164</v>
      </c>
      <c r="C3" s="144"/>
      <c r="D3" s="144"/>
      <c r="E3" s="144"/>
      <c r="F3" s="144"/>
      <c r="G3" s="144"/>
      <c r="H3" s="144"/>
      <c r="I3" s="144"/>
      <c r="J3" s="144"/>
      <c r="K3" s="144"/>
      <c r="L3" s="144"/>
      <c r="M3" s="144"/>
      <c r="N3" s="144"/>
      <c r="O3" s="144"/>
      <c r="P3" s="144"/>
      <c r="Q3" s="144"/>
      <c r="R3" s="144"/>
      <c r="S3" s="144"/>
      <c r="T3" s="144"/>
      <c r="U3" s="144"/>
      <c r="V3" s="144"/>
      <c r="W3" s="144"/>
      <c r="X3" s="144"/>
      <c r="Y3" s="144"/>
      <c r="Z3" s="144"/>
      <c r="AA3" s="84"/>
      <c r="AB3" s="84"/>
      <c r="AC3" s="84"/>
      <c r="AD3" s="84"/>
      <c r="AE3" s="84"/>
      <c r="AF3" s="84"/>
      <c r="AG3" s="84"/>
      <c r="AH3" s="84"/>
      <c r="AI3" s="84"/>
      <c r="AJ3" s="84"/>
      <c r="AK3" s="84"/>
      <c r="AL3" s="84"/>
      <c r="AM3" s="84"/>
      <c r="AN3" s="84"/>
      <c r="AO3" s="117"/>
      <c r="AP3" s="117"/>
      <c r="AQ3" s="117"/>
      <c r="AR3" s="121"/>
      <c r="AS3" s="121"/>
      <c r="AT3" s="121"/>
      <c r="AU3" s="121"/>
      <c r="AV3" s="121"/>
      <c r="AW3" s="121"/>
      <c r="AX3" s="121"/>
      <c r="AY3" s="121"/>
    </row>
    <row r="4" spans="1:51" s="78" customFormat="1" ht="6.75" customHeight="1" x14ac:dyDescent="0.2">
      <c r="A4" s="87"/>
      <c r="B4" s="88"/>
      <c r="C4" s="88"/>
      <c r="D4" s="88"/>
      <c r="E4" s="88"/>
      <c r="F4" s="88"/>
      <c r="G4" s="88"/>
      <c r="H4" s="88"/>
      <c r="I4" s="88"/>
      <c r="J4" s="88"/>
      <c r="K4" s="88"/>
      <c r="L4" s="88"/>
      <c r="M4" s="88"/>
      <c r="N4" s="88"/>
      <c r="O4" s="88"/>
      <c r="P4" s="88"/>
      <c r="Q4" s="88"/>
      <c r="R4" s="88"/>
      <c r="S4" s="88"/>
      <c r="T4" s="88"/>
      <c r="U4" s="88"/>
      <c r="V4" s="88"/>
      <c r="W4" s="88"/>
      <c r="X4" s="88"/>
      <c r="Y4" s="88"/>
      <c r="Z4" s="88"/>
      <c r="AA4" s="85"/>
      <c r="AB4" s="85"/>
      <c r="AC4" s="85"/>
      <c r="AD4" s="85"/>
      <c r="AE4" s="85"/>
      <c r="AF4" s="85"/>
      <c r="AG4" s="85"/>
      <c r="AH4" s="85"/>
      <c r="AI4" s="85"/>
      <c r="AJ4" s="85"/>
      <c r="AK4" s="85"/>
      <c r="AL4" s="85"/>
      <c r="AM4" s="85"/>
      <c r="AN4" s="85"/>
      <c r="AO4" s="112"/>
      <c r="AP4" s="112"/>
      <c r="AQ4" s="112"/>
      <c r="AR4" s="121"/>
      <c r="AS4" s="121"/>
      <c r="AT4" s="121"/>
      <c r="AU4" s="121"/>
      <c r="AV4" s="121"/>
      <c r="AW4" s="121"/>
      <c r="AX4" s="121"/>
      <c r="AY4" s="121"/>
    </row>
    <row r="5" spans="1:51" ht="91.5" customHeight="1" x14ac:dyDescent="0.2">
      <c r="A5" s="89"/>
      <c r="B5" s="89"/>
      <c r="C5" s="89"/>
      <c r="D5" s="89"/>
      <c r="E5" s="89"/>
      <c r="F5" s="89"/>
      <c r="G5" s="89"/>
      <c r="H5" s="89"/>
      <c r="I5" s="89"/>
      <c r="J5" s="145" t="s">
        <v>226</v>
      </c>
      <c r="K5" s="145"/>
      <c r="L5" s="145"/>
      <c r="M5" s="145"/>
      <c r="N5" s="145"/>
      <c r="O5" s="145"/>
      <c r="P5" s="145"/>
      <c r="Q5" s="145"/>
      <c r="R5" s="145"/>
      <c r="S5" s="145"/>
      <c r="T5" s="145"/>
      <c r="U5" s="145"/>
      <c r="V5" s="145"/>
      <c r="W5" s="145"/>
      <c r="X5" s="145"/>
      <c r="Y5" s="145"/>
      <c r="Z5" s="145"/>
      <c r="AO5" s="122"/>
      <c r="AP5" s="109"/>
      <c r="AQ5" s="123"/>
      <c r="AR5" s="113"/>
    </row>
    <row r="6" spans="1:51" ht="27.75" customHeight="1" x14ac:dyDescent="0.2">
      <c r="A6" s="89"/>
      <c r="B6" s="89"/>
      <c r="C6" s="89"/>
      <c r="D6" s="89"/>
      <c r="E6" s="89"/>
      <c r="F6" s="89"/>
      <c r="G6" s="89"/>
      <c r="H6" s="89"/>
      <c r="I6" s="89"/>
      <c r="J6" s="146" t="s">
        <v>248</v>
      </c>
      <c r="K6" s="146"/>
      <c r="L6" s="146"/>
      <c r="M6" s="146"/>
      <c r="N6" s="146"/>
      <c r="O6" s="146"/>
      <c r="P6" s="146"/>
      <c r="Q6" s="146"/>
      <c r="R6" s="146"/>
      <c r="S6" s="146"/>
      <c r="T6" s="146"/>
      <c r="U6" s="146"/>
      <c r="V6" s="146"/>
      <c r="W6" s="146"/>
      <c r="X6" s="146"/>
      <c r="Y6" s="146"/>
      <c r="Z6" s="146"/>
      <c r="AO6" s="147" t="s">
        <v>180</v>
      </c>
      <c r="AP6" s="141" t="s">
        <v>164</v>
      </c>
      <c r="AQ6" s="123"/>
      <c r="AR6" s="123"/>
    </row>
    <row r="7" spans="1:51" ht="59.25" customHeight="1" x14ac:dyDescent="0.2">
      <c r="A7" s="89"/>
      <c r="B7" s="89"/>
      <c r="C7" s="89"/>
      <c r="D7" s="89"/>
      <c r="E7" s="89"/>
      <c r="F7" s="89"/>
      <c r="G7" s="89"/>
      <c r="H7" s="89"/>
      <c r="I7" s="89"/>
      <c r="J7" s="146"/>
      <c r="K7" s="146"/>
      <c r="L7" s="146"/>
      <c r="M7" s="146"/>
      <c r="N7" s="146"/>
      <c r="O7" s="146"/>
      <c r="P7" s="146"/>
      <c r="Q7" s="146"/>
      <c r="R7" s="146"/>
      <c r="S7" s="146"/>
      <c r="T7" s="146"/>
      <c r="U7" s="146"/>
      <c r="V7" s="146"/>
      <c r="W7" s="146"/>
      <c r="X7" s="146"/>
      <c r="Y7" s="146"/>
      <c r="Z7" s="146"/>
      <c r="AO7" s="147"/>
      <c r="AP7" s="141"/>
      <c r="AQ7" s="123"/>
      <c r="AR7" s="123"/>
    </row>
    <row r="8" spans="1:51" ht="28.5" customHeight="1" x14ac:dyDescent="0.2">
      <c r="A8" s="89"/>
      <c r="B8" s="89"/>
      <c r="C8" s="89"/>
      <c r="D8" s="89"/>
      <c r="E8" s="89"/>
      <c r="F8" s="89"/>
      <c r="G8" s="89"/>
      <c r="H8" s="89"/>
      <c r="I8" s="89"/>
      <c r="J8" s="146"/>
      <c r="K8" s="146"/>
      <c r="L8" s="146"/>
      <c r="M8" s="146"/>
      <c r="N8" s="146"/>
      <c r="O8" s="146"/>
      <c r="P8" s="146"/>
      <c r="Q8" s="146"/>
      <c r="R8" s="146"/>
      <c r="S8" s="146"/>
      <c r="T8" s="146"/>
      <c r="U8" s="146"/>
      <c r="V8" s="146"/>
      <c r="W8" s="146"/>
      <c r="X8" s="146"/>
      <c r="Y8" s="146"/>
      <c r="Z8" s="146"/>
      <c r="AO8" s="115" t="s">
        <v>182</v>
      </c>
      <c r="AP8" s="124">
        <v>2017011000049</v>
      </c>
      <c r="AQ8" s="123"/>
      <c r="AR8" s="123"/>
    </row>
    <row r="9" spans="1:51" ht="14.25" customHeight="1" x14ac:dyDescent="0.2">
      <c r="A9" s="89"/>
      <c r="B9" s="89"/>
      <c r="C9" s="89"/>
      <c r="D9" s="89"/>
      <c r="E9" s="89"/>
      <c r="F9" s="89"/>
      <c r="G9" s="89"/>
      <c r="H9" s="89"/>
      <c r="I9" s="89"/>
      <c r="J9" s="146"/>
      <c r="K9" s="146"/>
      <c r="L9" s="146"/>
      <c r="M9" s="146"/>
      <c r="N9" s="146"/>
      <c r="O9" s="146"/>
      <c r="P9" s="146"/>
      <c r="Q9" s="146"/>
      <c r="R9" s="146"/>
      <c r="S9" s="146"/>
      <c r="T9" s="146"/>
      <c r="U9" s="146"/>
      <c r="V9" s="146"/>
      <c r="W9" s="146"/>
      <c r="X9" s="146"/>
      <c r="Y9" s="146"/>
      <c r="Z9" s="146"/>
      <c r="AO9" s="108"/>
      <c r="AP9" s="119">
        <v>6</v>
      </c>
      <c r="AQ9" s="123"/>
      <c r="AR9" s="123"/>
    </row>
    <row r="10" spans="1:51" ht="28.5" customHeight="1" x14ac:dyDescent="0.2">
      <c r="A10" s="89"/>
      <c r="B10" s="89"/>
      <c r="C10" s="89"/>
      <c r="D10" s="89"/>
      <c r="E10" s="89"/>
      <c r="F10" s="89"/>
      <c r="G10" s="89"/>
      <c r="H10" s="89"/>
      <c r="I10" s="89"/>
      <c r="J10" s="146"/>
      <c r="K10" s="146"/>
      <c r="L10" s="146"/>
      <c r="M10" s="146"/>
      <c r="N10" s="146"/>
      <c r="O10" s="146"/>
      <c r="P10" s="146"/>
      <c r="Q10" s="146"/>
      <c r="R10" s="146"/>
      <c r="S10" s="146"/>
      <c r="T10" s="146"/>
      <c r="U10" s="146"/>
      <c r="V10" s="146"/>
      <c r="W10" s="146"/>
      <c r="X10" s="146"/>
      <c r="Y10" s="146"/>
      <c r="Z10" s="146"/>
      <c r="AO10" s="114" t="s">
        <v>179</v>
      </c>
      <c r="AP10" s="114" t="s">
        <v>241</v>
      </c>
      <c r="AQ10" s="123" t="s">
        <v>212</v>
      </c>
      <c r="AR10" s="123"/>
    </row>
    <row r="11" spans="1:51" ht="28.5" customHeight="1" x14ac:dyDescent="0.2">
      <c r="A11" s="89"/>
      <c r="B11" s="89"/>
      <c r="C11" s="89"/>
      <c r="D11" s="89"/>
      <c r="E11" s="89"/>
      <c r="F11" s="89"/>
      <c r="G11" s="89"/>
      <c r="H11" s="89"/>
      <c r="I11" s="89"/>
      <c r="J11" s="146"/>
      <c r="K11" s="146"/>
      <c r="L11" s="146"/>
      <c r="M11" s="146"/>
      <c r="N11" s="146"/>
      <c r="O11" s="146"/>
      <c r="P11" s="146"/>
      <c r="Q11" s="146"/>
      <c r="R11" s="146"/>
      <c r="S11" s="146"/>
      <c r="T11" s="146"/>
      <c r="U11" s="146"/>
      <c r="V11" s="146"/>
      <c r="W11" s="146"/>
      <c r="X11" s="146"/>
      <c r="Y11" s="146"/>
      <c r="Z11" s="146"/>
      <c r="AO11" s="116" t="s">
        <v>213</v>
      </c>
      <c r="AP11" s="111">
        <v>1.201E-3</v>
      </c>
      <c r="AQ11" s="106">
        <v>-0.99879899999999999</v>
      </c>
      <c r="AR11" s="123"/>
    </row>
    <row r="12" spans="1:51" ht="28.5" customHeight="1" x14ac:dyDescent="0.2">
      <c r="A12" s="89"/>
      <c r="B12" s="89"/>
      <c r="C12" s="89"/>
      <c r="D12" s="89"/>
      <c r="E12" s="89"/>
      <c r="F12" s="89"/>
      <c r="G12" s="89"/>
      <c r="H12" s="89"/>
      <c r="I12" s="89"/>
      <c r="J12" s="146"/>
      <c r="K12" s="146"/>
      <c r="L12" s="146"/>
      <c r="M12" s="146"/>
      <c r="N12" s="146"/>
      <c r="O12" s="146"/>
      <c r="P12" s="146"/>
      <c r="Q12" s="146"/>
      <c r="R12" s="146"/>
      <c r="S12" s="146"/>
      <c r="T12" s="146"/>
      <c r="U12" s="146"/>
      <c r="V12" s="146"/>
      <c r="W12" s="146"/>
      <c r="X12" s="146"/>
      <c r="Y12" s="146"/>
      <c r="Z12" s="146"/>
      <c r="AO12" s="116" t="s">
        <v>181</v>
      </c>
      <c r="AP12" s="111">
        <v>0.2</v>
      </c>
      <c r="AQ12" s="106">
        <v>-0.8</v>
      </c>
      <c r="AR12" s="123"/>
    </row>
    <row r="13" spans="1:51" ht="28.5" customHeight="1" x14ac:dyDescent="0.2">
      <c r="A13" s="89"/>
      <c r="B13" s="89"/>
      <c r="C13" s="89"/>
      <c r="D13" s="89"/>
      <c r="E13" s="89"/>
      <c r="F13" s="89"/>
      <c r="G13" s="89"/>
      <c r="H13" s="89"/>
      <c r="I13" s="89"/>
      <c r="J13" s="146"/>
      <c r="K13" s="146"/>
      <c r="L13" s="146"/>
      <c r="M13" s="146"/>
      <c r="N13" s="146"/>
      <c r="O13" s="146"/>
      <c r="P13" s="146"/>
      <c r="Q13" s="146"/>
      <c r="R13" s="146"/>
      <c r="S13" s="146"/>
      <c r="T13" s="146"/>
      <c r="U13" s="146"/>
      <c r="V13" s="146"/>
      <c r="W13" s="146"/>
      <c r="X13" s="146"/>
      <c r="Y13" s="146"/>
      <c r="Z13" s="146"/>
      <c r="AO13" s="116" t="s">
        <v>0</v>
      </c>
      <c r="AP13" s="111">
        <v>0.48</v>
      </c>
      <c r="AQ13" s="106">
        <v>-0.52</v>
      </c>
      <c r="AR13" s="123"/>
    </row>
    <row r="14" spans="1:51" ht="33.75" customHeight="1" x14ac:dyDescent="0.2">
      <c r="A14" s="89"/>
      <c r="B14" s="142" t="s">
        <v>215</v>
      </c>
      <c r="C14" s="142"/>
      <c r="D14" s="142"/>
      <c r="E14" s="142"/>
      <c r="F14" s="142"/>
      <c r="G14" s="142"/>
      <c r="H14" s="90"/>
      <c r="I14" s="89"/>
      <c r="J14" s="146"/>
      <c r="K14" s="146"/>
      <c r="L14" s="146"/>
      <c r="M14" s="146"/>
      <c r="N14" s="146"/>
      <c r="O14" s="146"/>
      <c r="P14" s="146"/>
      <c r="Q14" s="146"/>
      <c r="R14" s="146"/>
      <c r="S14" s="146"/>
      <c r="T14" s="146"/>
      <c r="U14" s="146"/>
      <c r="V14" s="146"/>
      <c r="W14" s="146"/>
      <c r="X14" s="146"/>
      <c r="Y14" s="146"/>
      <c r="Z14" s="146"/>
      <c r="AO14" s="143" t="s">
        <v>214</v>
      </c>
      <c r="AP14" s="143"/>
      <c r="AQ14" s="123"/>
      <c r="AR14" s="123"/>
    </row>
    <row r="15" spans="1:51" ht="69.75" x14ac:dyDescent="0.25">
      <c r="A15" s="89"/>
      <c r="B15" s="91" t="s">
        <v>219</v>
      </c>
      <c r="C15" s="92" t="s">
        <v>216</v>
      </c>
      <c r="D15" s="92" t="s">
        <v>30</v>
      </c>
      <c r="E15" s="92" t="s">
        <v>220</v>
      </c>
      <c r="F15" s="92" t="s">
        <v>217</v>
      </c>
      <c r="G15" s="92" t="s">
        <v>218</v>
      </c>
      <c r="H15" s="92" t="s">
        <v>221</v>
      </c>
      <c r="I15" s="89"/>
      <c r="J15" s="146"/>
      <c r="K15" s="146"/>
      <c r="L15" s="146"/>
      <c r="M15" s="146"/>
      <c r="N15" s="146"/>
      <c r="O15" s="146"/>
      <c r="P15" s="146"/>
      <c r="Q15" s="146"/>
      <c r="R15" s="146"/>
      <c r="S15" s="146"/>
      <c r="T15" s="146"/>
      <c r="U15" s="146"/>
      <c r="V15" s="146"/>
      <c r="W15" s="146"/>
      <c r="X15" s="146"/>
      <c r="Y15" s="146"/>
      <c r="Z15" s="146"/>
      <c r="AO15" s="118" t="s">
        <v>2</v>
      </c>
      <c r="AP15" s="107">
        <v>2017011000049</v>
      </c>
      <c r="AQ15" s="120" t="s">
        <v>242</v>
      </c>
      <c r="AR15" s="120" t="s">
        <v>217</v>
      </c>
      <c r="AS15" s="120" t="s">
        <v>243</v>
      </c>
      <c r="AT15" s="118"/>
      <c r="AU15" s="123"/>
      <c r="AV15" s="123"/>
      <c r="AW15" s="123"/>
      <c r="AX15" s="123"/>
      <c r="AY15" s="80"/>
    </row>
    <row r="16" spans="1:51" ht="45.75" customHeight="1" x14ac:dyDescent="0.35">
      <c r="A16" s="89"/>
      <c r="B16" s="93" t="s">
        <v>185</v>
      </c>
      <c r="C16" s="94"/>
      <c r="D16" s="94"/>
      <c r="E16" s="94"/>
      <c r="F16" s="94"/>
      <c r="G16" s="94"/>
      <c r="H16" s="94"/>
      <c r="I16" s="89"/>
      <c r="J16" s="146"/>
      <c r="K16" s="146"/>
      <c r="L16" s="146"/>
      <c r="M16" s="146"/>
      <c r="N16" s="146"/>
      <c r="O16" s="146"/>
      <c r="P16" s="146"/>
      <c r="Q16" s="146"/>
      <c r="R16" s="146"/>
      <c r="S16" s="146"/>
      <c r="T16" s="146"/>
      <c r="U16" s="146"/>
      <c r="V16" s="146"/>
      <c r="W16" s="146"/>
      <c r="X16" s="146"/>
      <c r="Y16" s="146"/>
      <c r="Z16" s="146"/>
      <c r="AO16" s="118" t="s">
        <v>1</v>
      </c>
      <c r="AP16" s="107">
        <v>6</v>
      </c>
      <c r="AT16" s="118"/>
      <c r="AU16" s="123"/>
      <c r="AV16" s="123"/>
      <c r="AW16" s="123"/>
      <c r="AY16" s="105"/>
    </row>
    <row r="17" spans="1:51" ht="28.5" customHeight="1" x14ac:dyDescent="0.35">
      <c r="A17" s="89"/>
      <c r="B17" s="95" t="s">
        <v>134</v>
      </c>
      <c r="C17" s="96">
        <v>450</v>
      </c>
      <c r="D17" s="96">
        <v>239</v>
      </c>
      <c r="E17" s="97">
        <v>0.53111111111111109</v>
      </c>
      <c r="F17" s="96">
        <v>0</v>
      </c>
      <c r="G17" s="96">
        <v>0</v>
      </c>
      <c r="H17" s="97">
        <v>0</v>
      </c>
      <c r="I17" s="89"/>
      <c r="J17" s="146"/>
      <c r="K17" s="146"/>
      <c r="L17" s="146"/>
      <c r="M17" s="146"/>
      <c r="N17" s="146"/>
      <c r="O17" s="146"/>
      <c r="P17" s="146"/>
      <c r="Q17" s="146"/>
      <c r="R17" s="146"/>
      <c r="S17" s="146"/>
      <c r="T17" s="146"/>
      <c r="U17" s="146"/>
      <c r="V17" s="146"/>
      <c r="W17" s="146"/>
      <c r="X17" s="146"/>
      <c r="Y17" s="146"/>
      <c r="Z17" s="146"/>
      <c r="AT17" s="118"/>
      <c r="AU17" s="123"/>
      <c r="AV17" s="123"/>
      <c r="AW17" s="123"/>
      <c r="AX17" s="118"/>
      <c r="AY17" s="105"/>
    </row>
    <row r="18" spans="1:51" ht="28.5" customHeight="1" x14ac:dyDescent="0.35">
      <c r="A18" s="89"/>
      <c r="B18" s="95" t="s">
        <v>110</v>
      </c>
      <c r="C18" s="96">
        <v>50</v>
      </c>
      <c r="D18" s="96">
        <v>14</v>
      </c>
      <c r="E18" s="97">
        <v>0.28000000000000003</v>
      </c>
      <c r="F18" s="96">
        <v>0</v>
      </c>
      <c r="G18" s="96">
        <v>0</v>
      </c>
      <c r="H18" s="97">
        <v>0</v>
      </c>
      <c r="I18" s="89"/>
      <c r="J18" s="146"/>
      <c r="K18" s="146"/>
      <c r="L18" s="146"/>
      <c r="M18" s="146"/>
      <c r="N18" s="146"/>
      <c r="O18" s="146"/>
      <c r="P18" s="146"/>
      <c r="Q18" s="146"/>
      <c r="R18" s="146"/>
      <c r="S18" s="146"/>
      <c r="T18" s="146"/>
      <c r="U18" s="146"/>
      <c r="V18" s="146"/>
      <c r="W18" s="146"/>
      <c r="X18" s="146"/>
      <c r="Y18" s="146"/>
      <c r="Z18" s="146"/>
      <c r="AO18" s="118" t="s">
        <v>183</v>
      </c>
      <c r="AP18" s="118" t="s">
        <v>237</v>
      </c>
      <c r="AQ18" s="118" t="s">
        <v>238</v>
      </c>
      <c r="AR18" s="118" t="s">
        <v>239</v>
      </c>
      <c r="AS18" s="118" t="s">
        <v>240</v>
      </c>
      <c r="AT18" s="118"/>
      <c r="AU18" s="123"/>
      <c r="AV18" s="123"/>
      <c r="AW18" s="123"/>
      <c r="AX18" s="118"/>
      <c r="AY18" s="105"/>
    </row>
    <row r="19" spans="1:51" ht="25.5" x14ac:dyDescent="0.35">
      <c r="A19" s="89"/>
      <c r="B19" s="93" t="s">
        <v>184</v>
      </c>
      <c r="C19" s="94"/>
      <c r="D19" s="94"/>
      <c r="E19" s="94"/>
      <c r="F19" s="94"/>
      <c r="G19" s="94"/>
      <c r="H19" s="94"/>
      <c r="I19" s="89"/>
      <c r="J19" s="146"/>
      <c r="K19" s="146"/>
      <c r="L19" s="146"/>
      <c r="M19" s="146"/>
      <c r="N19" s="146"/>
      <c r="O19" s="146"/>
      <c r="P19" s="146"/>
      <c r="Q19" s="146"/>
      <c r="R19" s="146"/>
      <c r="S19" s="146"/>
      <c r="T19" s="146"/>
      <c r="U19" s="146"/>
      <c r="V19" s="146"/>
      <c r="W19" s="146"/>
      <c r="X19" s="146"/>
      <c r="Y19" s="146"/>
      <c r="Z19" s="146"/>
      <c r="AO19" s="118" t="s">
        <v>92</v>
      </c>
      <c r="AP19" s="118"/>
      <c r="AQ19" s="118"/>
      <c r="AR19" s="118"/>
      <c r="AS19" s="118"/>
      <c r="AT19" s="118"/>
      <c r="AU19" s="123"/>
      <c r="AV19" s="123"/>
      <c r="AW19" s="123"/>
      <c r="AX19" s="118"/>
      <c r="AY19" s="105"/>
    </row>
    <row r="20" spans="1:51" s="78" customFormat="1" ht="28.5" customHeight="1" x14ac:dyDescent="0.35">
      <c r="A20" s="87"/>
      <c r="B20" s="95" t="s">
        <v>160</v>
      </c>
      <c r="C20" s="96">
        <v>149</v>
      </c>
      <c r="D20" s="96">
        <v>0</v>
      </c>
      <c r="E20" s="97">
        <v>0</v>
      </c>
      <c r="F20" s="96">
        <v>0</v>
      </c>
      <c r="G20" s="96">
        <v>0</v>
      </c>
      <c r="H20" s="97">
        <v>0</v>
      </c>
      <c r="I20" s="89"/>
      <c r="J20" s="146"/>
      <c r="K20" s="146"/>
      <c r="L20" s="146"/>
      <c r="M20" s="146"/>
      <c r="N20" s="146"/>
      <c r="O20" s="146"/>
      <c r="P20" s="146"/>
      <c r="Q20" s="146"/>
      <c r="R20" s="146"/>
      <c r="S20" s="146"/>
      <c r="T20" s="146"/>
      <c r="U20" s="146"/>
      <c r="V20" s="146"/>
      <c r="W20" s="146"/>
      <c r="X20" s="146"/>
      <c r="Y20" s="146"/>
      <c r="Z20" s="146"/>
      <c r="AO20" s="118" t="s">
        <v>164</v>
      </c>
      <c r="AP20" s="118"/>
      <c r="AQ20" s="118"/>
      <c r="AR20" s="118"/>
      <c r="AS20" s="118"/>
      <c r="AT20" s="118"/>
      <c r="AU20" s="123"/>
      <c r="AV20" s="123"/>
      <c r="AW20" s="123"/>
      <c r="AX20" s="118"/>
      <c r="AY20" s="121"/>
    </row>
    <row r="21" spans="1:51" ht="28.5" customHeight="1" x14ac:dyDescent="0.35">
      <c r="A21" s="89"/>
      <c r="B21" s="148" t="s">
        <v>159</v>
      </c>
      <c r="C21" s="96">
        <v>50</v>
      </c>
      <c r="D21" s="96">
        <v>6</v>
      </c>
      <c r="E21" s="97">
        <v>0.12</v>
      </c>
      <c r="F21" s="96">
        <v>0</v>
      </c>
      <c r="G21" s="96">
        <v>0</v>
      </c>
      <c r="H21" s="97">
        <v>0</v>
      </c>
      <c r="I21" s="89"/>
      <c r="J21" s="146"/>
      <c r="K21" s="146"/>
      <c r="L21" s="146"/>
      <c r="M21" s="146"/>
      <c r="N21" s="146"/>
      <c r="O21" s="146"/>
      <c r="P21" s="146"/>
      <c r="Q21" s="146"/>
      <c r="R21" s="146"/>
      <c r="S21" s="146"/>
      <c r="T21" s="146"/>
      <c r="U21" s="146"/>
      <c r="V21" s="146"/>
      <c r="W21" s="146"/>
      <c r="X21" s="146"/>
      <c r="Y21" s="146"/>
      <c r="Z21" s="146"/>
      <c r="AO21" s="118" t="s">
        <v>185</v>
      </c>
      <c r="AP21" s="118"/>
      <c r="AQ21" s="118"/>
      <c r="AR21" s="118"/>
      <c r="AS21" s="118"/>
      <c r="AT21" s="118"/>
      <c r="AX21" s="118"/>
      <c r="AY21" s="105"/>
    </row>
    <row r="22" spans="1:51" ht="28.5" customHeight="1" x14ac:dyDescent="0.35">
      <c r="A22" s="89"/>
      <c r="B22" s="148"/>
      <c r="C22" s="96"/>
      <c r="D22" s="96"/>
      <c r="E22" s="97"/>
      <c r="F22" s="96"/>
      <c r="G22" s="96"/>
      <c r="H22" s="97"/>
      <c r="I22" s="89"/>
      <c r="J22" s="146"/>
      <c r="K22" s="146"/>
      <c r="L22" s="146"/>
      <c r="M22" s="146"/>
      <c r="N22" s="146"/>
      <c r="O22" s="146"/>
      <c r="P22" s="146"/>
      <c r="Q22" s="146"/>
      <c r="R22" s="146"/>
      <c r="S22" s="146"/>
      <c r="T22" s="146"/>
      <c r="U22" s="146"/>
      <c r="V22" s="146"/>
      <c r="W22" s="146"/>
      <c r="X22" s="146"/>
      <c r="Y22" s="146"/>
      <c r="Z22" s="146"/>
      <c r="AO22" s="118"/>
      <c r="AP22" s="118"/>
      <c r="AQ22" s="118"/>
      <c r="AR22" s="118"/>
      <c r="AS22" s="118"/>
      <c r="AT22" s="118"/>
      <c r="AX22" s="118"/>
      <c r="AY22" s="105"/>
    </row>
    <row r="23" spans="1:51" ht="28.5" customHeight="1" x14ac:dyDescent="0.35">
      <c r="A23" s="89"/>
      <c r="B23" s="148" t="s">
        <v>161</v>
      </c>
      <c r="C23" s="96">
        <v>8</v>
      </c>
      <c r="D23" s="96">
        <v>4</v>
      </c>
      <c r="E23" s="97">
        <v>0.5</v>
      </c>
      <c r="F23" s="96">
        <v>0</v>
      </c>
      <c r="G23" s="96">
        <v>0</v>
      </c>
      <c r="H23" s="97">
        <v>0</v>
      </c>
      <c r="I23" s="89"/>
      <c r="J23" s="146"/>
      <c r="K23" s="146"/>
      <c r="L23" s="146"/>
      <c r="M23" s="146"/>
      <c r="N23" s="146"/>
      <c r="O23" s="146"/>
      <c r="P23" s="146"/>
      <c r="Q23" s="146"/>
      <c r="R23" s="146"/>
      <c r="S23" s="146"/>
      <c r="T23" s="146"/>
      <c r="U23" s="146"/>
      <c r="V23" s="146"/>
      <c r="W23" s="146"/>
      <c r="X23" s="146"/>
      <c r="Y23" s="146"/>
      <c r="Z23" s="146"/>
      <c r="AO23" s="118" t="s">
        <v>134</v>
      </c>
      <c r="AP23" s="118">
        <v>450</v>
      </c>
      <c r="AQ23" s="118">
        <v>239</v>
      </c>
      <c r="AR23" s="118"/>
      <c r="AS23" s="118"/>
      <c r="AT23" s="118"/>
      <c r="AX23" s="118"/>
      <c r="AY23" s="105"/>
    </row>
    <row r="24" spans="1:51" ht="15" x14ac:dyDescent="0.25">
      <c r="B24" s="148"/>
      <c r="J24"/>
      <c r="K24"/>
      <c r="L24"/>
      <c r="M24"/>
      <c r="N24"/>
      <c r="O24"/>
      <c r="P24"/>
      <c r="Q24"/>
      <c r="R24"/>
      <c r="S24"/>
      <c r="T24"/>
      <c r="U24"/>
      <c r="V24"/>
      <c r="W24"/>
      <c r="X24"/>
      <c r="Y24"/>
      <c r="Z24"/>
    </row>
    <row r="25" spans="1:51" ht="15" x14ac:dyDescent="0.25">
      <c r="J25"/>
      <c r="K25"/>
      <c r="L25"/>
      <c r="M25"/>
      <c r="N25"/>
      <c r="O25"/>
      <c r="P25"/>
      <c r="Q25"/>
      <c r="R25"/>
      <c r="S25"/>
      <c r="T25"/>
      <c r="U25"/>
      <c r="V25"/>
      <c r="W25"/>
      <c r="X25"/>
      <c r="Y25"/>
      <c r="Z25"/>
    </row>
    <row r="26" spans="1:51" ht="15" x14ac:dyDescent="0.25">
      <c r="J26"/>
      <c r="K26"/>
      <c r="L26"/>
      <c r="M26"/>
      <c r="N26"/>
      <c r="O26"/>
      <c r="P26"/>
      <c r="Q26"/>
      <c r="R26"/>
      <c r="S26"/>
      <c r="T26"/>
      <c r="U26"/>
      <c r="V26"/>
      <c r="W26"/>
      <c r="X26"/>
      <c r="Y26"/>
      <c r="Z26"/>
    </row>
    <row r="27" spans="1:51" ht="15" x14ac:dyDescent="0.25">
      <c r="J27"/>
      <c r="K27"/>
      <c r="L27"/>
      <c r="M27"/>
      <c r="N27"/>
      <c r="O27"/>
      <c r="P27"/>
      <c r="Q27"/>
      <c r="R27"/>
      <c r="S27"/>
      <c r="T27"/>
      <c r="U27"/>
      <c r="V27"/>
      <c r="W27"/>
      <c r="X27"/>
      <c r="Y27"/>
      <c r="Z27"/>
    </row>
    <row r="28" spans="1:51" ht="15" x14ac:dyDescent="0.25">
      <c r="J28"/>
      <c r="K28"/>
      <c r="L28"/>
      <c r="M28"/>
      <c r="N28"/>
      <c r="O28"/>
      <c r="P28"/>
      <c r="Q28"/>
      <c r="R28"/>
      <c r="S28"/>
      <c r="T28"/>
      <c r="U28"/>
      <c r="V28"/>
      <c r="W28"/>
      <c r="X28"/>
      <c r="Y28"/>
      <c r="Z28"/>
    </row>
  </sheetData>
  <mergeCells count="11">
    <mergeCell ref="AP6:AP7"/>
    <mergeCell ref="B14:G14"/>
    <mergeCell ref="AO14:AP14"/>
    <mergeCell ref="B1:Z1"/>
    <mergeCell ref="B2:Z2"/>
    <mergeCell ref="B3:Z3"/>
    <mergeCell ref="J5:Z5"/>
    <mergeCell ref="J6:Z23"/>
    <mergeCell ref="AO6:AO7"/>
    <mergeCell ref="B23:B24"/>
    <mergeCell ref="B21:B22"/>
  </mergeCells>
  <pageMargins left="0.70866141732283472" right="0.70866141732283472"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112"/>
  <sheetViews>
    <sheetView showGridLines="0" zoomScale="50" zoomScaleNormal="50" workbookViewId="0">
      <pane xSplit="26" ySplit="3" topLeftCell="AA4" activePane="bottomRight" state="frozen"/>
      <selection activeCell="B1" sqref="B1:Z1"/>
      <selection pane="topRight" activeCell="B1" sqref="B1:Z1"/>
      <selection pane="bottomLeft" activeCell="B1" sqref="B1:Z1"/>
      <selection pane="bottomRight" activeCell="J6" sqref="J6:Z21"/>
    </sheetView>
  </sheetViews>
  <sheetFormatPr baseColWidth="10" defaultColWidth="11.42578125" defaultRowHeight="14.25" x14ac:dyDescent="0.2"/>
  <cols>
    <col min="1" max="1" width="1.140625" style="77" customWidth="1"/>
    <col min="2" max="2" width="91" style="77" customWidth="1"/>
    <col min="3" max="8" width="17.42578125" style="77" customWidth="1"/>
    <col min="9" max="27" width="4.85546875" style="77" customWidth="1"/>
    <col min="28" max="38" width="4.85546875" style="77" hidden="1" customWidth="1"/>
    <col min="39" max="39" width="5.42578125" style="77" hidden="1" customWidth="1"/>
    <col min="40" max="40" width="4.85546875" style="77" hidden="1" customWidth="1"/>
    <col min="41" max="41" width="241.28515625" style="105" bestFit="1" customWidth="1"/>
    <col min="42" max="42" width="33" style="121" bestFit="1" customWidth="1"/>
    <col min="43" max="43" width="36.28515625" style="121" bestFit="1" customWidth="1"/>
    <col min="44" max="45" width="33.7109375" style="121" bestFit="1" customWidth="1"/>
    <col min="46" max="51" width="11.42578125" style="121"/>
    <col min="52" max="16384" width="11.42578125" style="77"/>
  </cols>
  <sheetData>
    <row r="1" spans="1:51" s="78" customFormat="1" ht="33" x14ac:dyDescent="0.2">
      <c r="A1" s="87"/>
      <c r="B1" s="140" t="str">
        <f>+'Resumen Ejecutivo'!A1</f>
        <v>AVANCES DE LOS PROYECTOS DE INVERSIÓN EN SPI</v>
      </c>
      <c r="C1" s="140"/>
      <c r="D1" s="140"/>
      <c r="E1" s="140"/>
      <c r="F1" s="140"/>
      <c r="G1" s="140"/>
      <c r="H1" s="140"/>
      <c r="I1" s="140"/>
      <c r="J1" s="140"/>
      <c r="K1" s="140"/>
      <c r="L1" s="140"/>
      <c r="M1" s="140"/>
      <c r="N1" s="140"/>
      <c r="O1" s="140"/>
      <c r="P1" s="140"/>
      <c r="Q1" s="140"/>
      <c r="R1" s="140"/>
      <c r="S1" s="140"/>
      <c r="T1" s="140"/>
      <c r="U1" s="140"/>
      <c r="V1" s="140"/>
      <c r="W1" s="140"/>
      <c r="X1" s="140"/>
      <c r="Y1" s="140"/>
      <c r="Z1" s="140"/>
      <c r="AA1" s="83"/>
      <c r="AB1" s="83"/>
      <c r="AC1" s="83"/>
      <c r="AD1" s="83"/>
      <c r="AE1" s="83"/>
      <c r="AF1" s="83"/>
      <c r="AG1" s="83"/>
      <c r="AH1" s="83"/>
      <c r="AI1" s="83"/>
      <c r="AJ1" s="83"/>
      <c r="AK1" s="83"/>
      <c r="AL1" s="83"/>
      <c r="AM1" s="83"/>
      <c r="AN1" s="83"/>
      <c r="AO1" s="110"/>
      <c r="AP1" s="110"/>
      <c r="AQ1" s="110"/>
      <c r="AR1" s="121"/>
      <c r="AS1" s="121"/>
      <c r="AT1" s="121"/>
      <c r="AU1" s="121"/>
      <c r="AV1" s="121"/>
      <c r="AW1" s="121"/>
      <c r="AX1" s="121"/>
      <c r="AY1" s="121"/>
    </row>
    <row r="2" spans="1:51" s="78" customFormat="1" ht="33" x14ac:dyDescent="0.2">
      <c r="A2" s="87"/>
      <c r="B2" s="140" t="str">
        <f>+'Resumen Ejecutivo'!A2</f>
        <v>SEGUNDO TRIMESTRE 2019 - SECTOR VIVIENDA</v>
      </c>
      <c r="C2" s="140"/>
      <c r="D2" s="140"/>
      <c r="E2" s="140"/>
      <c r="F2" s="140"/>
      <c r="G2" s="140"/>
      <c r="H2" s="140"/>
      <c r="I2" s="140"/>
      <c r="J2" s="140"/>
      <c r="K2" s="140"/>
      <c r="L2" s="140"/>
      <c r="M2" s="140"/>
      <c r="N2" s="140"/>
      <c r="O2" s="140"/>
      <c r="P2" s="140"/>
      <c r="Q2" s="140"/>
      <c r="R2" s="140"/>
      <c r="S2" s="140"/>
      <c r="T2" s="140"/>
      <c r="U2" s="140"/>
      <c r="V2" s="140"/>
      <c r="W2" s="140"/>
      <c r="X2" s="140"/>
      <c r="Y2" s="140"/>
      <c r="Z2" s="140"/>
      <c r="AA2" s="83"/>
      <c r="AB2" s="83"/>
      <c r="AC2" s="83"/>
      <c r="AD2" s="83"/>
      <c r="AE2" s="83"/>
      <c r="AF2" s="83"/>
      <c r="AG2" s="83"/>
      <c r="AH2" s="83"/>
      <c r="AI2" s="83"/>
      <c r="AJ2" s="83"/>
      <c r="AK2" s="83"/>
      <c r="AL2" s="83"/>
      <c r="AM2" s="83"/>
      <c r="AN2" s="83"/>
      <c r="AO2" s="110"/>
      <c r="AP2" s="110"/>
      <c r="AQ2" s="110"/>
      <c r="AR2" s="121"/>
      <c r="AS2" s="121"/>
      <c r="AT2" s="121"/>
      <c r="AU2" s="121"/>
      <c r="AV2" s="121"/>
      <c r="AW2" s="121"/>
      <c r="AX2" s="121"/>
      <c r="AY2" s="121"/>
    </row>
    <row r="3" spans="1:51" s="78" customFormat="1" ht="54" customHeight="1" x14ac:dyDescent="0.2">
      <c r="A3" s="87"/>
      <c r="B3" s="144" t="s">
        <v>165</v>
      </c>
      <c r="C3" s="144"/>
      <c r="D3" s="144"/>
      <c r="E3" s="144"/>
      <c r="F3" s="144"/>
      <c r="G3" s="144"/>
      <c r="H3" s="144"/>
      <c r="I3" s="144"/>
      <c r="J3" s="144"/>
      <c r="K3" s="144"/>
      <c r="L3" s="144"/>
      <c r="M3" s="144"/>
      <c r="N3" s="144"/>
      <c r="O3" s="144"/>
      <c r="P3" s="144"/>
      <c r="Q3" s="144"/>
      <c r="R3" s="144"/>
      <c r="S3" s="144"/>
      <c r="T3" s="144"/>
      <c r="U3" s="144"/>
      <c r="V3" s="144"/>
      <c r="W3" s="144"/>
      <c r="X3" s="144"/>
      <c r="Y3" s="144"/>
      <c r="Z3" s="144"/>
      <c r="AA3" s="84"/>
      <c r="AB3" s="84"/>
      <c r="AC3" s="84"/>
      <c r="AD3" s="84"/>
      <c r="AE3" s="84"/>
      <c r="AF3" s="84"/>
      <c r="AG3" s="84"/>
      <c r="AH3" s="84"/>
      <c r="AI3" s="84"/>
      <c r="AJ3" s="84"/>
      <c r="AK3" s="84"/>
      <c r="AL3" s="84"/>
      <c r="AM3" s="84"/>
      <c r="AN3" s="84"/>
      <c r="AO3" s="117"/>
      <c r="AP3" s="117"/>
      <c r="AQ3" s="117"/>
      <c r="AR3" s="121"/>
      <c r="AS3" s="121"/>
      <c r="AT3" s="121"/>
      <c r="AU3" s="121"/>
      <c r="AV3" s="121"/>
      <c r="AW3" s="121"/>
      <c r="AX3" s="121"/>
      <c r="AY3" s="121"/>
    </row>
    <row r="4" spans="1:51" s="78" customFormat="1" ht="6.75" customHeight="1" x14ac:dyDescent="0.2">
      <c r="A4" s="87"/>
      <c r="B4" s="88"/>
      <c r="C4" s="88"/>
      <c r="D4" s="88"/>
      <c r="E4" s="88"/>
      <c r="F4" s="88"/>
      <c r="G4" s="88"/>
      <c r="H4" s="88"/>
      <c r="I4" s="88"/>
      <c r="J4" s="88"/>
      <c r="K4" s="88"/>
      <c r="L4" s="88"/>
      <c r="M4" s="88"/>
      <c r="N4" s="88"/>
      <c r="O4" s="88"/>
      <c r="P4" s="88"/>
      <c r="Q4" s="88"/>
      <c r="R4" s="88"/>
      <c r="S4" s="88"/>
      <c r="T4" s="88"/>
      <c r="U4" s="88"/>
      <c r="V4" s="88"/>
      <c r="W4" s="88"/>
      <c r="X4" s="88"/>
      <c r="Y4" s="88"/>
      <c r="Z4" s="88"/>
      <c r="AA4" s="85"/>
      <c r="AB4" s="85"/>
      <c r="AC4" s="85"/>
      <c r="AD4" s="85"/>
      <c r="AE4" s="85"/>
      <c r="AF4" s="85"/>
      <c r="AG4" s="85"/>
      <c r="AH4" s="85"/>
      <c r="AI4" s="85"/>
      <c r="AJ4" s="85"/>
      <c r="AK4" s="85"/>
      <c r="AL4" s="85"/>
      <c r="AM4" s="85"/>
      <c r="AN4" s="85"/>
      <c r="AO4" s="112"/>
      <c r="AP4" s="112"/>
      <c r="AQ4" s="112"/>
      <c r="AR4" s="121"/>
      <c r="AS4" s="121"/>
      <c r="AT4" s="121"/>
      <c r="AU4" s="121"/>
      <c r="AV4" s="121"/>
      <c r="AW4" s="121"/>
      <c r="AX4" s="121"/>
      <c r="AY4" s="121"/>
    </row>
    <row r="5" spans="1:51" ht="91.5" customHeight="1" x14ac:dyDescent="0.2">
      <c r="A5" s="89"/>
      <c r="B5" s="89"/>
      <c r="C5" s="89"/>
      <c r="D5" s="89"/>
      <c r="E5" s="89"/>
      <c r="F5" s="89"/>
      <c r="G5" s="89"/>
      <c r="H5" s="89"/>
      <c r="I5" s="89"/>
      <c r="J5" s="145" t="s">
        <v>226</v>
      </c>
      <c r="K5" s="145"/>
      <c r="L5" s="145"/>
      <c r="M5" s="145"/>
      <c r="N5" s="145"/>
      <c r="O5" s="145"/>
      <c r="P5" s="145"/>
      <c r="Q5" s="145"/>
      <c r="R5" s="145"/>
      <c r="S5" s="145"/>
      <c r="T5" s="145"/>
      <c r="U5" s="145"/>
      <c r="V5" s="145"/>
      <c r="W5" s="145"/>
      <c r="X5" s="145"/>
      <c r="Y5" s="145"/>
      <c r="Z5" s="145"/>
      <c r="AO5" s="122"/>
      <c r="AP5" s="109"/>
      <c r="AQ5" s="123"/>
      <c r="AR5" s="113"/>
    </row>
    <row r="6" spans="1:51" ht="27.75" customHeight="1" x14ac:dyDescent="0.2">
      <c r="A6" s="89"/>
      <c r="B6" s="89"/>
      <c r="C6" s="89"/>
      <c r="D6" s="89"/>
      <c r="E6" s="89"/>
      <c r="F6" s="89"/>
      <c r="G6" s="89"/>
      <c r="H6" s="89"/>
      <c r="I6" s="89"/>
      <c r="J6" s="146" t="s">
        <v>249</v>
      </c>
      <c r="K6" s="146"/>
      <c r="L6" s="146"/>
      <c r="M6" s="146"/>
      <c r="N6" s="146"/>
      <c r="O6" s="146"/>
      <c r="P6" s="146"/>
      <c r="Q6" s="146"/>
      <c r="R6" s="146"/>
      <c r="S6" s="146"/>
      <c r="T6" s="146"/>
      <c r="U6" s="146"/>
      <c r="V6" s="146"/>
      <c r="W6" s="146"/>
      <c r="X6" s="146"/>
      <c r="Y6" s="146"/>
      <c r="Z6" s="146"/>
      <c r="AO6" s="147" t="s">
        <v>180</v>
      </c>
      <c r="AP6" s="141" t="s">
        <v>165</v>
      </c>
      <c r="AQ6" s="123"/>
      <c r="AR6" s="123"/>
    </row>
    <row r="7" spans="1:51" ht="59.25" customHeight="1" x14ac:dyDescent="0.2">
      <c r="A7" s="89"/>
      <c r="B7" s="89"/>
      <c r="C7" s="89"/>
      <c r="D7" s="89"/>
      <c r="E7" s="89"/>
      <c r="F7" s="89"/>
      <c r="G7" s="89"/>
      <c r="H7" s="89"/>
      <c r="I7" s="89"/>
      <c r="J7" s="146"/>
      <c r="K7" s="146"/>
      <c r="L7" s="146"/>
      <c r="M7" s="146"/>
      <c r="N7" s="146"/>
      <c r="O7" s="146"/>
      <c r="P7" s="146"/>
      <c r="Q7" s="146"/>
      <c r="R7" s="146"/>
      <c r="S7" s="146"/>
      <c r="T7" s="146"/>
      <c r="U7" s="146"/>
      <c r="V7" s="146"/>
      <c r="W7" s="146"/>
      <c r="X7" s="146"/>
      <c r="Y7" s="146"/>
      <c r="Z7" s="146"/>
      <c r="AO7" s="147"/>
      <c r="AP7" s="141"/>
      <c r="AQ7" s="123"/>
      <c r="AR7" s="123"/>
    </row>
    <row r="8" spans="1:51" ht="28.5" customHeight="1" x14ac:dyDescent="0.2">
      <c r="A8" s="89"/>
      <c r="B8" s="89"/>
      <c r="C8" s="89"/>
      <c r="D8" s="89"/>
      <c r="E8" s="89"/>
      <c r="F8" s="89"/>
      <c r="G8" s="89"/>
      <c r="H8" s="89"/>
      <c r="I8" s="89"/>
      <c r="J8" s="146"/>
      <c r="K8" s="146"/>
      <c r="L8" s="146"/>
      <c r="M8" s="146"/>
      <c r="N8" s="146"/>
      <c r="O8" s="146"/>
      <c r="P8" s="146"/>
      <c r="Q8" s="146"/>
      <c r="R8" s="146"/>
      <c r="S8" s="146"/>
      <c r="T8" s="146"/>
      <c r="U8" s="146"/>
      <c r="V8" s="146"/>
      <c r="W8" s="146"/>
      <c r="X8" s="146"/>
      <c r="Y8" s="146"/>
      <c r="Z8" s="146"/>
      <c r="AO8" s="115" t="s">
        <v>182</v>
      </c>
      <c r="AP8" s="124">
        <v>2017011000088</v>
      </c>
      <c r="AQ8" s="123"/>
      <c r="AR8" s="123"/>
    </row>
    <row r="9" spans="1:51" ht="14.25" customHeight="1" x14ac:dyDescent="0.2">
      <c r="A9" s="89"/>
      <c r="B9" s="89"/>
      <c r="C9" s="89"/>
      <c r="D9" s="89"/>
      <c r="E9" s="89"/>
      <c r="F9" s="89"/>
      <c r="G9" s="89"/>
      <c r="H9" s="89"/>
      <c r="I9" s="89"/>
      <c r="J9" s="146"/>
      <c r="K9" s="146"/>
      <c r="L9" s="146"/>
      <c r="M9" s="146"/>
      <c r="N9" s="146"/>
      <c r="O9" s="146"/>
      <c r="P9" s="146"/>
      <c r="Q9" s="146"/>
      <c r="R9" s="146"/>
      <c r="S9" s="146"/>
      <c r="T9" s="146"/>
      <c r="U9" s="146"/>
      <c r="V9" s="146"/>
      <c r="W9" s="146"/>
      <c r="X9" s="146"/>
      <c r="Y9" s="146"/>
      <c r="Z9" s="146"/>
      <c r="AO9" s="108"/>
      <c r="AP9" s="119">
        <v>6</v>
      </c>
      <c r="AQ9" s="123"/>
      <c r="AR9" s="123"/>
    </row>
    <row r="10" spans="1:51" ht="28.5" customHeight="1" x14ac:dyDescent="0.2">
      <c r="A10" s="89"/>
      <c r="B10" s="89"/>
      <c r="C10" s="89"/>
      <c r="D10" s="89"/>
      <c r="E10" s="89"/>
      <c r="F10" s="89"/>
      <c r="G10" s="89"/>
      <c r="H10" s="89"/>
      <c r="I10" s="89"/>
      <c r="J10" s="146"/>
      <c r="K10" s="146"/>
      <c r="L10" s="146"/>
      <c r="M10" s="146"/>
      <c r="N10" s="146"/>
      <c r="O10" s="146"/>
      <c r="P10" s="146"/>
      <c r="Q10" s="146"/>
      <c r="R10" s="146"/>
      <c r="S10" s="146"/>
      <c r="T10" s="146"/>
      <c r="U10" s="146"/>
      <c r="V10" s="146"/>
      <c r="W10" s="146"/>
      <c r="X10" s="146"/>
      <c r="Y10" s="146"/>
      <c r="Z10" s="146"/>
      <c r="AO10" s="114" t="s">
        <v>179</v>
      </c>
      <c r="AP10" s="114" t="s">
        <v>241</v>
      </c>
      <c r="AQ10" s="123" t="s">
        <v>212</v>
      </c>
      <c r="AR10" s="123"/>
    </row>
    <row r="11" spans="1:51" ht="28.5" customHeight="1" x14ac:dyDescent="0.2">
      <c r="A11" s="89"/>
      <c r="B11" s="89"/>
      <c r="C11" s="89"/>
      <c r="D11" s="89"/>
      <c r="E11" s="89"/>
      <c r="F11" s="89"/>
      <c r="G11" s="89"/>
      <c r="H11" s="89"/>
      <c r="I11" s="89"/>
      <c r="J11" s="146"/>
      <c r="K11" s="146"/>
      <c r="L11" s="146"/>
      <c r="M11" s="146"/>
      <c r="N11" s="146"/>
      <c r="O11" s="146"/>
      <c r="P11" s="146"/>
      <c r="Q11" s="146"/>
      <c r="R11" s="146"/>
      <c r="S11" s="146"/>
      <c r="T11" s="146"/>
      <c r="U11" s="146"/>
      <c r="V11" s="146"/>
      <c r="W11" s="146"/>
      <c r="X11" s="146"/>
      <c r="Y11" s="146"/>
      <c r="Z11" s="146"/>
      <c r="AO11" s="116" t="s">
        <v>213</v>
      </c>
      <c r="AP11" s="111">
        <v>0.23528199999999999</v>
      </c>
      <c r="AQ11" s="106">
        <v>-0.76471800000000001</v>
      </c>
      <c r="AR11" s="123"/>
    </row>
    <row r="12" spans="1:51" ht="28.5" customHeight="1" x14ac:dyDescent="0.2">
      <c r="A12" s="89"/>
      <c r="B12" s="89"/>
      <c r="C12" s="89"/>
      <c r="D12" s="89"/>
      <c r="E12" s="89"/>
      <c r="F12" s="89"/>
      <c r="G12" s="89"/>
      <c r="H12" s="89"/>
      <c r="I12" s="89"/>
      <c r="J12" s="146"/>
      <c r="K12" s="146"/>
      <c r="L12" s="146"/>
      <c r="M12" s="146"/>
      <c r="N12" s="146"/>
      <c r="O12" s="146"/>
      <c r="P12" s="146"/>
      <c r="Q12" s="146"/>
      <c r="R12" s="146"/>
      <c r="S12" s="146"/>
      <c r="T12" s="146"/>
      <c r="U12" s="146"/>
      <c r="V12" s="146"/>
      <c r="W12" s="146"/>
      <c r="X12" s="146"/>
      <c r="Y12" s="146"/>
      <c r="Z12" s="146"/>
      <c r="AO12" s="116" t="s">
        <v>181</v>
      </c>
      <c r="AP12" s="111">
        <v>0.37</v>
      </c>
      <c r="AQ12" s="106">
        <v>-0.63</v>
      </c>
      <c r="AR12" s="123"/>
    </row>
    <row r="13" spans="1:51" ht="28.5" customHeight="1" x14ac:dyDescent="0.2">
      <c r="A13" s="89"/>
      <c r="B13" s="89"/>
      <c r="C13" s="89"/>
      <c r="D13" s="89"/>
      <c r="E13" s="89"/>
      <c r="F13" s="89"/>
      <c r="G13" s="89"/>
      <c r="H13" s="89"/>
      <c r="I13" s="89"/>
      <c r="J13" s="146"/>
      <c r="K13" s="146"/>
      <c r="L13" s="146"/>
      <c r="M13" s="146"/>
      <c r="N13" s="146"/>
      <c r="O13" s="146"/>
      <c r="P13" s="146"/>
      <c r="Q13" s="146"/>
      <c r="R13" s="146"/>
      <c r="S13" s="146"/>
      <c r="T13" s="146"/>
      <c r="U13" s="146"/>
      <c r="V13" s="146"/>
      <c r="W13" s="146"/>
      <c r="X13" s="146"/>
      <c r="Y13" s="146"/>
      <c r="Z13" s="146"/>
      <c r="AO13" s="116" t="s">
        <v>0</v>
      </c>
      <c r="AP13" s="111">
        <v>0</v>
      </c>
      <c r="AQ13" s="106">
        <v>-1</v>
      </c>
      <c r="AR13" s="123"/>
    </row>
    <row r="14" spans="1:51" ht="33.75" customHeight="1" x14ac:dyDescent="0.2">
      <c r="A14" s="89"/>
      <c r="B14" s="142" t="s">
        <v>215</v>
      </c>
      <c r="C14" s="142"/>
      <c r="D14" s="142"/>
      <c r="E14" s="142"/>
      <c r="F14" s="142"/>
      <c r="G14" s="142"/>
      <c r="H14" s="90"/>
      <c r="I14" s="89"/>
      <c r="J14" s="146"/>
      <c r="K14" s="146"/>
      <c r="L14" s="146"/>
      <c r="M14" s="146"/>
      <c r="N14" s="146"/>
      <c r="O14" s="146"/>
      <c r="P14" s="146"/>
      <c r="Q14" s="146"/>
      <c r="R14" s="146"/>
      <c r="S14" s="146"/>
      <c r="T14" s="146"/>
      <c r="U14" s="146"/>
      <c r="V14" s="146"/>
      <c r="W14" s="146"/>
      <c r="X14" s="146"/>
      <c r="Y14" s="146"/>
      <c r="Z14" s="146"/>
      <c r="AO14" s="143" t="s">
        <v>214</v>
      </c>
      <c r="AP14" s="143"/>
      <c r="AQ14" s="123"/>
      <c r="AR14" s="123"/>
    </row>
    <row r="15" spans="1:51" ht="69.75" x14ac:dyDescent="0.25">
      <c r="A15" s="89"/>
      <c r="B15" s="91" t="s">
        <v>219</v>
      </c>
      <c r="C15" s="92" t="s">
        <v>216</v>
      </c>
      <c r="D15" s="92" t="s">
        <v>30</v>
      </c>
      <c r="E15" s="92" t="s">
        <v>220</v>
      </c>
      <c r="F15" s="92" t="s">
        <v>217</v>
      </c>
      <c r="G15" s="92" t="s">
        <v>218</v>
      </c>
      <c r="H15" s="92" t="s">
        <v>221</v>
      </c>
      <c r="I15" s="89"/>
      <c r="J15" s="146"/>
      <c r="K15" s="146"/>
      <c r="L15" s="146"/>
      <c r="M15" s="146"/>
      <c r="N15" s="146"/>
      <c r="O15" s="146"/>
      <c r="P15" s="146"/>
      <c r="Q15" s="146"/>
      <c r="R15" s="146"/>
      <c r="S15" s="146"/>
      <c r="T15" s="146"/>
      <c r="U15" s="146"/>
      <c r="V15" s="146"/>
      <c r="W15" s="146"/>
      <c r="X15" s="146"/>
      <c r="Y15" s="146"/>
      <c r="Z15" s="146"/>
      <c r="AO15" s="118" t="s">
        <v>2</v>
      </c>
      <c r="AP15" s="107">
        <v>2017011000088</v>
      </c>
      <c r="AQ15" s="120" t="s">
        <v>242</v>
      </c>
      <c r="AR15" s="120" t="s">
        <v>217</v>
      </c>
      <c r="AS15" s="120" t="s">
        <v>243</v>
      </c>
      <c r="AT15" s="118"/>
      <c r="AU15" s="123"/>
      <c r="AV15" s="123"/>
      <c r="AW15" s="123"/>
      <c r="AX15" s="123"/>
      <c r="AY15" s="80"/>
    </row>
    <row r="16" spans="1:51" ht="45.75" customHeight="1" x14ac:dyDescent="0.35">
      <c r="A16" s="89"/>
      <c r="B16" s="93" t="s">
        <v>185</v>
      </c>
      <c r="C16" s="94"/>
      <c r="D16" s="94"/>
      <c r="E16" s="94"/>
      <c r="F16" s="94"/>
      <c r="G16" s="94"/>
      <c r="H16" s="94"/>
      <c r="I16" s="89"/>
      <c r="J16" s="146"/>
      <c r="K16" s="146"/>
      <c r="L16" s="146"/>
      <c r="M16" s="146"/>
      <c r="N16" s="146"/>
      <c r="O16" s="146"/>
      <c r="P16" s="146"/>
      <c r="Q16" s="146"/>
      <c r="R16" s="146"/>
      <c r="S16" s="146"/>
      <c r="T16" s="146"/>
      <c r="U16" s="146"/>
      <c r="V16" s="146"/>
      <c r="W16" s="146"/>
      <c r="X16" s="146"/>
      <c r="Y16" s="146"/>
      <c r="Z16" s="146"/>
      <c r="AO16" s="118" t="s">
        <v>1</v>
      </c>
      <c r="AP16" s="107">
        <v>6</v>
      </c>
      <c r="AT16" s="118"/>
      <c r="AU16" s="123"/>
      <c r="AV16" s="123"/>
      <c r="AW16" s="123"/>
      <c r="AY16" s="105"/>
    </row>
    <row r="17" spans="1:51" ht="30.75" customHeight="1" x14ac:dyDescent="0.35">
      <c r="A17" s="89"/>
      <c r="B17" s="95" t="s">
        <v>244</v>
      </c>
      <c r="C17" s="96">
        <v>1</v>
      </c>
      <c r="D17" s="96">
        <v>0</v>
      </c>
      <c r="E17" s="97">
        <v>0</v>
      </c>
      <c r="F17" s="96">
        <v>0</v>
      </c>
      <c r="G17" s="96">
        <v>0</v>
      </c>
      <c r="H17" s="97">
        <v>0</v>
      </c>
      <c r="I17" s="89"/>
      <c r="J17" s="146"/>
      <c r="K17" s="146"/>
      <c r="L17" s="146"/>
      <c r="M17" s="146"/>
      <c r="N17" s="146"/>
      <c r="O17" s="146"/>
      <c r="P17" s="146"/>
      <c r="Q17" s="146"/>
      <c r="R17" s="146"/>
      <c r="S17" s="146"/>
      <c r="T17" s="146"/>
      <c r="U17" s="146"/>
      <c r="V17" s="146"/>
      <c r="W17" s="146"/>
      <c r="X17" s="146"/>
      <c r="Y17" s="146"/>
      <c r="Z17" s="146"/>
      <c r="AT17" s="118"/>
      <c r="AU17" s="123"/>
      <c r="AV17" s="123"/>
      <c r="AW17" s="123"/>
      <c r="AX17" s="118"/>
      <c r="AY17" s="105"/>
    </row>
    <row r="18" spans="1:51" ht="42" customHeight="1" x14ac:dyDescent="0.35">
      <c r="A18" s="89"/>
      <c r="B18" s="95" t="s">
        <v>245</v>
      </c>
      <c r="C18" s="96">
        <v>1</v>
      </c>
      <c r="D18" s="96">
        <v>0</v>
      </c>
      <c r="E18" s="97">
        <v>0</v>
      </c>
      <c r="F18" s="96">
        <v>0</v>
      </c>
      <c r="G18" s="96">
        <v>0</v>
      </c>
      <c r="H18" s="97">
        <v>0</v>
      </c>
      <c r="I18" s="89"/>
      <c r="J18" s="146"/>
      <c r="K18" s="146"/>
      <c r="L18" s="146"/>
      <c r="M18" s="146"/>
      <c r="N18" s="146"/>
      <c r="O18" s="146"/>
      <c r="P18" s="146"/>
      <c r="Q18" s="146"/>
      <c r="R18" s="146"/>
      <c r="S18" s="146"/>
      <c r="T18" s="146"/>
      <c r="U18" s="146"/>
      <c r="V18" s="146"/>
      <c r="W18" s="146"/>
      <c r="X18" s="146"/>
      <c r="Y18" s="146"/>
      <c r="Z18" s="146"/>
      <c r="AO18" s="118" t="s">
        <v>183</v>
      </c>
      <c r="AP18" s="118" t="s">
        <v>237</v>
      </c>
      <c r="AQ18" s="118" t="s">
        <v>238</v>
      </c>
      <c r="AR18" s="118" t="s">
        <v>239</v>
      </c>
      <c r="AS18" s="118" t="s">
        <v>240</v>
      </c>
      <c r="AT18" s="118"/>
      <c r="AU18" s="123"/>
      <c r="AV18" s="123"/>
      <c r="AW18" s="123"/>
      <c r="AX18" s="118"/>
      <c r="AY18" s="105"/>
    </row>
    <row r="19" spans="1:51" ht="25.5" x14ac:dyDescent="0.35">
      <c r="A19" s="89"/>
      <c r="B19" s="93" t="s">
        <v>184</v>
      </c>
      <c r="C19" s="94"/>
      <c r="D19" s="94"/>
      <c r="E19" s="94"/>
      <c r="F19" s="94"/>
      <c r="G19" s="94"/>
      <c r="H19" s="94"/>
      <c r="I19" s="89"/>
      <c r="J19" s="146"/>
      <c r="K19" s="146"/>
      <c r="L19" s="146"/>
      <c r="M19" s="146"/>
      <c r="N19" s="146"/>
      <c r="O19" s="146"/>
      <c r="P19" s="146"/>
      <c r="Q19" s="146"/>
      <c r="R19" s="146"/>
      <c r="S19" s="146"/>
      <c r="T19" s="146"/>
      <c r="U19" s="146"/>
      <c r="V19" s="146"/>
      <c r="W19" s="146"/>
      <c r="X19" s="146"/>
      <c r="Y19" s="146"/>
      <c r="Z19" s="146"/>
      <c r="AO19" s="118" t="s">
        <v>92</v>
      </c>
      <c r="AP19" s="118"/>
      <c r="AQ19" s="118"/>
      <c r="AR19" s="118"/>
      <c r="AS19" s="118"/>
      <c r="AT19" s="118"/>
      <c r="AU19" s="123"/>
      <c r="AV19" s="123"/>
      <c r="AW19" s="123"/>
      <c r="AX19" s="118"/>
      <c r="AY19" s="105"/>
    </row>
    <row r="20" spans="1:51" s="78" customFormat="1" ht="25.5" x14ac:dyDescent="0.35">
      <c r="A20" s="87"/>
      <c r="B20" s="95" t="s">
        <v>155</v>
      </c>
      <c r="C20" s="96">
        <v>5</v>
      </c>
      <c r="D20" s="96">
        <v>2</v>
      </c>
      <c r="E20" s="97">
        <v>0.4</v>
      </c>
      <c r="F20" s="96">
        <v>0</v>
      </c>
      <c r="G20" s="96">
        <v>0</v>
      </c>
      <c r="H20" s="97">
        <v>0</v>
      </c>
      <c r="I20" s="89"/>
      <c r="J20" s="146"/>
      <c r="K20" s="146"/>
      <c r="L20" s="146"/>
      <c r="M20" s="146"/>
      <c r="N20" s="146"/>
      <c r="O20" s="146"/>
      <c r="P20" s="146"/>
      <c r="Q20" s="146"/>
      <c r="R20" s="146"/>
      <c r="S20" s="146"/>
      <c r="T20" s="146"/>
      <c r="U20" s="146"/>
      <c r="V20" s="146"/>
      <c r="W20" s="146"/>
      <c r="X20" s="146"/>
      <c r="Y20" s="146"/>
      <c r="Z20" s="146"/>
      <c r="AO20" s="118" t="s">
        <v>165</v>
      </c>
      <c r="AP20" s="118"/>
      <c r="AQ20" s="118"/>
      <c r="AR20" s="118"/>
      <c r="AS20" s="118"/>
      <c r="AT20" s="118"/>
      <c r="AU20" s="123"/>
      <c r="AV20" s="123"/>
      <c r="AW20" s="123"/>
      <c r="AX20" s="118"/>
      <c r="AY20" s="121"/>
    </row>
    <row r="21" spans="1:51" ht="25.5" x14ac:dyDescent="0.35">
      <c r="A21" s="89"/>
      <c r="B21" s="95" t="s">
        <v>154</v>
      </c>
      <c r="C21" s="96">
        <v>1</v>
      </c>
      <c r="D21" s="96">
        <v>1</v>
      </c>
      <c r="E21" s="97">
        <v>1</v>
      </c>
      <c r="F21" s="96">
        <v>0</v>
      </c>
      <c r="G21" s="96">
        <v>0</v>
      </c>
      <c r="H21" s="97">
        <v>0</v>
      </c>
      <c r="I21" s="89"/>
      <c r="J21" s="146"/>
      <c r="K21" s="146"/>
      <c r="L21" s="146"/>
      <c r="M21" s="146"/>
      <c r="N21" s="146"/>
      <c r="O21" s="146"/>
      <c r="P21" s="146"/>
      <c r="Q21" s="146"/>
      <c r="R21" s="146"/>
      <c r="S21" s="146"/>
      <c r="T21" s="146"/>
      <c r="U21" s="146"/>
      <c r="V21" s="146"/>
      <c r="W21" s="146"/>
      <c r="X21" s="146"/>
      <c r="Y21" s="146"/>
      <c r="Z21" s="146"/>
      <c r="AO21" s="118" t="s">
        <v>185</v>
      </c>
      <c r="AP21" s="118"/>
      <c r="AQ21" s="118"/>
      <c r="AR21" s="118"/>
      <c r="AS21" s="118"/>
      <c r="AT21" s="118"/>
      <c r="AX21" s="118"/>
      <c r="AY21" s="105"/>
    </row>
    <row r="22" spans="1:51" ht="25.5" x14ac:dyDescent="0.35">
      <c r="A22" s="89"/>
      <c r="B22" s="95" t="s">
        <v>156</v>
      </c>
      <c r="C22" s="96">
        <v>1100</v>
      </c>
      <c r="D22" s="96">
        <v>326</v>
      </c>
      <c r="E22" s="97">
        <v>0.29636363636363638</v>
      </c>
      <c r="F22" s="96">
        <v>0</v>
      </c>
      <c r="G22" s="96">
        <v>0</v>
      </c>
      <c r="H22" s="97">
        <v>0</v>
      </c>
      <c r="I22" s="89"/>
      <c r="J22" s="149"/>
      <c r="K22" s="149"/>
      <c r="L22" s="149"/>
      <c r="M22" s="149"/>
      <c r="N22" s="149"/>
      <c r="O22" s="149"/>
      <c r="P22" s="149"/>
      <c r="Q22" s="149"/>
      <c r="R22" s="149"/>
      <c r="S22" s="149"/>
      <c r="T22" s="149"/>
      <c r="U22" s="149"/>
      <c r="V22" s="149"/>
      <c r="W22" s="149"/>
      <c r="X22" s="149"/>
      <c r="Y22" s="149"/>
      <c r="Z22" s="149"/>
      <c r="AA22"/>
      <c r="AO22" s="118" t="s">
        <v>244</v>
      </c>
      <c r="AP22" s="118">
        <v>1</v>
      </c>
      <c r="AQ22" s="118">
        <v>0</v>
      </c>
      <c r="AR22" s="118"/>
      <c r="AS22" s="118"/>
      <c r="AT22" s="118"/>
      <c r="AX22" s="118"/>
      <c r="AY22" s="105"/>
    </row>
    <row r="23" spans="1:51" ht="25.5" x14ac:dyDescent="0.35">
      <c r="A23" s="89"/>
      <c r="B23" s="95"/>
      <c r="C23" s="96"/>
      <c r="D23" s="96"/>
      <c r="E23" s="97"/>
      <c r="F23" s="96"/>
      <c r="G23" s="96"/>
      <c r="H23" s="97"/>
      <c r="I23" s="89"/>
      <c r="J23"/>
      <c r="K23"/>
      <c r="L23"/>
      <c r="M23"/>
      <c r="N23"/>
      <c r="O23"/>
      <c r="P23"/>
      <c r="Q23"/>
      <c r="R23"/>
      <c r="S23"/>
      <c r="T23"/>
      <c r="U23"/>
      <c r="V23"/>
      <c r="W23"/>
      <c r="X23"/>
      <c r="Y23"/>
      <c r="Z23"/>
      <c r="AA23"/>
      <c r="AO23" s="118" t="s">
        <v>245</v>
      </c>
      <c r="AP23" s="118">
        <v>1</v>
      </c>
      <c r="AQ23" s="118">
        <v>0</v>
      </c>
      <c r="AR23" s="118"/>
      <c r="AS23" s="118"/>
      <c r="AT23" s="118"/>
      <c r="AX23" s="118"/>
      <c r="AY23" s="105"/>
    </row>
    <row r="24" spans="1:51" ht="25.5" x14ac:dyDescent="0.35">
      <c r="A24" s="89"/>
      <c r="B24" s="95"/>
      <c r="C24" s="96"/>
      <c r="D24" s="96"/>
      <c r="E24" s="97"/>
      <c r="F24" s="96"/>
      <c r="G24" s="96"/>
      <c r="H24" s="97"/>
      <c r="I24" s="89"/>
      <c r="J24"/>
      <c r="K24"/>
      <c r="L24"/>
      <c r="M24"/>
      <c r="N24"/>
      <c r="O24"/>
      <c r="P24"/>
      <c r="Q24"/>
      <c r="R24"/>
      <c r="S24"/>
      <c r="T24"/>
      <c r="U24"/>
      <c r="V24"/>
      <c r="W24"/>
      <c r="X24"/>
      <c r="Y24"/>
      <c r="Z24"/>
      <c r="AA24"/>
      <c r="AO24" s="118" t="s">
        <v>184</v>
      </c>
      <c r="AP24" s="118"/>
      <c r="AQ24" s="118"/>
      <c r="AR24" s="118"/>
      <c r="AS24" s="118"/>
      <c r="AT24" s="118"/>
      <c r="AX24" s="118"/>
      <c r="AY24" s="105"/>
    </row>
    <row r="25" spans="1:51" ht="25.5" x14ac:dyDescent="0.35">
      <c r="A25" s="89"/>
      <c r="B25" s="95"/>
      <c r="C25" s="96"/>
      <c r="D25" s="96"/>
      <c r="E25" s="97"/>
      <c r="F25" s="96"/>
      <c r="G25" s="96"/>
      <c r="H25" s="97"/>
      <c r="I25" s="89"/>
      <c r="J25"/>
      <c r="K25"/>
      <c r="L25"/>
      <c r="M25"/>
      <c r="N25"/>
      <c r="O25"/>
      <c r="P25"/>
      <c r="Q25"/>
      <c r="R25"/>
      <c r="S25"/>
      <c r="T25"/>
      <c r="U25"/>
      <c r="V25"/>
      <c r="W25"/>
      <c r="X25"/>
      <c r="Y25"/>
      <c r="Z25"/>
      <c r="AA25"/>
      <c r="AO25" s="118" t="s">
        <v>155</v>
      </c>
      <c r="AP25" s="118">
        <v>5</v>
      </c>
      <c r="AQ25" s="118">
        <v>2</v>
      </c>
      <c r="AR25" s="118">
        <v>0</v>
      </c>
      <c r="AS25" s="118">
        <v>0</v>
      </c>
      <c r="AT25" s="118"/>
      <c r="AX25" s="118"/>
      <c r="AY25" s="105"/>
    </row>
    <row r="26" spans="1:51" ht="25.5" x14ac:dyDescent="0.35">
      <c r="A26" s="89"/>
      <c r="B26" s="95"/>
      <c r="C26" s="96"/>
      <c r="D26" s="96"/>
      <c r="E26" s="97"/>
      <c r="F26" s="96"/>
      <c r="G26" s="96"/>
      <c r="H26" s="97"/>
      <c r="I26" s="89"/>
      <c r="J26"/>
      <c r="K26"/>
      <c r="L26"/>
      <c r="M26"/>
      <c r="N26"/>
      <c r="O26"/>
      <c r="P26"/>
      <c r="Q26"/>
      <c r="R26"/>
      <c r="S26"/>
      <c r="T26"/>
      <c r="U26"/>
      <c r="V26"/>
      <c r="W26"/>
      <c r="X26"/>
      <c r="Y26"/>
      <c r="Z26"/>
      <c r="AA26"/>
      <c r="AO26" s="118" t="s">
        <v>154</v>
      </c>
      <c r="AP26" s="118">
        <v>1</v>
      </c>
      <c r="AQ26" s="118">
        <v>1</v>
      </c>
      <c r="AR26" s="118">
        <v>0</v>
      </c>
      <c r="AS26" s="118">
        <v>0</v>
      </c>
      <c r="AT26" s="118"/>
      <c r="AY26" s="105"/>
    </row>
    <row r="27" spans="1:51" ht="25.5" x14ac:dyDescent="0.35">
      <c r="A27" s="89"/>
      <c r="B27" s="95"/>
      <c r="C27" s="96"/>
      <c r="D27" s="96"/>
      <c r="E27" s="97"/>
      <c r="F27" s="96"/>
      <c r="G27" s="96"/>
      <c r="H27" s="97"/>
      <c r="I27" s="89"/>
      <c r="J27"/>
      <c r="K27"/>
      <c r="L27"/>
      <c r="M27"/>
      <c r="N27"/>
      <c r="O27"/>
      <c r="P27"/>
      <c r="Q27"/>
      <c r="R27"/>
      <c r="S27"/>
      <c r="T27"/>
      <c r="U27"/>
      <c r="V27"/>
      <c r="W27"/>
      <c r="X27"/>
      <c r="Y27"/>
      <c r="Z27"/>
      <c r="AA27"/>
      <c r="AO27" s="118" t="s">
        <v>156</v>
      </c>
      <c r="AP27" s="118">
        <v>1100</v>
      </c>
      <c r="AQ27" s="118">
        <v>326</v>
      </c>
      <c r="AR27" s="118">
        <v>0</v>
      </c>
      <c r="AS27" s="118">
        <v>0</v>
      </c>
      <c r="AT27" s="118"/>
      <c r="AY27" s="105"/>
    </row>
    <row r="28" spans="1:51" ht="25.5" x14ac:dyDescent="0.35">
      <c r="A28" s="89"/>
      <c r="B28" s="95"/>
      <c r="C28" s="96"/>
      <c r="D28" s="96"/>
      <c r="E28" s="97"/>
      <c r="F28" s="96"/>
      <c r="G28" s="96"/>
      <c r="H28" s="97"/>
      <c r="I28" s="89"/>
      <c r="J28" s="89"/>
      <c r="K28" s="89"/>
      <c r="L28" s="89"/>
      <c r="M28" s="89"/>
      <c r="N28" s="89"/>
      <c r="O28" s="89"/>
      <c r="P28" s="89"/>
      <c r="Q28" s="89"/>
      <c r="R28" s="89"/>
      <c r="S28" s="89"/>
      <c r="T28" s="89"/>
      <c r="U28" s="89"/>
      <c r="V28" s="89"/>
      <c r="W28" s="89"/>
      <c r="X28" s="89"/>
      <c r="Y28" s="89"/>
      <c r="Z28" s="89"/>
      <c r="AO28" s="118"/>
      <c r="AP28" s="118"/>
      <c r="AQ28" s="118"/>
      <c r="AR28" s="118"/>
      <c r="AS28" s="118"/>
      <c r="AT28" s="118"/>
      <c r="AY28" s="105"/>
    </row>
    <row r="29" spans="1:51" ht="25.5" x14ac:dyDescent="0.35">
      <c r="A29" s="89"/>
      <c r="B29" s="95"/>
      <c r="C29" s="96"/>
      <c r="D29" s="96"/>
      <c r="E29" s="97"/>
      <c r="F29" s="96"/>
      <c r="G29" s="96"/>
      <c r="H29" s="97"/>
      <c r="I29" s="89"/>
      <c r="J29" s="89"/>
      <c r="K29" s="89"/>
      <c r="L29" s="89"/>
      <c r="M29" s="89"/>
      <c r="N29" s="89"/>
      <c r="O29" s="89"/>
      <c r="P29" s="89"/>
      <c r="Q29" s="89"/>
      <c r="R29" s="89"/>
      <c r="S29" s="89"/>
      <c r="T29" s="89"/>
      <c r="U29" s="89"/>
      <c r="V29" s="89"/>
      <c r="W29" s="89"/>
      <c r="X29" s="89"/>
      <c r="Y29" s="89"/>
      <c r="Z29" s="89"/>
      <c r="AO29" s="118"/>
      <c r="AP29" s="118"/>
      <c r="AQ29" s="118"/>
      <c r="AR29" s="118"/>
      <c r="AS29" s="118"/>
      <c r="AT29" s="118"/>
    </row>
    <row r="30" spans="1:51" ht="25.5" x14ac:dyDescent="0.35">
      <c r="A30" s="89"/>
      <c r="B30" s="95"/>
      <c r="C30" s="96"/>
      <c r="D30" s="96"/>
      <c r="E30" s="97"/>
      <c r="F30" s="96"/>
      <c r="G30" s="96"/>
      <c r="H30" s="97"/>
      <c r="I30" s="89"/>
      <c r="J30" s="89"/>
      <c r="K30" s="89"/>
      <c r="L30" s="89"/>
      <c r="M30" s="89"/>
      <c r="N30" s="89"/>
      <c r="O30" s="89"/>
      <c r="P30" s="89"/>
      <c r="Q30" s="89"/>
      <c r="R30" s="89"/>
      <c r="S30" s="89"/>
      <c r="T30" s="89"/>
      <c r="U30" s="89"/>
      <c r="V30" s="89"/>
      <c r="W30" s="89"/>
      <c r="X30" s="89"/>
      <c r="Y30" s="89"/>
      <c r="Z30" s="89"/>
      <c r="AO30" s="118"/>
      <c r="AP30" s="118"/>
      <c r="AQ30" s="118"/>
      <c r="AR30" s="118"/>
      <c r="AS30" s="118"/>
      <c r="AT30" s="118"/>
    </row>
    <row r="31" spans="1:51" ht="25.5" x14ac:dyDescent="0.35">
      <c r="A31" s="89"/>
      <c r="B31" s="95"/>
      <c r="C31" s="96"/>
      <c r="D31" s="96"/>
      <c r="E31" s="97"/>
      <c r="F31" s="96"/>
      <c r="G31" s="96"/>
      <c r="H31" s="97"/>
      <c r="I31" s="89"/>
      <c r="J31" s="89"/>
      <c r="K31" s="89"/>
      <c r="L31" s="89"/>
      <c r="M31" s="89"/>
      <c r="N31" s="89"/>
      <c r="O31" s="89"/>
      <c r="P31" s="89"/>
      <c r="Q31" s="89"/>
      <c r="R31" s="89"/>
      <c r="S31" s="89"/>
      <c r="T31" s="89"/>
      <c r="U31" s="89"/>
      <c r="V31" s="89"/>
      <c r="W31" s="89"/>
      <c r="X31" s="89"/>
      <c r="Y31" s="89"/>
      <c r="Z31" s="89"/>
      <c r="AO31" s="118"/>
      <c r="AP31" s="118"/>
      <c r="AQ31" s="118"/>
    </row>
    <row r="32" spans="1:51" ht="25.5" x14ac:dyDescent="0.35">
      <c r="A32" s="89"/>
      <c r="B32" s="95"/>
      <c r="C32" s="96"/>
      <c r="D32" s="96"/>
      <c r="E32" s="97"/>
      <c r="F32" s="96"/>
      <c r="G32" s="96"/>
      <c r="H32" s="97"/>
      <c r="I32" s="89"/>
      <c r="J32" s="89"/>
      <c r="K32" s="89"/>
      <c r="L32" s="89"/>
      <c r="M32" s="89"/>
      <c r="N32" s="89"/>
      <c r="O32" s="89"/>
      <c r="P32" s="89"/>
      <c r="Q32" s="89"/>
      <c r="R32" s="89"/>
      <c r="S32" s="89"/>
      <c r="T32" s="89"/>
      <c r="U32" s="89"/>
      <c r="V32" s="89"/>
      <c r="W32" s="89"/>
      <c r="X32" s="89"/>
      <c r="Y32" s="89"/>
      <c r="Z32" s="89"/>
      <c r="AO32" s="118"/>
      <c r="AP32" s="118"/>
      <c r="AQ32" s="118"/>
    </row>
    <row r="33" spans="1:43" ht="25.5" x14ac:dyDescent="0.35">
      <c r="A33" s="89"/>
      <c r="B33" s="95"/>
      <c r="C33" s="96"/>
      <c r="D33" s="96"/>
      <c r="E33" s="97"/>
      <c r="F33" s="96"/>
      <c r="G33" s="96"/>
      <c r="H33" s="97"/>
      <c r="I33" s="89"/>
      <c r="J33" s="98"/>
      <c r="K33" s="98"/>
      <c r="L33" s="98"/>
      <c r="M33" s="98"/>
      <c r="N33" s="98"/>
      <c r="O33" s="98"/>
      <c r="P33" s="98"/>
      <c r="Q33" s="98"/>
      <c r="R33" s="98"/>
      <c r="S33" s="98"/>
      <c r="T33" s="98"/>
      <c r="U33" s="98"/>
      <c r="V33" s="98"/>
      <c r="W33" s="98"/>
      <c r="X33" s="98"/>
      <c r="Y33" s="98"/>
      <c r="Z33" s="98"/>
      <c r="AO33" s="118"/>
      <c r="AP33" s="118"/>
      <c r="AQ33" s="118"/>
    </row>
    <row r="34" spans="1:43" ht="25.5" x14ac:dyDescent="0.35">
      <c r="A34" s="89"/>
      <c r="B34" s="95"/>
      <c r="C34" s="96"/>
      <c r="D34" s="96"/>
      <c r="E34" s="97"/>
      <c r="F34" s="96"/>
      <c r="G34" s="96"/>
      <c r="H34" s="97"/>
      <c r="I34" s="98"/>
      <c r="J34" s="98"/>
      <c r="K34" s="98"/>
      <c r="L34" s="98"/>
      <c r="M34" s="98"/>
      <c r="N34" s="98"/>
      <c r="O34" s="98"/>
      <c r="P34" s="98"/>
      <c r="Q34" s="98"/>
      <c r="R34" s="98"/>
      <c r="S34" s="98"/>
      <c r="T34" s="98"/>
      <c r="U34" s="98"/>
      <c r="V34" s="98"/>
      <c r="W34" s="98"/>
      <c r="X34" s="98"/>
      <c r="Y34" s="98"/>
      <c r="Z34" s="98"/>
      <c r="AA34" s="79"/>
      <c r="AB34" s="79"/>
      <c r="AC34" s="79"/>
      <c r="AD34" s="79"/>
      <c r="AE34" s="79"/>
      <c r="AF34" s="79"/>
      <c r="AG34" s="79"/>
      <c r="AH34" s="79"/>
      <c r="AI34" s="79"/>
      <c r="AJ34" s="79"/>
      <c r="AK34" s="79"/>
      <c r="AL34" s="79"/>
      <c r="AM34" s="79"/>
      <c r="AN34" s="79"/>
      <c r="AO34" s="118"/>
      <c r="AP34" s="118"/>
      <c r="AQ34" s="118"/>
    </row>
    <row r="35" spans="1:43" ht="25.5" x14ac:dyDescent="0.35">
      <c r="A35" s="89"/>
      <c r="B35" s="95"/>
      <c r="C35" s="96"/>
      <c r="D35" s="96"/>
      <c r="E35" s="97"/>
      <c r="F35" s="96"/>
      <c r="G35" s="96"/>
      <c r="H35" s="97"/>
      <c r="I35" s="98"/>
      <c r="J35" s="98"/>
      <c r="K35" s="98"/>
      <c r="L35" s="98"/>
      <c r="M35" s="98"/>
      <c r="N35" s="98"/>
      <c r="O35" s="98"/>
      <c r="P35" s="98"/>
      <c r="Q35" s="98"/>
      <c r="R35" s="98"/>
      <c r="S35" s="98"/>
      <c r="T35" s="98"/>
      <c r="U35" s="98"/>
      <c r="V35" s="98"/>
      <c r="W35" s="98"/>
      <c r="X35" s="98"/>
      <c r="Y35" s="98"/>
      <c r="Z35" s="98"/>
      <c r="AA35" s="79"/>
      <c r="AB35" s="79"/>
      <c r="AC35" s="79"/>
      <c r="AD35" s="79"/>
      <c r="AE35" s="79"/>
      <c r="AF35" s="79"/>
      <c r="AG35" s="79"/>
      <c r="AH35" s="79"/>
      <c r="AI35" s="79"/>
      <c r="AJ35" s="79"/>
      <c r="AK35" s="79"/>
      <c r="AL35" s="79"/>
      <c r="AM35" s="79"/>
      <c r="AN35" s="79"/>
      <c r="AO35" s="121"/>
    </row>
    <row r="36" spans="1:43" ht="25.5" x14ac:dyDescent="0.35">
      <c r="A36" s="89"/>
      <c r="B36" s="95"/>
      <c r="C36" s="96"/>
      <c r="D36" s="96"/>
      <c r="E36" s="97"/>
      <c r="F36" s="96"/>
      <c r="G36" s="96"/>
      <c r="H36" s="97"/>
      <c r="I36" s="98"/>
      <c r="J36" s="98"/>
      <c r="K36" s="98"/>
      <c r="L36" s="98"/>
      <c r="M36" s="98"/>
      <c r="N36" s="98"/>
      <c r="O36" s="98"/>
      <c r="P36" s="98"/>
      <c r="Q36" s="98"/>
      <c r="R36" s="98"/>
      <c r="S36" s="98"/>
      <c r="T36" s="98"/>
      <c r="U36" s="98"/>
      <c r="V36" s="98"/>
      <c r="W36" s="98"/>
      <c r="X36" s="98"/>
      <c r="Y36" s="98"/>
      <c r="Z36" s="98"/>
      <c r="AA36" s="79"/>
      <c r="AB36" s="79"/>
      <c r="AC36" s="79"/>
      <c r="AD36" s="79"/>
      <c r="AE36" s="79"/>
      <c r="AF36" s="79"/>
      <c r="AG36" s="79"/>
      <c r="AH36" s="79"/>
      <c r="AI36" s="79"/>
      <c r="AJ36" s="79"/>
      <c r="AK36" s="79"/>
      <c r="AL36" s="79"/>
      <c r="AM36" s="79"/>
      <c r="AN36" s="79"/>
      <c r="AO36" s="121"/>
    </row>
    <row r="37" spans="1:43" ht="25.5" x14ac:dyDescent="0.35">
      <c r="A37" s="89"/>
      <c r="B37" s="95"/>
      <c r="C37" s="96"/>
      <c r="D37" s="96"/>
      <c r="E37" s="97"/>
      <c r="F37" s="96"/>
      <c r="G37" s="96"/>
      <c r="H37" s="97"/>
      <c r="I37" s="98"/>
      <c r="J37" s="98"/>
      <c r="K37" s="98"/>
      <c r="L37" s="98"/>
      <c r="M37" s="98"/>
      <c r="N37" s="98"/>
      <c r="O37" s="98"/>
      <c r="P37" s="98"/>
      <c r="Q37" s="98"/>
      <c r="R37" s="98"/>
      <c r="S37" s="98"/>
      <c r="T37" s="98"/>
      <c r="U37" s="98"/>
      <c r="V37" s="98"/>
      <c r="W37" s="98"/>
      <c r="X37" s="98"/>
      <c r="Y37" s="98"/>
      <c r="Z37" s="98"/>
      <c r="AA37" s="79"/>
      <c r="AB37" s="79"/>
      <c r="AC37" s="79"/>
      <c r="AD37" s="79"/>
      <c r="AE37" s="79"/>
      <c r="AF37" s="79"/>
      <c r="AG37" s="79"/>
      <c r="AH37" s="79"/>
      <c r="AI37" s="79"/>
      <c r="AJ37" s="79"/>
      <c r="AK37" s="79"/>
      <c r="AL37" s="79"/>
      <c r="AM37" s="79"/>
      <c r="AN37" s="79"/>
      <c r="AO37" s="121"/>
    </row>
    <row r="38" spans="1:43" ht="25.5" x14ac:dyDescent="0.35">
      <c r="A38" s="89"/>
      <c r="B38" s="95"/>
      <c r="C38" s="96"/>
      <c r="D38" s="96"/>
      <c r="E38" s="97"/>
      <c r="F38" s="96"/>
      <c r="G38" s="96"/>
      <c r="H38" s="97"/>
      <c r="I38" s="98"/>
      <c r="J38" s="89"/>
      <c r="K38" s="89"/>
      <c r="L38" s="89"/>
      <c r="M38" s="89"/>
      <c r="N38" s="89"/>
      <c r="O38" s="89"/>
      <c r="P38" s="89"/>
      <c r="Q38" s="89"/>
      <c r="R38" s="89"/>
      <c r="S38" s="89"/>
      <c r="T38" s="89"/>
      <c r="U38" s="89"/>
      <c r="V38" s="89"/>
      <c r="W38" s="89"/>
      <c r="X38" s="89"/>
      <c r="Y38" s="89"/>
      <c r="Z38" s="89"/>
      <c r="AA38" s="79"/>
      <c r="AB38" s="79"/>
      <c r="AC38" s="79"/>
      <c r="AD38" s="79"/>
      <c r="AE38" s="79"/>
      <c r="AF38" s="79"/>
      <c r="AG38" s="79"/>
      <c r="AH38" s="79"/>
      <c r="AI38" s="79"/>
      <c r="AJ38" s="79"/>
      <c r="AK38" s="79"/>
      <c r="AL38" s="79"/>
      <c r="AM38" s="79"/>
      <c r="AN38" s="79"/>
      <c r="AO38" s="121"/>
    </row>
    <row r="39" spans="1:43" ht="25.5" x14ac:dyDescent="0.35">
      <c r="A39" s="89"/>
      <c r="B39" s="95"/>
      <c r="C39" s="96"/>
      <c r="D39" s="96"/>
      <c r="E39" s="97"/>
      <c r="F39" s="96"/>
      <c r="G39" s="96"/>
      <c r="H39" s="97"/>
      <c r="I39" s="89"/>
      <c r="J39" s="89"/>
      <c r="K39" s="89"/>
      <c r="L39" s="89"/>
      <c r="M39" s="89"/>
      <c r="N39" s="89"/>
      <c r="O39" s="89"/>
      <c r="P39" s="89"/>
      <c r="Q39" s="89"/>
      <c r="R39" s="89"/>
      <c r="S39" s="89"/>
      <c r="T39" s="89"/>
      <c r="U39" s="89"/>
      <c r="V39" s="89"/>
      <c r="W39" s="89"/>
      <c r="X39" s="89"/>
      <c r="Y39" s="89"/>
      <c r="Z39" s="89"/>
      <c r="AO39" s="121"/>
    </row>
    <row r="40" spans="1:43" ht="25.5" x14ac:dyDescent="0.35">
      <c r="A40" s="89"/>
      <c r="B40" s="95"/>
      <c r="C40" s="96"/>
      <c r="D40" s="96"/>
      <c r="E40" s="97"/>
      <c r="F40" s="96"/>
      <c r="G40" s="96"/>
      <c r="H40" s="97"/>
      <c r="I40" s="89"/>
      <c r="J40" s="89"/>
      <c r="K40" s="89"/>
      <c r="L40" s="89"/>
      <c r="M40" s="89"/>
      <c r="N40" s="89"/>
      <c r="O40" s="89"/>
      <c r="P40" s="89"/>
      <c r="Q40" s="89"/>
      <c r="R40" s="89"/>
      <c r="S40" s="89"/>
      <c r="T40" s="89"/>
      <c r="U40" s="89"/>
      <c r="V40" s="89"/>
      <c r="W40" s="89"/>
      <c r="X40" s="89"/>
      <c r="Y40" s="89"/>
      <c r="Z40" s="89"/>
      <c r="AO40" s="121"/>
    </row>
    <row r="41" spans="1:43" ht="25.5" x14ac:dyDescent="0.35">
      <c r="A41" s="89"/>
      <c r="B41" s="95"/>
      <c r="C41" s="96"/>
      <c r="D41" s="96"/>
      <c r="E41" s="97"/>
      <c r="F41" s="96"/>
      <c r="G41" s="96"/>
      <c r="H41" s="97"/>
      <c r="I41" s="89"/>
      <c r="J41" s="89"/>
      <c r="K41" s="89"/>
      <c r="L41" s="89"/>
      <c r="M41" s="89"/>
      <c r="N41" s="89"/>
      <c r="O41" s="89"/>
      <c r="P41" s="89"/>
      <c r="Q41" s="89"/>
      <c r="R41" s="89"/>
      <c r="S41" s="89"/>
      <c r="T41" s="89"/>
      <c r="U41" s="89"/>
      <c r="V41" s="89"/>
      <c r="W41" s="89"/>
      <c r="X41" s="89"/>
      <c r="Y41" s="89"/>
      <c r="Z41" s="89"/>
      <c r="AO41" s="121"/>
    </row>
    <row r="42" spans="1:43" ht="25.5" x14ac:dyDescent="0.35">
      <c r="A42" s="89"/>
      <c r="B42" s="95"/>
      <c r="C42" s="96"/>
      <c r="D42" s="96"/>
      <c r="E42" s="97"/>
      <c r="F42" s="96"/>
      <c r="G42" s="96"/>
      <c r="H42" s="97"/>
      <c r="I42" s="89"/>
      <c r="J42" s="89"/>
      <c r="K42" s="89"/>
      <c r="L42" s="89"/>
      <c r="M42" s="89"/>
      <c r="N42" s="89"/>
      <c r="O42" s="89"/>
      <c r="P42" s="89"/>
      <c r="Q42" s="89"/>
      <c r="R42" s="89"/>
      <c r="S42" s="89"/>
      <c r="T42" s="89"/>
      <c r="U42" s="89"/>
      <c r="V42" s="89"/>
      <c r="W42" s="89"/>
      <c r="X42" s="89"/>
      <c r="Y42" s="89"/>
      <c r="Z42" s="89"/>
      <c r="AO42" s="121"/>
    </row>
    <row r="43" spans="1:43" ht="25.5" x14ac:dyDescent="0.35">
      <c r="A43" s="89"/>
      <c r="B43" s="95"/>
      <c r="C43" s="96"/>
      <c r="D43" s="96"/>
      <c r="E43" s="97"/>
      <c r="F43" s="96"/>
      <c r="G43" s="96"/>
      <c r="H43" s="97"/>
      <c r="I43" s="89"/>
      <c r="J43" s="89"/>
      <c r="K43" s="89"/>
      <c r="L43" s="89"/>
      <c r="M43" s="89"/>
      <c r="N43" s="89"/>
      <c r="O43" s="89"/>
      <c r="P43" s="89"/>
      <c r="Q43" s="89"/>
      <c r="R43" s="89"/>
      <c r="S43" s="89"/>
      <c r="T43" s="89"/>
      <c r="U43" s="89"/>
      <c r="V43" s="89"/>
      <c r="W43" s="89"/>
      <c r="X43" s="89"/>
      <c r="Y43" s="89"/>
      <c r="Z43" s="89"/>
      <c r="AO43" s="121"/>
    </row>
    <row r="44" spans="1:43" ht="25.5" x14ac:dyDescent="0.35">
      <c r="A44" s="89"/>
      <c r="B44" s="95"/>
      <c r="C44" s="96"/>
      <c r="D44" s="96"/>
      <c r="E44" s="97"/>
      <c r="F44" s="96"/>
      <c r="G44" s="96"/>
      <c r="H44" s="97"/>
      <c r="I44" s="89"/>
      <c r="J44" s="89"/>
      <c r="K44" s="89"/>
      <c r="L44" s="89"/>
      <c r="M44" s="89"/>
      <c r="N44" s="89"/>
      <c r="O44" s="89"/>
      <c r="P44" s="89"/>
      <c r="Q44" s="89"/>
      <c r="R44" s="89"/>
      <c r="S44" s="89"/>
      <c r="T44" s="89"/>
      <c r="U44" s="89"/>
      <c r="V44" s="89"/>
      <c r="W44" s="89"/>
      <c r="X44" s="89"/>
      <c r="Y44" s="89"/>
      <c r="Z44" s="89"/>
      <c r="AO44" s="121"/>
    </row>
    <row r="45" spans="1:43" ht="25.5" x14ac:dyDescent="0.35">
      <c r="A45" s="89"/>
      <c r="B45" s="95"/>
      <c r="C45" s="96"/>
      <c r="D45" s="96"/>
      <c r="E45" s="97"/>
      <c r="F45" s="96"/>
      <c r="G45" s="96"/>
      <c r="H45" s="97"/>
      <c r="I45" s="89"/>
      <c r="J45" s="89"/>
      <c r="K45" s="89"/>
      <c r="L45" s="89"/>
      <c r="M45" s="89"/>
      <c r="N45" s="89"/>
      <c r="O45" s="89"/>
      <c r="P45" s="89"/>
      <c r="Q45" s="89"/>
      <c r="R45" s="89"/>
      <c r="S45" s="89"/>
      <c r="T45" s="89"/>
      <c r="U45" s="89"/>
      <c r="V45" s="89"/>
      <c r="W45" s="89"/>
      <c r="X45" s="89"/>
      <c r="Y45" s="89"/>
      <c r="Z45" s="89"/>
      <c r="AO45" s="121"/>
    </row>
    <row r="46" spans="1:43" ht="25.5" x14ac:dyDescent="0.35">
      <c r="A46" s="89"/>
      <c r="B46" s="95"/>
      <c r="C46" s="96"/>
      <c r="D46" s="96"/>
      <c r="E46" s="97"/>
      <c r="F46" s="96"/>
      <c r="G46" s="96"/>
      <c r="H46" s="97"/>
      <c r="I46" s="89"/>
      <c r="J46" s="89"/>
      <c r="K46" s="89"/>
      <c r="L46" s="89"/>
      <c r="M46" s="89"/>
      <c r="N46" s="89"/>
      <c r="O46" s="89"/>
      <c r="P46" s="89"/>
      <c r="Q46" s="89"/>
      <c r="R46" s="89"/>
      <c r="S46" s="89"/>
      <c r="T46" s="89"/>
      <c r="U46" s="89"/>
      <c r="V46" s="89"/>
      <c r="W46" s="89"/>
      <c r="X46" s="89"/>
      <c r="Y46" s="89"/>
      <c r="Z46" s="89"/>
      <c r="AO46" s="121"/>
    </row>
    <row r="47" spans="1:43" ht="25.5" x14ac:dyDescent="0.35">
      <c r="A47" s="89"/>
      <c r="B47" s="95"/>
      <c r="C47" s="96"/>
      <c r="D47" s="96"/>
      <c r="E47" s="97"/>
      <c r="F47" s="96"/>
      <c r="G47" s="96"/>
      <c r="H47" s="97"/>
      <c r="I47" s="89"/>
      <c r="J47" s="89"/>
      <c r="K47" s="89"/>
      <c r="L47" s="89"/>
      <c r="M47" s="89"/>
      <c r="N47" s="89"/>
      <c r="O47" s="89"/>
      <c r="P47" s="89"/>
      <c r="Q47" s="89"/>
      <c r="R47" s="89"/>
      <c r="S47" s="89"/>
      <c r="T47" s="89"/>
      <c r="U47" s="89"/>
      <c r="V47" s="89"/>
      <c r="W47" s="89"/>
      <c r="X47" s="89"/>
      <c r="Y47" s="89"/>
      <c r="Z47" s="89"/>
      <c r="AO47" s="121"/>
    </row>
    <row r="48" spans="1:43" ht="25.5" x14ac:dyDescent="0.35">
      <c r="A48" s="89"/>
      <c r="B48" s="95"/>
      <c r="C48" s="96"/>
      <c r="D48" s="96"/>
      <c r="E48" s="97"/>
      <c r="F48" s="96"/>
      <c r="G48" s="96"/>
      <c r="H48" s="97"/>
      <c r="I48" s="89"/>
      <c r="J48" s="89"/>
      <c r="K48" s="89"/>
      <c r="L48" s="89"/>
      <c r="M48" s="89"/>
      <c r="N48" s="89"/>
      <c r="O48" s="89"/>
      <c r="P48" s="89"/>
      <c r="Q48" s="89"/>
      <c r="R48" s="89"/>
      <c r="S48" s="89"/>
      <c r="T48" s="89"/>
      <c r="U48" s="89"/>
      <c r="V48" s="89"/>
      <c r="W48" s="89"/>
      <c r="X48" s="89"/>
      <c r="Y48" s="89"/>
      <c r="Z48" s="89"/>
      <c r="AO48" s="121"/>
    </row>
    <row r="49" spans="1:41" ht="25.5" x14ac:dyDescent="0.35">
      <c r="A49" s="89"/>
      <c r="B49" s="95"/>
      <c r="C49" s="96"/>
      <c r="D49" s="96"/>
      <c r="E49" s="97"/>
      <c r="F49" s="96"/>
      <c r="G49" s="96"/>
      <c r="H49" s="97"/>
      <c r="I49" s="89"/>
      <c r="J49" s="89"/>
      <c r="K49" s="89"/>
      <c r="L49" s="89"/>
      <c r="M49" s="89"/>
      <c r="N49" s="89"/>
      <c r="O49" s="89"/>
      <c r="P49" s="89"/>
      <c r="Q49" s="89"/>
      <c r="R49" s="89"/>
      <c r="S49" s="89"/>
      <c r="T49" s="89"/>
      <c r="U49" s="89"/>
      <c r="V49" s="89"/>
      <c r="W49" s="89"/>
      <c r="X49" s="89"/>
      <c r="Y49" s="89"/>
      <c r="Z49" s="89"/>
      <c r="AO49" s="121"/>
    </row>
    <row r="50" spans="1:41" ht="25.5" x14ac:dyDescent="0.35">
      <c r="A50" s="89"/>
      <c r="B50" s="95"/>
      <c r="C50" s="96"/>
      <c r="D50" s="96"/>
      <c r="E50" s="97"/>
      <c r="F50" s="96"/>
      <c r="G50" s="96"/>
      <c r="H50" s="97"/>
      <c r="I50" s="89"/>
      <c r="J50" s="89"/>
      <c r="K50" s="89"/>
      <c r="L50" s="89"/>
      <c r="M50" s="89"/>
      <c r="N50" s="89"/>
      <c r="O50" s="89"/>
      <c r="P50" s="89"/>
      <c r="Q50" s="89"/>
      <c r="R50" s="89"/>
      <c r="S50" s="89"/>
      <c r="T50" s="89"/>
      <c r="U50" s="89"/>
      <c r="V50" s="89"/>
      <c r="W50" s="89"/>
      <c r="X50" s="89"/>
      <c r="Y50" s="89"/>
      <c r="Z50" s="89"/>
      <c r="AO50" s="121"/>
    </row>
    <row r="51" spans="1:41" ht="25.5" x14ac:dyDescent="0.35">
      <c r="A51" s="89"/>
      <c r="B51" s="95"/>
      <c r="C51" s="96"/>
      <c r="D51" s="96"/>
      <c r="E51" s="97"/>
      <c r="F51" s="96"/>
      <c r="G51" s="96"/>
      <c r="H51" s="97"/>
      <c r="I51" s="89"/>
      <c r="J51" s="89"/>
      <c r="K51" s="89"/>
      <c r="L51" s="89"/>
      <c r="M51" s="89"/>
      <c r="N51" s="89"/>
      <c r="O51" s="89"/>
      <c r="P51" s="89"/>
      <c r="Q51" s="89"/>
      <c r="R51" s="89"/>
      <c r="S51" s="89"/>
      <c r="T51" s="89"/>
      <c r="U51" s="89"/>
      <c r="V51" s="89"/>
      <c r="W51" s="89"/>
      <c r="X51" s="89"/>
      <c r="Y51" s="89"/>
      <c r="Z51" s="89"/>
      <c r="AO51" s="121"/>
    </row>
    <row r="52" spans="1:41" ht="25.5" x14ac:dyDescent="0.35">
      <c r="A52" s="89"/>
      <c r="B52" s="95"/>
      <c r="C52" s="96"/>
      <c r="D52" s="96"/>
      <c r="E52" s="97"/>
      <c r="F52" s="96"/>
      <c r="G52" s="96"/>
      <c r="H52" s="97"/>
      <c r="I52" s="89"/>
      <c r="J52" s="89"/>
      <c r="K52" s="89"/>
      <c r="L52" s="89"/>
      <c r="M52" s="89"/>
      <c r="N52" s="89"/>
      <c r="O52" s="89"/>
      <c r="P52" s="89"/>
      <c r="Q52" s="89"/>
      <c r="R52" s="89"/>
      <c r="S52" s="89"/>
      <c r="T52" s="89"/>
      <c r="U52" s="89"/>
      <c r="V52" s="89"/>
      <c r="W52" s="89"/>
      <c r="X52" s="89"/>
      <c r="Y52" s="89"/>
      <c r="Z52" s="89"/>
      <c r="AO52" s="121"/>
    </row>
    <row r="53" spans="1:41" ht="25.5" x14ac:dyDescent="0.35">
      <c r="A53" s="89"/>
      <c r="B53" s="95"/>
      <c r="C53" s="96"/>
      <c r="D53" s="96"/>
      <c r="E53" s="97"/>
      <c r="F53" s="96"/>
      <c r="G53" s="96"/>
      <c r="H53" s="97"/>
      <c r="I53" s="89"/>
      <c r="J53" s="89"/>
      <c r="K53" s="89"/>
      <c r="L53" s="89"/>
      <c r="M53" s="89"/>
      <c r="N53" s="89"/>
      <c r="O53" s="89"/>
      <c r="P53" s="89"/>
      <c r="Q53" s="89"/>
      <c r="R53" s="89"/>
      <c r="S53" s="89"/>
      <c r="T53" s="89"/>
      <c r="U53" s="89"/>
      <c r="V53" s="89"/>
      <c r="W53" s="89"/>
      <c r="X53" s="89"/>
      <c r="Y53" s="89"/>
      <c r="Z53" s="89"/>
      <c r="AO53" s="121"/>
    </row>
    <row r="54" spans="1:41" ht="25.5" x14ac:dyDescent="0.35">
      <c r="A54" s="89"/>
      <c r="B54" s="95"/>
      <c r="C54" s="96"/>
      <c r="D54" s="96"/>
      <c r="E54" s="97"/>
      <c r="F54" s="96"/>
      <c r="G54" s="96"/>
      <c r="H54" s="97"/>
      <c r="I54" s="89"/>
      <c r="J54" s="89"/>
      <c r="K54" s="89"/>
      <c r="L54" s="89"/>
      <c r="M54" s="89"/>
      <c r="N54" s="89"/>
      <c r="O54" s="89"/>
      <c r="P54" s="89"/>
      <c r="Q54" s="89"/>
      <c r="R54" s="89"/>
      <c r="S54" s="89"/>
      <c r="T54" s="89"/>
      <c r="U54" s="89"/>
      <c r="V54" s="89"/>
      <c r="W54" s="89"/>
      <c r="X54" s="89"/>
      <c r="Y54" s="89"/>
      <c r="Z54" s="89"/>
      <c r="AO54" s="121"/>
    </row>
    <row r="55" spans="1:41" ht="25.5" x14ac:dyDescent="0.35">
      <c r="A55" s="89"/>
      <c r="B55" s="95"/>
      <c r="C55" s="96"/>
      <c r="D55" s="96"/>
      <c r="E55" s="97"/>
      <c r="F55" s="96"/>
      <c r="G55" s="96"/>
      <c r="H55" s="97"/>
      <c r="I55" s="89"/>
      <c r="J55" s="89"/>
      <c r="K55" s="89"/>
      <c r="L55" s="89"/>
      <c r="M55" s="89"/>
      <c r="N55" s="89"/>
      <c r="O55" s="89"/>
      <c r="P55" s="89"/>
      <c r="Q55" s="89"/>
      <c r="R55" s="89"/>
      <c r="S55" s="89"/>
      <c r="T55" s="89"/>
      <c r="U55" s="89"/>
      <c r="V55" s="89"/>
      <c r="W55" s="89"/>
      <c r="X55" s="89"/>
      <c r="Y55" s="89"/>
      <c r="Z55" s="89"/>
      <c r="AO55" s="121"/>
    </row>
    <row r="56" spans="1:41" ht="25.5" x14ac:dyDescent="0.35">
      <c r="A56" s="89"/>
      <c r="B56" s="95"/>
      <c r="C56" s="96"/>
      <c r="D56" s="96"/>
      <c r="E56" s="97"/>
      <c r="F56" s="96"/>
      <c r="G56" s="96"/>
      <c r="H56" s="97"/>
      <c r="I56" s="89"/>
      <c r="J56" s="89"/>
      <c r="K56" s="89"/>
      <c r="L56" s="89"/>
      <c r="M56" s="89"/>
      <c r="N56" s="89"/>
      <c r="O56" s="89"/>
      <c r="P56" s="89"/>
      <c r="Q56" s="89"/>
      <c r="R56" s="89"/>
      <c r="S56" s="89"/>
      <c r="T56" s="89"/>
      <c r="U56" s="89"/>
      <c r="V56" s="89"/>
      <c r="W56" s="89"/>
      <c r="X56" s="89"/>
      <c r="Y56" s="89"/>
      <c r="Z56" s="89"/>
      <c r="AO56" s="121"/>
    </row>
    <row r="57" spans="1:41" ht="25.5" x14ac:dyDescent="0.35">
      <c r="A57" s="89"/>
      <c r="B57" s="95"/>
      <c r="C57" s="96"/>
      <c r="D57" s="96"/>
      <c r="E57" s="97"/>
      <c r="F57" s="96"/>
      <c r="G57" s="96"/>
      <c r="H57" s="97"/>
      <c r="I57" s="89"/>
      <c r="J57" s="89"/>
      <c r="K57" s="89"/>
      <c r="L57" s="89"/>
      <c r="M57" s="89"/>
      <c r="N57" s="89"/>
      <c r="O57" s="89"/>
      <c r="P57" s="89"/>
      <c r="Q57" s="89"/>
      <c r="R57" s="89"/>
      <c r="S57" s="89"/>
      <c r="T57" s="89"/>
      <c r="U57" s="89"/>
      <c r="V57" s="89"/>
      <c r="W57" s="89"/>
      <c r="X57" s="89"/>
      <c r="Y57" s="89"/>
      <c r="Z57" s="89"/>
      <c r="AO57" s="121"/>
    </row>
    <row r="58" spans="1:41" ht="25.5" x14ac:dyDescent="0.35">
      <c r="A58" s="89"/>
      <c r="B58" s="95"/>
      <c r="C58" s="96"/>
      <c r="D58" s="96"/>
      <c r="E58" s="97"/>
      <c r="F58" s="96"/>
      <c r="G58" s="96"/>
      <c r="H58" s="97"/>
      <c r="I58" s="89"/>
      <c r="J58" s="89"/>
      <c r="K58" s="89"/>
      <c r="L58" s="89"/>
      <c r="M58" s="89"/>
      <c r="N58" s="89"/>
      <c r="O58" s="89"/>
      <c r="P58" s="89"/>
      <c r="Q58" s="89"/>
      <c r="R58" s="89"/>
      <c r="S58" s="89"/>
      <c r="T58" s="89"/>
      <c r="U58" s="89"/>
      <c r="V58" s="89"/>
      <c r="W58" s="89"/>
      <c r="X58" s="89"/>
      <c r="Y58" s="89"/>
      <c r="Z58" s="89"/>
      <c r="AO58" s="121"/>
    </row>
    <row r="59" spans="1:41" ht="25.5" x14ac:dyDescent="0.35">
      <c r="A59" s="89"/>
      <c r="B59" s="95"/>
      <c r="C59" s="96"/>
      <c r="D59" s="96"/>
      <c r="E59" s="97"/>
      <c r="F59" s="96"/>
      <c r="G59" s="96"/>
      <c r="H59" s="97"/>
      <c r="I59" s="89"/>
      <c r="J59" s="89"/>
      <c r="K59" s="89"/>
      <c r="L59" s="89"/>
      <c r="M59" s="89"/>
      <c r="N59" s="89"/>
      <c r="O59" s="89"/>
      <c r="P59" s="89"/>
      <c r="Q59" s="89"/>
      <c r="R59" s="89"/>
      <c r="S59" s="89"/>
      <c r="T59" s="89"/>
      <c r="U59" s="89"/>
      <c r="V59" s="89"/>
      <c r="W59" s="89"/>
      <c r="X59" s="89"/>
      <c r="Y59" s="89"/>
      <c r="Z59" s="89"/>
      <c r="AO59" s="121"/>
    </row>
    <row r="60" spans="1:41" ht="25.5" x14ac:dyDescent="0.35">
      <c r="A60" s="89"/>
      <c r="B60" s="95"/>
      <c r="C60" s="96"/>
      <c r="D60" s="96"/>
      <c r="E60" s="97"/>
      <c r="F60" s="96"/>
      <c r="G60" s="96"/>
      <c r="H60" s="97"/>
      <c r="I60" s="89"/>
      <c r="J60" s="89"/>
      <c r="K60" s="89"/>
      <c r="L60" s="89"/>
      <c r="M60" s="89"/>
      <c r="N60" s="89"/>
      <c r="O60" s="89"/>
      <c r="P60" s="89"/>
      <c r="Q60" s="89"/>
      <c r="R60" s="89"/>
      <c r="S60" s="89"/>
      <c r="T60" s="89"/>
      <c r="U60" s="89"/>
      <c r="V60" s="89"/>
      <c r="W60" s="89"/>
      <c r="X60" s="89"/>
      <c r="Y60" s="89"/>
      <c r="Z60" s="89"/>
      <c r="AO60" s="121"/>
    </row>
    <row r="61" spans="1:41" ht="25.5" x14ac:dyDescent="0.35">
      <c r="A61" s="89"/>
      <c r="B61" s="95"/>
      <c r="C61" s="96"/>
      <c r="D61" s="96"/>
      <c r="E61" s="97"/>
      <c r="F61" s="96"/>
      <c r="G61" s="96"/>
      <c r="H61" s="96"/>
      <c r="I61" s="89"/>
      <c r="J61" s="89"/>
      <c r="K61" s="89"/>
      <c r="L61" s="89"/>
      <c r="M61" s="89"/>
      <c r="N61" s="89"/>
      <c r="O61" s="89"/>
      <c r="P61" s="89"/>
      <c r="Q61" s="89"/>
      <c r="R61" s="89"/>
      <c r="S61" s="89"/>
      <c r="T61" s="89"/>
      <c r="U61" s="89"/>
      <c r="V61" s="89"/>
      <c r="W61" s="89"/>
      <c r="X61" s="89"/>
      <c r="Y61" s="89"/>
      <c r="Z61" s="89"/>
      <c r="AO61" s="121"/>
    </row>
    <row r="62" spans="1:41" ht="25.5" x14ac:dyDescent="0.35">
      <c r="A62" s="89"/>
      <c r="B62" s="95"/>
      <c r="C62" s="96"/>
      <c r="D62" s="96"/>
      <c r="E62" s="97"/>
      <c r="F62" s="96"/>
      <c r="G62" s="96"/>
      <c r="H62" s="96"/>
      <c r="I62" s="89"/>
      <c r="J62" s="89"/>
      <c r="K62" s="89"/>
      <c r="L62" s="89"/>
      <c r="M62" s="89"/>
      <c r="N62" s="89"/>
      <c r="O62" s="89"/>
      <c r="P62" s="89"/>
      <c r="Q62" s="89"/>
      <c r="R62" s="89"/>
      <c r="S62" s="89"/>
      <c r="T62" s="89"/>
      <c r="U62" s="89"/>
      <c r="V62" s="89"/>
      <c r="W62" s="89"/>
      <c r="X62" s="89"/>
      <c r="Y62" s="89"/>
      <c r="Z62" s="89"/>
      <c r="AO62" s="121"/>
    </row>
    <row r="63" spans="1:41" ht="25.5" x14ac:dyDescent="0.35">
      <c r="A63" s="89"/>
      <c r="B63" s="95"/>
      <c r="C63" s="96"/>
      <c r="D63" s="96"/>
      <c r="E63" s="97"/>
      <c r="F63" s="96"/>
      <c r="G63" s="96"/>
      <c r="H63" s="96"/>
      <c r="I63" s="89"/>
      <c r="J63" s="89"/>
      <c r="K63" s="89"/>
      <c r="L63" s="89"/>
      <c r="M63" s="89"/>
      <c r="N63" s="89"/>
      <c r="O63" s="89"/>
      <c r="P63" s="89"/>
      <c r="Q63" s="89"/>
      <c r="R63" s="89"/>
      <c r="S63" s="89"/>
      <c r="T63" s="89"/>
      <c r="U63" s="89"/>
      <c r="V63" s="89"/>
      <c r="W63" s="89"/>
      <c r="X63" s="89"/>
      <c r="Y63" s="89"/>
      <c r="Z63" s="89"/>
      <c r="AO63" s="121"/>
    </row>
    <row r="64" spans="1:41" ht="25.5" x14ac:dyDescent="0.35">
      <c r="A64" s="89"/>
      <c r="B64" s="95"/>
      <c r="C64" s="96"/>
      <c r="D64" s="96"/>
      <c r="E64" s="97"/>
      <c r="F64" s="96"/>
      <c r="G64" s="96"/>
      <c r="H64" s="96"/>
      <c r="I64" s="89"/>
      <c r="J64" s="89"/>
      <c r="K64" s="89"/>
      <c r="L64" s="89"/>
      <c r="M64" s="89"/>
      <c r="N64" s="89"/>
      <c r="O64" s="89"/>
      <c r="P64" s="89"/>
      <c r="Q64" s="89"/>
      <c r="R64" s="89"/>
      <c r="S64" s="89"/>
      <c r="T64" s="89"/>
      <c r="U64" s="89"/>
      <c r="V64" s="89"/>
      <c r="W64" s="89"/>
      <c r="X64" s="89"/>
      <c r="Y64" s="89"/>
      <c r="Z64" s="89"/>
      <c r="AO64" s="121"/>
    </row>
    <row r="65" spans="1:43" ht="25.5" x14ac:dyDescent="0.35">
      <c r="A65" s="89"/>
      <c r="B65" s="95"/>
      <c r="C65" s="96"/>
      <c r="D65" s="96"/>
      <c r="E65" s="97"/>
      <c r="F65" s="96"/>
      <c r="G65" s="96"/>
      <c r="H65" s="96"/>
      <c r="I65" s="89"/>
      <c r="J65" s="89"/>
      <c r="K65" s="89"/>
      <c r="L65" s="89"/>
      <c r="M65" s="89"/>
      <c r="N65" s="89"/>
      <c r="O65" s="89"/>
      <c r="P65" s="89"/>
      <c r="Q65" s="89"/>
      <c r="R65" s="89"/>
      <c r="S65" s="89"/>
      <c r="T65" s="89"/>
      <c r="U65" s="89"/>
      <c r="V65" s="89"/>
      <c r="W65" s="89"/>
      <c r="X65" s="89"/>
      <c r="Y65" s="89"/>
      <c r="Z65" s="89"/>
      <c r="AO65" s="121"/>
    </row>
    <row r="66" spans="1:43" ht="25.5" x14ac:dyDescent="0.35">
      <c r="A66" s="89"/>
      <c r="B66" s="95"/>
      <c r="C66" s="96"/>
      <c r="D66" s="96"/>
      <c r="E66" s="97"/>
      <c r="F66" s="96"/>
      <c r="G66" s="96"/>
      <c r="H66" s="96"/>
      <c r="I66" s="89"/>
      <c r="J66" s="89"/>
      <c r="K66" s="89"/>
      <c r="L66" s="89"/>
      <c r="M66" s="89"/>
      <c r="N66" s="89"/>
      <c r="O66" s="89"/>
      <c r="P66" s="89"/>
      <c r="Q66" s="89"/>
      <c r="R66" s="89"/>
      <c r="S66" s="89"/>
      <c r="T66" s="89"/>
      <c r="U66" s="89"/>
      <c r="V66" s="89"/>
      <c r="W66" s="89"/>
      <c r="X66" s="89"/>
      <c r="Y66" s="89"/>
      <c r="Z66" s="89"/>
      <c r="AO66" s="121"/>
    </row>
    <row r="67" spans="1:43" ht="25.5" x14ac:dyDescent="0.35">
      <c r="A67" s="89"/>
      <c r="B67" s="95"/>
      <c r="C67" s="96"/>
      <c r="D67" s="96"/>
      <c r="E67" s="97"/>
      <c r="F67" s="96"/>
      <c r="G67" s="96"/>
      <c r="H67" s="96"/>
      <c r="I67" s="89"/>
      <c r="J67" s="89"/>
      <c r="K67" s="89"/>
      <c r="L67" s="89"/>
      <c r="M67" s="89"/>
      <c r="N67" s="89"/>
      <c r="O67" s="89"/>
      <c r="P67" s="89"/>
      <c r="Q67" s="89"/>
      <c r="R67" s="89"/>
      <c r="S67" s="89"/>
      <c r="T67" s="89"/>
      <c r="U67" s="89"/>
      <c r="V67" s="89"/>
      <c r="W67" s="89"/>
      <c r="X67" s="89"/>
      <c r="Y67" s="89"/>
      <c r="Z67" s="89"/>
      <c r="AO67" s="121"/>
    </row>
    <row r="68" spans="1:43" ht="25.5" x14ac:dyDescent="0.35">
      <c r="A68" s="89"/>
      <c r="B68" s="95"/>
      <c r="C68" s="96"/>
      <c r="D68" s="96"/>
      <c r="E68" s="97"/>
      <c r="F68" s="96"/>
      <c r="G68" s="96"/>
      <c r="H68" s="96"/>
      <c r="I68" s="89"/>
      <c r="J68" s="89"/>
      <c r="K68" s="89"/>
      <c r="L68" s="89"/>
      <c r="M68" s="89"/>
      <c r="N68" s="89"/>
      <c r="O68" s="89"/>
      <c r="P68" s="89"/>
      <c r="Q68" s="89"/>
      <c r="R68" s="89"/>
      <c r="S68" s="89"/>
      <c r="T68" s="89"/>
      <c r="U68" s="89"/>
      <c r="V68" s="89"/>
      <c r="W68" s="89"/>
      <c r="X68" s="89"/>
      <c r="Y68" s="89"/>
      <c r="Z68" s="89"/>
      <c r="AO68" s="121"/>
    </row>
    <row r="69" spans="1:43" ht="25.5" x14ac:dyDescent="0.35">
      <c r="A69" s="89"/>
      <c r="B69" s="95"/>
      <c r="C69" s="96"/>
      <c r="D69" s="96"/>
      <c r="E69" s="97"/>
      <c r="F69" s="96"/>
      <c r="G69" s="96"/>
      <c r="H69" s="96"/>
      <c r="I69" s="89"/>
      <c r="J69" s="89"/>
      <c r="K69" s="89"/>
      <c r="L69" s="89"/>
      <c r="M69" s="89"/>
      <c r="N69" s="89"/>
      <c r="O69" s="89"/>
      <c r="P69" s="89"/>
      <c r="Q69" s="89"/>
      <c r="R69" s="89"/>
      <c r="S69" s="89"/>
      <c r="T69" s="89"/>
      <c r="U69" s="89"/>
      <c r="V69" s="89"/>
      <c r="W69" s="89"/>
      <c r="X69" s="89"/>
      <c r="Y69" s="89"/>
      <c r="Z69" s="89"/>
      <c r="AO69" s="121"/>
    </row>
    <row r="70" spans="1:43" ht="25.5" x14ac:dyDescent="0.35">
      <c r="A70" s="89"/>
      <c r="B70" s="95"/>
      <c r="C70" s="96"/>
      <c r="D70" s="96"/>
      <c r="E70" s="97"/>
      <c r="F70" s="96"/>
      <c r="G70" s="96"/>
      <c r="H70" s="96"/>
      <c r="I70" s="89"/>
      <c r="J70" s="89"/>
      <c r="K70" s="89"/>
      <c r="L70" s="89"/>
      <c r="M70" s="89"/>
      <c r="N70" s="89"/>
      <c r="O70" s="89"/>
      <c r="P70" s="89"/>
      <c r="Q70" s="89"/>
      <c r="R70" s="89"/>
      <c r="S70" s="89"/>
      <c r="T70" s="89"/>
      <c r="U70" s="89"/>
      <c r="V70" s="89"/>
      <c r="W70" s="89"/>
      <c r="X70" s="89"/>
      <c r="Y70" s="89"/>
      <c r="Z70" s="89"/>
      <c r="AO70" s="118"/>
      <c r="AP70" s="118"/>
      <c r="AQ70" s="118"/>
    </row>
    <row r="71" spans="1:43" ht="25.5" x14ac:dyDescent="0.35">
      <c r="A71" s="89"/>
      <c r="B71" s="95"/>
      <c r="C71" s="96"/>
      <c r="D71" s="96"/>
      <c r="E71" s="97"/>
      <c r="F71" s="96"/>
      <c r="G71" s="96"/>
      <c r="H71" s="96"/>
      <c r="I71" s="89"/>
      <c r="J71" s="89"/>
      <c r="K71" s="89"/>
      <c r="L71" s="89"/>
      <c r="M71" s="89"/>
      <c r="N71" s="89"/>
      <c r="O71" s="89"/>
      <c r="P71" s="89"/>
      <c r="Q71" s="89"/>
      <c r="R71" s="89"/>
      <c r="S71" s="89"/>
      <c r="T71" s="89"/>
      <c r="U71" s="89"/>
      <c r="V71" s="89"/>
      <c r="W71" s="89"/>
      <c r="X71" s="89"/>
      <c r="Y71" s="89"/>
      <c r="Z71" s="89"/>
      <c r="AO71" s="118"/>
      <c r="AP71" s="118"/>
      <c r="AQ71" s="118"/>
    </row>
    <row r="72" spans="1:43" ht="25.5" x14ac:dyDescent="0.35">
      <c r="A72" s="89"/>
      <c r="B72" s="99"/>
      <c r="C72" s="99"/>
      <c r="D72" s="99"/>
      <c r="E72" s="97"/>
      <c r="F72" s="99"/>
      <c r="G72" s="99"/>
      <c r="H72" s="99"/>
      <c r="I72" s="89"/>
      <c r="J72" s="89"/>
      <c r="K72" s="89"/>
      <c r="L72" s="89"/>
      <c r="M72" s="89"/>
      <c r="N72" s="89"/>
      <c r="O72" s="89"/>
      <c r="P72" s="89"/>
      <c r="Q72" s="89"/>
      <c r="R72" s="89"/>
      <c r="S72" s="89"/>
      <c r="T72" s="89"/>
      <c r="U72" s="89"/>
      <c r="V72" s="89"/>
      <c r="W72" s="89"/>
      <c r="X72" s="89"/>
      <c r="Y72" s="89"/>
      <c r="Z72" s="89"/>
      <c r="AO72" s="118"/>
      <c r="AP72" s="118"/>
      <c r="AQ72" s="118"/>
    </row>
    <row r="73" spans="1:43" ht="25.5" x14ac:dyDescent="0.35">
      <c r="A73" s="89"/>
      <c r="B73" s="99"/>
      <c r="C73" s="99"/>
      <c r="D73" s="99"/>
      <c r="E73" s="97"/>
      <c r="F73" s="99"/>
      <c r="G73" s="99"/>
      <c r="H73" s="99"/>
      <c r="I73" s="89"/>
      <c r="J73" s="89"/>
      <c r="K73" s="89"/>
      <c r="L73" s="89"/>
      <c r="M73" s="89"/>
      <c r="N73" s="89"/>
      <c r="O73" s="89"/>
      <c r="P73" s="89"/>
      <c r="Q73" s="89"/>
      <c r="R73" s="89"/>
      <c r="S73" s="89"/>
      <c r="T73" s="89"/>
      <c r="U73" s="89"/>
      <c r="V73" s="89"/>
      <c r="W73" s="89"/>
      <c r="X73" s="89"/>
      <c r="Y73" s="89"/>
      <c r="Z73" s="89"/>
      <c r="AO73" s="118"/>
      <c r="AP73" s="118"/>
      <c r="AQ73" s="118"/>
    </row>
    <row r="74" spans="1:43" ht="25.5" x14ac:dyDescent="0.35">
      <c r="A74" s="89"/>
      <c r="B74" s="99"/>
      <c r="C74" s="99"/>
      <c r="D74" s="99"/>
      <c r="E74" s="97"/>
      <c r="F74" s="99"/>
      <c r="G74" s="99"/>
      <c r="H74" s="99"/>
      <c r="I74" s="89"/>
      <c r="J74" s="89"/>
      <c r="K74" s="89"/>
      <c r="L74" s="89"/>
      <c r="M74" s="89"/>
      <c r="N74" s="89"/>
      <c r="O74" s="89"/>
      <c r="P74" s="89"/>
      <c r="Q74" s="89"/>
      <c r="R74" s="89"/>
      <c r="S74" s="89"/>
      <c r="T74" s="89"/>
      <c r="U74" s="89"/>
      <c r="V74" s="89"/>
      <c r="W74" s="89"/>
      <c r="X74" s="89"/>
      <c r="Y74" s="89"/>
      <c r="Z74" s="89"/>
      <c r="AO74" s="118"/>
      <c r="AP74" s="118"/>
      <c r="AQ74" s="118"/>
    </row>
    <row r="75" spans="1:43" ht="25.5" x14ac:dyDescent="0.35">
      <c r="A75" s="89"/>
      <c r="B75" s="99"/>
      <c r="C75" s="99"/>
      <c r="D75" s="99"/>
      <c r="E75" s="97"/>
      <c r="F75" s="99"/>
      <c r="G75" s="99"/>
      <c r="H75" s="99"/>
      <c r="I75" s="89"/>
      <c r="J75" s="89"/>
      <c r="K75" s="89"/>
      <c r="L75" s="89"/>
      <c r="M75" s="89"/>
      <c r="N75" s="89"/>
      <c r="O75" s="89"/>
      <c r="P75" s="89"/>
      <c r="Q75" s="89"/>
      <c r="R75" s="89"/>
      <c r="S75" s="89"/>
      <c r="T75" s="89"/>
      <c r="U75" s="89"/>
      <c r="V75" s="89"/>
      <c r="W75" s="89"/>
      <c r="X75" s="89"/>
      <c r="Y75" s="89"/>
      <c r="Z75" s="89"/>
      <c r="AO75" s="118"/>
      <c r="AP75" s="118"/>
      <c r="AQ75" s="118"/>
    </row>
    <row r="76" spans="1:43" ht="25.5" x14ac:dyDescent="0.35">
      <c r="A76" s="89"/>
      <c r="B76" s="99"/>
      <c r="C76" s="99"/>
      <c r="D76" s="99"/>
      <c r="E76" s="97"/>
      <c r="F76" s="99"/>
      <c r="G76" s="99"/>
      <c r="H76" s="99"/>
      <c r="I76" s="89"/>
      <c r="J76" s="89"/>
      <c r="K76" s="89"/>
      <c r="L76" s="89"/>
      <c r="M76" s="89"/>
      <c r="N76" s="89"/>
      <c r="O76" s="89"/>
      <c r="P76" s="89"/>
      <c r="Q76" s="89"/>
      <c r="R76" s="89"/>
      <c r="S76" s="89"/>
      <c r="T76" s="89"/>
      <c r="U76" s="89"/>
      <c r="V76" s="89"/>
      <c r="W76" s="89"/>
      <c r="X76" s="89"/>
      <c r="Y76" s="89"/>
      <c r="Z76" s="89"/>
      <c r="AO76" s="118"/>
      <c r="AP76" s="118"/>
      <c r="AQ76" s="118"/>
    </row>
    <row r="77" spans="1:43" ht="25.5" x14ac:dyDescent="0.35">
      <c r="A77" s="89"/>
      <c r="B77" s="99"/>
      <c r="C77" s="99"/>
      <c r="D77" s="99"/>
      <c r="E77" s="97"/>
      <c r="F77" s="99"/>
      <c r="G77" s="99"/>
      <c r="H77" s="99"/>
      <c r="I77" s="89"/>
      <c r="J77" s="89"/>
      <c r="K77" s="89"/>
      <c r="L77" s="89"/>
      <c r="M77" s="89"/>
      <c r="N77" s="89"/>
      <c r="O77" s="89"/>
      <c r="P77" s="89"/>
      <c r="Q77" s="89"/>
      <c r="R77" s="89"/>
      <c r="S77" s="89"/>
      <c r="T77" s="89"/>
      <c r="U77" s="89"/>
      <c r="V77" s="89"/>
      <c r="W77" s="89"/>
      <c r="X77" s="89"/>
      <c r="Y77" s="89"/>
      <c r="Z77" s="89"/>
      <c r="AO77" s="118"/>
      <c r="AP77" s="118"/>
      <c r="AQ77" s="118"/>
    </row>
    <row r="78" spans="1:43" ht="25.5" x14ac:dyDescent="0.35">
      <c r="A78" s="89"/>
      <c r="B78" s="99"/>
      <c r="C78" s="99"/>
      <c r="D78" s="99"/>
      <c r="E78" s="97"/>
      <c r="F78" s="99"/>
      <c r="G78" s="99"/>
      <c r="H78" s="99"/>
      <c r="I78" s="89"/>
      <c r="J78" s="89"/>
      <c r="K78" s="89"/>
      <c r="L78" s="89"/>
      <c r="M78" s="89"/>
      <c r="N78" s="89"/>
      <c r="O78" s="89"/>
      <c r="P78" s="89"/>
      <c r="Q78" s="89"/>
      <c r="R78" s="89"/>
      <c r="S78" s="89"/>
      <c r="T78" s="89"/>
      <c r="U78" s="89"/>
      <c r="V78" s="89"/>
      <c r="W78" s="89"/>
      <c r="X78" s="89"/>
      <c r="Y78" s="89"/>
      <c r="Z78" s="89"/>
      <c r="AO78" s="118"/>
      <c r="AP78" s="118"/>
      <c r="AQ78" s="118"/>
    </row>
    <row r="79" spans="1:43" ht="25.5" x14ac:dyDescent="0.35">
      <c r="A79" s="89"/>
      <c r="B79" s="99"/>
      <c r="C79" s="99"/>
      <c r="D79" s="99"/>
      <c r="E79" s="97"/>
      <c r="F79" s="99"/>
      <c r="G79" s="99"/>
      <c r="H79" s="99"/>
      <c r="I79" s="89"/>
      <c r="J79" s="89"/>
      <c r="K79" s="89"/>
      <c r="L79" s="89"/>
      <c r="M79" s="89"/>
      <c r="N79" s="89"/>
      <c r="O79" s="89"/>
      <c r="P79" s="89"/>
      <c r="Q79" s="89"/>
      <c r="R79" s="89"/>
      <c r="S79" s="89"/>
      <c r="T79" s="89"/>
      <c r="U79" s="89"/>
      <c r="V79" s="89"/>
      <c r="W79" s="89"/>
      <c r="X79" s="89"/>
      <c r="Y79" s="89"/>
      <c r="Z79" s="89"/>
      <c r="AO79" s="118"/>
      <c r="AP79" s="118"/>
      <c r="AQ79" s="118"/>
    </row>
    <row r="80" spans="1:43" ht="25.5" x14ac:dyDescent="0.35">
      <c r="A80" s="89"/>
      <c r="B80" s="99"/>
      <c r="C80" s="99"/>
      <c r="D80" s="99"/>
      <c r="E80" s="97"/>
      <c r="F80" s="99"/>
      <c r="G80" s="99"/>
      <c r="H80" s="99"/>
      <c r="I80" s="89"/>
      <c r="J80" s="89"/>
      <c r="K80" s="89"/>
      <c r="L80" s="89"/>
      <c r="M80" s="89"/>
      <c r="N80" s="89"/>
      <c r="O80" s="89"/>
      <c r="P80" s="89"/>
      <c r="Q80" s="89"/>
      <c r="R80" s="89"/>
      <c r="S80" s="89"/>
      <c r="T80" s="89"/>
      <c r="U80" s="89"/>
      <c r="V80" s="89"/>
      <c r="W80" s="89"/>
      <c r="X80" s="89"/>
      <c r="Y80" s="89"/>
      <c r="Z80" s="89"/>
      <c r="AO80" s="118"/>
      <c r="AP80" s="118"/>
      <c r="AQ80" s="118"/>
    </row>
    <row r="81" spans="1:43" ht="25.5" x14ac:dyDescent="0.35">
      <c r="A81" s="89"/>
      <c r="B81" s="99"/>
      <c r="C81" s="99"/>
      <c r="D81" s="99"/>
      <c r="E81" s="97"/>
      <c r="F81" s="99"/>
      <c r="G81" s="99"/>
      <c r="H81" s="99"/>
      <c r="I81" s="89"/>
      <c r="J81" s="89"/>
      <c r="K81" s="89"/>
      <c r="L81" s="89"/>
      <c r="M81" s="89"/>
      <c r="N81" s="89"/>
      <c r="O81" s="89"/>
      <c r="P81" s="89"/>
      <c r="Q81" s="89"/>
      <c r="R81" s="89"/>
      <c r="S81" s="89"/>
      <c r="T81" s="89"/>
      <c r="U81" s="89"/>
      <c r="V81" s="89"/>
      <c r="W81" s="89"/>
      <c r="X81" s="89"/>
      <c r="Y81" s="89"/>
      <c r="Z81" s="89"/>
      <c r="AO81" s="118"/>
      <c r="AP81" s="118"/>
      <c r="AQ81" s="118"/>
    </row>
    <row r="82" spans="1:43" ht="25.5" x14ac:dyDescent="0.35">
      <c r="A82" s="89"/>
      <c r="B82" s="99"/>
      <c r="C82" s="99"/>
      <c r="D82" s="99"/>
      <c r="E82" s="97"/>
      <c r="F82" s="99"/>
      <c r="G82" s="99"/>
      <c r="H82" s="99"/>
      <c r="I82" s="89"/>
      <c r="J82" s="89"/>
      <c r="K82" s="89"/>
      <c r="L82" s="89"/>
      <c r="M82" s="89"/>
      <c r="N82" s="89"/>
      <c r="O82" s="89"/>
      <c r="P82" s="89"/>
      <c r="Q82" s="89"/>
      <c r="R82" s="89"/>
      <c r="S82" s="89"/>
      <c r="T82" s="89"/>
      <c r="U82" s="89"/>
      <c r="V82" s="89"/>
      <c r="W82" s="89"/>
      <c r="X82" s="89"/>
      <c r="Y82" s="89"/>
      <c r="Z82" s="89"/>
      <c r="AO82" s="118"/>
      <c r="AP82" s="118"/>
      <c r="AQ82" s="118"/>
    </row>
    <row r="83" spans="1:43" ht="25.5" x14ac:dyDescent="0.35">
      <c r="A83" s="89"/>
      <c r="B83" s="99"/>
      <c r="C83" s="99"/>
      <c r="D83" s="99"/>
      <c r="E83" s="97"/>
      <c r="F83" s="99"/>
      <c r="G83" s="99"/>
      <c r="H83" s="99"/>
      <c r="I83" s="89"/>
      <c r="J83" s="89"/>
      <c r="K83" s="89"/>
      <c r="L83" s="89"/>
      <c r="M83" s="89"/>
      <c r="N83" s="89"/>
      <c r="O83" s="89"/>
      <c r="P83" s="89"/>
      <c r="Q83" s="89"/>
      <c r="R83" s="89"/>
      <c r="S83" s="89"/>
      <c r="T83" s="89"/>
      <c r="U83" s="89"/>
      <c r="V83" s="89"/>
      <c r="W83" s="89"/>
      <c r="X83" s="89"/>
      <c r="Y83" s="89"/>
      <c r="Z83" s="89"/>
      <c r="AO83" s="118"/>
      <c r="AP83" s="118"/>
      <c r="AQ83" s="118"/>
    </row>
    <row r="84" spans="1:43" ht="25.5" x14ac:dyDescent="0.35">
      <c r="A84" s="89"/>
      <c r="B84" s="99"/>
      <c r="C84" s="99"/>
      <c r="D84" s="99"/>
      <c r="E84" s="99"/>
      <c r="F84" s="99"/>
      <c r="G84" s="99"/>
      <c r="H84" s="99"/>
      <c r="I84" s="89"/>
      <c r="J84" s="89"/>
      <c r="K84" s="89"/>
      <c r="L84" s="89"/>
      <c r="M84" s="89"/>
      <c r="N84" s="89"/>
      <c r="O84" s="89"/>
      <c r="P84" s="89"/>
      <c r="Q84" s="89"/>
      <c r="R84" s="89"/>
      <c r="S84" s="89"/>
      <c r="T84" s="89"/>
      <c r="U84" s="89"/>
      <c r="V84" s="89"/>
      <c r="W84" s="89"/>
      <c r="X84" s="89"/>
      <c r="Y84" s="89"/>
      <c r="Z84" s="89"/>
      <c r="AO84" s="118"/>
      <c r="AP84" s="118"/>
      <c r="AQ84" s="118"/>
    </row>
    <row r="85" spans="1:43" ht="25.5" x14ac:dyDescent="0.35">
      <c r="A85" s="89"/>
      <c r="B85" s="99"/>
      <c r="C85" s="99"/>
      <c r="D85" s="99"/>
      <c r="E85" s="99"/>
      <c r="F85" s="99"/>
      <c r="G85" s="99"/>
      <c r="H85" s="99"/>
      <c r="I85" s="89"/>
      <c r="J85" s="89"/>
      <c r="K85" s="89"/>
      <c r="L85" s="89"/>
      <c r="M85" s="89"/>
      <c r="N85" s="89"/>
      <c r="O85" s="89"/>
      <c r="P85" s="89"/>
      <c r="Q85" s="89"/>
      <c r="R85" s="89"/>
      <c r="S85" s="89"/>
      <c r="T85" s="89"/>
      <c r="U85" s="89"/>
      <c r="V85" s="89"/>
      <c r="W85" s="89"/>
      <c r="X85" s="89"/>
      <c r="Y85" s="89"/>
      <c r="Z85" s="89"/>
      <c r="AO85" s="118"/>
      <c r="AP85" s="118"/>
      <c r="AQ85" s="118"/>
    </row>
    <row r="86" spans="1:43" ht="24.75" x14ac:dyDescent="0.3">
      <c r="B86" s="86"/>
      <c r="C86" s="86"/>
      <c r="D86" s="86"/>
      <c r="E86" s="86"/>
      <c r="F86" s="86"/>
      <c r="G86" s="86"/>
      <c r="H86" s="86"/>
      <c r="AO86" s="118"/>
      <c r="AP86" s="118"/>
      <c r="AQ86" s="118"/>
    </row>
    <row r="87" spans="1:43" ht="24.75" x14ac:dyDescent="0.3">
      <c r="B87" s="86"/>
      <c r="C87" s="86"/>
      <c r="D87" s="86"/>
      <c r="E87" s="86"/>
      <c r="F87" s="86"/>
      <c r="G87" s="86"/>
      <c r="H87" s="86"/>
      <c r="AO87" s="118"/>
      <c r="AP87" s="118"/>
      <c r="AQ87" s="118"/>
    </row>
    <row r="88" spans="1:43" ht="15" x14ac:dyDescent="0.25">
      <c r="AO88" s="118"/>
      <c r="AP88" s="118"/>
      <c r="AQ88" s="118"/>
    </row>
    <row r="89" spans="1:43" ht="15" x14ac:dyDescent="0.25">
      <c r="AO89" s="118"/>
      <c r="AP89" s="118"/>
      <c r="AQ89" s="118"/>
    </row>
    <row r="90" spans="1:43" ht="15" x14ac:dyDescent="0.25">
      <c r="AO90" s="118"/>
      <c r="AP90" s="118"/>
      <c r="AQ90" s="118"/>
    </row>
    <row r="91" spans="1:43" ht="15" x14ac:dyDescent="0.25">
      <c r="AO91" s="118"/>
      <c r="AP91" s="118"/>
      <c r="AQ91" s="118"/>
    </row>
    <row r="92" spans="1:43" ht="15" x14ac:dyDescent="0.25">
      <c r="AO92" s="118"/>
      <c r="AP92" s="118"/>
      <c r="AQ92" s="118"/>
    </row>
    <row r="93" spans="1:43" ht="15" x14ac:dyDescent="0.25">
      <c r="AO93" s="118"/>
      <c r="AP93" s="118"/>
      <c r="AQ93" s="118"/>
    </row>
    <row r="94" spans="1:43" ht="15" x14ac:dyDescent="0.25">
      <c r="AO94" s="118"/>
      <c r="AP94" s="118"/>
      <c r="AQ94" s="118"/>
    </row>
    <row r="95" spans="1:43" ht="15" x14ac:dyDescent="0.25">
      <c r="AO95" s="118"/>
      <c r="AP95" s="118"/>
      <c r="AQ95" s="118"/>
    </row>
    <row r="96" spans="1:43" ht="15" x14ac:dyDescent="0.25">
      <c r="AO96" s="118"/>
      <c r="AP96" s="118"/>
      <c r="AQ96" s="118"/>
    </row>
    <row r="97" spans="41:43" ht="15" x14ac:dyDescent="0.25">
      <c r="AO97" s="118"/>
      <c r="AP97" s="118"/>
      <c r="AQ97" s="118"/>
    </row>
    <row r="98" spans="41:43" ht="15" x14ac:dyDescent="0.25">
      <c r="AO98" s="118"/>
      <c r="AP98" s="118"/>
      <c r="AQ98" s="118"/>
    </row>
    <row r="99" spans="41:43" ht="15" x14ac:dyDescent="0.25">
      <c r="AO99" s="118"/>
      <c r="AP99" s="118"/>
      <c r="AQ99" s="118"/>
    </row>
    <row r="100" spans="41:43" ht="15" x14ac:dyDescent="0.25">
      <c r="AO100" s="118"/>
      <c r="AP100" s="118"/>
      <c r="AQ100" s="118"/>
    </row>
    <row r="101" spans="41:43" ht="15" x14ac:dyDescent="0.25">
      <c r="AO101" s="118"/>
      <c r="AP101" s="118"/>
      <c r="AQ101" s="118"/>
    </row>
    <row r="102" spans="41:43" ht="15" x14ac:dyDescent="0.25">
      <c r="AO102" s="118"/>
      <c r="AP102" s="118"/>
      <c r="AQ102" s="118"/>
    </row>
    <row r="103" spans="41:43" ht="15" x14ac:dyDescent="0.25">
      <c r="AO103" s="118"/>
      <c r="AP103" s="118"/>
      <c r="AQ103" s="118"/>
    </row>
    <row r="104" spans="41:43" ht="15" x14ac:dyDescent="0.25">
      <c r="AO104" s="118"/>
      <c r="AP104" s="118"/>
      <c r="AQ104" s="118"/>
    </row>
    <row r="105" spans="41:43" ht="15" x14ac:dyDescent="0.25">
      <c r="AO105" s="118"/>
      <c r="AP105" s="118"/>
      <c r="AQ105" s="118"/>
    </row>
    <row r="106" spans="41:43" ht="15" x14ac:dyDescent="0.25">
      <c r="AO106" s="118"/>
      <c r="AP106" s="118"/>
      <c r="AQ106" s="118"/>
    </row>
    <row r="107" spans="41:43" ht="15" x14ac:dyDescent="0.25">
      <c r="AO107" s="118"/>
      <c r="AP107" s="118"/>
      <c r="AQ107" s="118"/>
    </row>
    <row r="108" spans="41:43" ht="15" x14ac:dyDescent="0.25">
      <c r="AO108" s="118"/>
      <c r="AP108" s="118"/>
      <c r="AQ108" s="118"/>
    </row>
    <row r="109" spans="41:43" ht="15" x14ac:dyDescent="0.25">
      <c r="AO109" s="118"/>
      <c r="AP109" s="118"/>
      <c r="AQ109" s="118"/>
    </row>
    <row r="110" spans="41:43" ht="15" x14ac:dyDescent="0.25">
      <c r="AO110" s="118"/>
      <c r="AP110" s="118"/>
      <c r="AQ110" s="118"/>
    </row>
    <row r="111" spans="41:43" ht="15" x14ac:dyDescent="0.25">
      <c r="AO111" s="118"/>
      <c r="AP111" s="118"/>
      <c r="AQ111" s="118"/>
    </row>
    <row r="112" spans="41:43" ht="15" x14ac:dyDescent="0.25">
      <c r="AO112" s="118"/>
      <c r="AP112" s="118"/>
      <c r="AQ112" s="118"/>
    </row>
  </sheetData>
  <mergeCells count="10">
    <mergeCell ref="J22:Z22"/>
    <mergeCell ref="AP6:AP7"/>
    <mergeCell ref="B14:G14"/>
    <mergeCell ref="AO14:AP14"/>
    <mergeCell ref="B1:Z1"/>
    <mergeCell ref="B2:Z2"/>
    <mergeCell ref="B3:Z3"/>
    <mergeCell ref="J5:Z5"/>
    <mergeCell ref="AO6:AO7"/>
    <mergeCell ref="J6:Z21"/>
  </mergeCells>
  <pageMargins left="0.70866141732283472" right="0.70866141732283472" top="0.74803149606299213" bottom="0.74803149606299213" header="0.31496062992125984" footer="0.31496062992125984"/>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112"/>
  <sheetViews>
    <sheetView showGridLines="0" zoomScale="50" zoomScaleNormal="50" workbookViewId="0">
      <pane xSplit="26" ySplit="3" topLeftCell="AA4" activePane="bottomRight" state="frozen"/>
      <selection activeCell="B1" sqref="B1:Z1"/>
      <selection pane="topRight" activeCell="B1" sqref="B1:Z1"/>
      <selection pane="bottomLeft" activeCell="B1" sqref="B1:Z1"/>
      <selection pane="bottomRight" activeCell="J6" sqref="J6:Z22"/>
    </sheetView>
  </sheetViews>
  <sheetFormatPr baseColWidth="10" defaultColWidth="11.42578125" defaultRowHeight="14.25" x14ac:dyDescent="0.2"/>
  <cols>
    <col min="1" max="1" width="1.140625" style="77" customWidth="1"/>
    <col min="2" max="2" width="91" style="77" customWidth="1"/>
    <col min="3" max="8" width="17.42578125" style="77" customWidth="1"/>
    <col min="9" max="27" width="4.85546875" style="77" customWidth="1"/>
    <col min="28" max="38" width="4.85546875" style="77" hidden="1" customWidth="1"/>
    <col min="39" max="39" width="5.42578125" style="77" hidden="1" customWidth="1"/>
    <col min="40" max="40" width="4.85546875" style="77" hidden="1" customWidth="1"/>
    <col min="41" max="41" width="255.7109375" style="105" bestFit="1" customWidth="1"/>
    <col min="42" max="42" width="33" style="121" bestFit="1" customWidth="1"/>
    <col min="43" max="43" width="36.28515625" style="121" bestFit="1" customWidth="1"/>
    <col min="44" max="45" width="33.7109375" style="121" bestFit="1" customWidth="1"/>
    <col min="46" max="51" width="11.42578125" style="121"/>
    <col min="52" max="16384" width="11.42578125" style="77"/>
  </cols>
  <sheetData>
    <row r="1" spans="1:51" s="78" customFormat="1" ht="33" x14ac:dyDescent="0.2">
      <c r="A1" s="87"/>
      <c r="B1" s="140" t="str">
        <f>+'Resumen Ejecutivo'!A1</f>
        <v>AVANCES DE LOS PROYECTOS DE INVERSIÓN EN SPI</v>
      </c>
      <c r="C1" s="140"/>
      <c r="D1" s="140"/>
      <c r="E1" s="140"/>
      <c r="F1" s="140"/>
      <c r="G1" s="140"/>
      <c r="H1" s="140"/>
      <c r="I1" s="140"/>
      <c r="J1" s="140"/>
      <c r="K1" s="140"/>
      <c r="L1" s="140"/>
      <c r="M1" s="140"/>
      <c r="N1" s="140"/>
      <c r="O1" s="140"/>
      <c r="P1" s="140"/>
      <c r="Q1" s="140"/>
      <c r="R1" s="140"/>
      <c r="S1" s="140"/>
      <c r="T1" s="140"/>
      <c r="U1" s="140"/>
      <c r="V1" s="140"/>
      <c r="W1" s="140"/>
      <c r="X1" s="140"/>
      <c r="Y1" s="140"/>
      <c r="Z1" s="140"/>
      <c r="AA1" s="83"/>
      <c r="AB1" s="83"/>
      <c r="AC1" s="83"/>
      <c r="AD1" s="83"/>
      <c r="AE1" s="83"/>
      <c r="AF1" s="83"/>
      <c r="AG1" s="83"/>
      <c r="AH1" s="83"/>
      <c r="AI1" s="83"/>
      <c r="AJ1" s="83"/>
      <c r="AK1" s="83"/>
      <c r="AL1" s="83"/>
      <c r="AM1" s="83"/>
      <c r="AN1" s="83"/>
      <c r="AO1" s="110"/>
      <c r="AP1" s="110"/>
      <c r="AQ1" s="110"/>
      <c r="AR1" s="121"/>
      <c r="AS1" s="121"/>
      <c r="AT1" s="121"/>
      <c r="AU1" s="121"/>
      <c r="AV1" s="121"/>
      <c r="AW1" s="121"/>
      <c r="AX1" s="121"/>
      <c r="AY1" s="121"/>
    </row>
    <row r="2" spans="1:51" s="78" customFormat="1" ht="33" x14ac:dyDescent="0.2">
      <c r="A2" s="87"/>
      <c r="B2" s="140" t="str">
        <f>+'Resumen Ejecutivo'!A2</f>
        <v>SEGUNDO TRIMESTRE 2019 - SECTOR VIVIENDA</v>
      </c>
      <c r="C2" s="140"/>
      <c r="D2" s="140"/>
      <c r="E2" s="140"/>
      <c r="F2" s="140"/>
      <c r="G2" s="140"/>
      <c r="H2" s="140"/>
      <c r="I2" s="140"/>
      <c r="J2" s="140"/>
      <c r="K2" s="140"/>
      <c r="L2" s="140"/>
      <c r="M2" s="140"/>
      <c r="N2" s="140"/>
      <c r="O2" s="140"/>
      <c r="P2" s="140"/>
      <c r="Q2" s="140"/>
      <c r="R2" s="140"/>
      <c r="S2" s="140"/>
      <c r="T2" s="140"/>
      <c r="U2" s="140"/>
      <c r="V2" s="140"/>
      <c r="W2" s="140"/>
      <c r="X2" s="140"/>
      <c r="Y2" s="140"/>
      <c r="Z2" s="140"/>
      <c r="AA2" s="83"/>
      <c r="AB2" s="83"/>
      <c r="AC2" s="83"/>
      <c r="AD2" s="83"/>
      <c r="AE2" s="83"/>
      <c r="AF2" s="83"/>
      <c r="AG2" s="83"/>
      <c r="AH2" s="83"/>
      <c r="AI2" s="83"/>
      <c r="AJ2" s="83"/>
      <c r="AK2" s="83"/>
      <c r="AL2" s="83"/>
      <c r="AM2" s="83"/>
      <c r="AN2" s="83"/>
      <c r="AO2" s="110"/>
      <c r="AP2" s="110"/>
      <c r="AQ2" s="110"/>
      <c r="AR2" s="121"/>
      <c r="AS2" s="121"/>
      <c r="AT2" s="121"/>
      <c r="AU2" s="121"/>
      <c r="AV2" s="121"/>
      <c r="AW2" s="121"/>
      <c r="AX2" s="121"/>
      <c r="AY2" s="121"/>
    </row>
    <row r="3" spans="1:51" s="78" customFormat="1" ht="54" customHeight="1" x14ac:dyDescent="0.2">
      <c r="A3" s="87"/>
      <c r="B3" s="144" t="s">
        <v>234</v>
      </c>
      <c r="C3" s="144"/>
      <c r="D3" s="144"/>
      <c r="E3" s="144"/>
      <c r="F3" s="144"/>
      <c r="G3" s="144"/>
      <c r="H3" s="144"/>
      <c r="I3" s="144"/>
      <c r="J3" s="144"/>
      <c r="K3" s="144"/>
      <c r="L3" s="144"/>
      <c r="M3" s="144"/>
      <c r="N3" s="144"/>
      <c r="O3" s="144"/>
      <c r="P3" s="144"/>
      <c r="Q3" s="144"/>
      <c r="R3" s="144"/>
      <c r="S3" s="144"/>
      <c r="T3" s="144"/>
      <c r="U3" s="144"/>
      <c r="V3" s="144"/>
      <c r="W3" s="144"/>
      <c r="X3" s="144"/>
      <c r="Y3" s="144"/>
      <c r="Z3" s="144"/>
      <c r="AA3" s="84"/>
      <c r="AB3" s="84"/>
      <c r="AC3" s="84"/>
      <c r="AD3" s="84"/>
      <c r="AE3" s="84"/>
      <c r="AF3" s="84"/>
      <c r="AG3" s="84"/>
      <c r="AH3" s="84"/>
      <c r="AI3" s="84"/>
      <c r="AJ3" s="84"/>
      <c r="AK3" s="84"/>
      <c r="AL3" s="84"/>
      <c r="AM3" s="84"/>
      <c r="AN3" s="84"/>
      <c r="AO3" s="117"/>
      <c r="AP3" s="117"/>
      <c r="AQ3" s="117"/>
      <c r="AR3" s="121"/>
      <c r="AS3" s="121"/>
      <c r="AT3" s="121"/>
      <c r="AU3" s="121"/>
      <c r="AV3" s="121"/>
      <c r="AW3" s="121"/>
      <c r="AX3" s="121"/>
      <c r="AY3" s="121"/>
    </row>
    <row r="4" spans="1:51" s="78" customFormat="1" ht="6.75" customHeight="1" x14ac:dyDescent="0.2">
      <c r="A4" s="87"/>
      <c r="B4" s="88"/>
      <c r="C4" s="88"/>
      <c r="D4" s="88"/>
      <c r="E4" s="88"/>
      <c r="F4" s="88"/>
      <c r="G4" s="88"/>
      <c r="H4" s="88"/>
      <c r="I4" s="88"/>
      <c r="J4" s="88"/>
      <c r="K4" s="88"/>
      <c r="L4" s="88"/>
      <c r="M4" s="88"/>
      <c r="N4" s="88"/>
      <c r="O4" s="88"/>
      <c r="P4" s="88"/>
      <c r="Q4" s="88"/>
      <c r="R4" s="88"/>
      <c r="S4" s="88"/>
      <c r="T4" s="88"/>
      <c r="U4" s="88"/>
      <c r="V4" s="88"/>
      <c r="W4" s="88"/>
      <c r="X4" s="88"/>
      <c r="Y4" s="88"/>
      <c r="Z4" s="88"/>
      <c r="AA4" s="85"/>
      <c r="AB4" s="85"/>
      <c r="AC4" s="85"/>
      <c r="AD4" s="85"/>
      <c r="AE4" s="85"/>
      <c r="AF4" s="85"/>
      <c r="AG4" s="85"/>
      <c r="AH4" s="85"/>
      <c r="AI4" s="85"/>
      <c r="AJ4" s="85"/>
      <c r="AK4" s="85"/>
      <c r="AL4" s="85"/>
      <c r="AM4" s="85"/>
      <c r="AN4" s="85"/>
      <c r="AO4" s="112"/>
      <c r="AP4" s="112"/>
      <c r="AQ4" s="112"/>
      <c r="AR4" s="121"/>
      <c r="AS4" s="121"/>
      <c r="AT4" s="121"/>
      <c r="AU4" s="121"/>
      <c r="AV4" s="121"/>
      <c r="AW4" s="121"/>
      <c r="AX4" s="121"/>
      <c r="AY4" s="121"/>
    </row>
    <row r="5" spans="1:51" ht="91.5" customHeight="1" x14ac:dyDescent="0.2">
      <c r="A5" s="89"/>
      <c r="B5" s="89"/>
      <c r="C5" s="89"/>
      <c r="D5" s="89"/>
      <c r="E5" s="89"/>
      <c r="F5" s="89"/>
      <c r="G5" s="89"/>
      <c r="H5" s="89"/>
      <c r="I5" s="89"/>
      <c r="J5" s="145" t="s">
        <v>226</v>
      </c>
      <c r="K5" s="145"/>
      <c r="L5" s="145"/>
      <c r="M5" s="145"/>
      <c r="N5" s="145"/>
      <c r="O5" s="145"/>
      <c r="P5" s="145"/>
      <c r="Q5" s="145"/>
      <c r="R5" s="145"/>
      <c r="S5" s="145"/>
      <c r="T5" s="145"/>
      <c r="U5" s="145"/>
      <c r="V5" s="145"/>
      <c r="W5" s="145"/>
      <c r="X5" s="145"/>
      <c r="Y5" s="145"/>
      <c r="Z5" s="145"/>
      <c r="AO5" s="122"/>
      <c r="AP5" s="109"/>
      <c r="AQ5" s="123"/>
      <c r="AR5" s="113"/>
    </row>
    <row r="6" spans="1:51" ht="27.75" customHeight="1" x14ac:dyDescent="0.2">
      <c r="A6" s="89"/>
      <c r="B6" s="89"/>
      <c r="C6" s="89"/>
      <c r="D6" s="89"/>
      <c r="E6" s="89"/>
      <c r="F6" s="89"/>
      <c r="G6" s="89"/>
      <c r="H6" s="89"/>
      <c r="I6" s="89"/>
      <c r="J6" s="150" t="s">
        <v>250</v>
      </c>
      <c r="K6" s="150"/>
      <c r="L6" s="150"/>
      <c r="M6" s="150"/>
      <c r="N6" s="150"/>
      <c r="O6" s="150"/>
      <c r="P6" s="150"/>
      <c r="Q6" s="150"/>
      <c r="R6" s="150"/>
      <c r="S6" s="150"/>
      <c r="T6" s="150"/>
      <c r="U6" s="150"/>
      <c r="V6" s="150"/>
      <c r="W6" s="150"/>
      <c r="X6" s="150"/>
      <c r="Y6" s="150"/>
      <c r="Z6" s="150"/>
      <c r="AO6" s="147" t="s">
        <v>180</v>
      </c>
      <c r="AP6" s="141" t="s">
        <v>234</v>
      </c>
      <c r="AQ6" s="123"/>
      <c r="AR6" s="123"/>
    </row>
    <row r="7" spans="1:51" ht="59.25" customHeight="1" x14ac:dyDescent="0.2">
      <c r="A7" s="89"/>
      <c r="B7" s="89"/>
      <c r="C7" s="89"/>
      <c r="D7" s="89"/>
      <c r="E7" s="89"/>
      <c r="F7" s="89"/>
      <c r="G7" s="89"/>
      <c r="H7" s="89"/>
      <c r="I7" s="89"/>
      <c r="J7" s="150"/>
      <c r="K7" s="150"/>
      <c r="L7" s="150"/>
      <c r="M7" s="150"/>
      <c r="N7" s="150"/>
      <c r="O7" s="150"/>
      <c r="P7" s="150"/>
      <c r="Q7" s="150"/>
      <c r="R7" s="150"/>
      <c r="S7" s="150"/>
      <c r="T7" s="150"/>
      <c r="U7" s="150"/>
      <c r="V7" s="150"/>
      <c r="W7" s="150"/>
      <c r="X7" s="150"/>
      <c r="Y7" s="150"/>
      <c r="Z7" s="150"/>
      <c r="AO7" s="147"/>
      <c r="AP7" s="141"/>
      <c r="AQ7" s="123"/>
      <c r="AR7" s="123"/>
    </row>
    <row r="8" spans="1:51" ht="28.5" customHeight="1" x14ac:dyDescent="0.2">
      <c r="A8" s="89"/>
      <c r="B8" s="89"/>
      <c r="C8" s="89"/>
      <c r="D8" s="89"/>
      <c r="E8" s="89"/>
      <c r="F8" s="89"/>
      <c r="G8" s="89"/>
      <c r="H8" s="89"/>
      <c r="I8" s="89"/>
      <c r="J8" s="150"/>
      <c r="K8" s="150"/>
      <c r="L8" s="150"/>
      <c r="M8" s="150"/>
      <c r="N8" s="150"/>
      <c r="O8" s="150"/>
      <c r="P8" s="150"/>
      <c r="Q8" s="150"/>
      <c r="R8" s="150"/>
      <c r="S8" s="150"/>
      <c r="T8" s="150"/>
      <c r="U8" s="150"/>
      <c r="V8" s="150"/>
      <c r="W8" s="150"/>
      <c r="X8" s="150"/>
      <c r="Y8" s="150"/>
      <c r="Z8" s="150"/>
      <c r="AO8" s="115" t="s">
        <v>182</v>
      </c>
      <c r="AP8" s="124">
        <v>2017011000091</v>
      </c>
      <c r="AQ8" s="123"/>
      <c r="AR8" s="123"/>
    </row>
    <row r="9" spans="1:51" ht="14.25" customHeight="1" x14ac:dyDescent="0.2">
      <c r="A9" s="89"/>
      <c r="B9" s="89"/>
      <c r="C9" s="89"/>
      <c r="D9" s="89"/>
      <c r="E9" s="89"/>
      <c r="F9" s="89"/>
      <c r="G9" s="89"/>
      <c r="H9" s="89"/>
      <c r="I9" s="89"/>
      <c r="J9" s="150"/>
      <c r="K9" s="150"/>
      <c r="L9" s="150"/>
      <c r="M9" s="150"/>
      <c r="N9" s="150"/>
      <c r="O9" s="150"/>
      <c r="P9" s="150"/>
      <c r="Q9" s="150"/>
      <c r="R9" s="150"/>
      <c r="S9" s="150"/>
      <c r="T9" s="150"/>
      <c r="U9" s="150"/>
      <c r="V9" s="150"/>
      <c r="W9" s="150"/>
      <c r="X9" s="150"/>
      <c r="Y9" s="150"/>
      <c r="Z9" s="150"/>
      <c r="AO9" s="108"/>
      <c r="AP9" s="119">
        <v>6</v>
      </c>
      <c r="AQ9" s="123"/>
      <c r="AR9" s="123"/>
    </row>
    <row r="10" spans="1:51" ht="28.5" customHeight="1" x14ac:dyDescent="0.2">
      <c r="A10" s="89"/>
      <c r="B10" s="89"/>
      <c r="C10" s="89"/>
      <c r="D10" s="89"/>
      <c r="E10" s="89"/>
      <c r="F10" s="89"/>
      <c r="G10" s="89"/>
      <c r="H10" s="89"/>
      <c r="I10" s="89"/>
      <c r="J10" s="150"/>
      <c r="K10" s="150"/>
      <c r="L10" s="150"/>
      <c r="M10" s="150"/>
      <c r="N10" s="150"/>
      <c r="O10" s="150"/>
      <c r="P10" s="150"/>
      <c r="Q10" s="150"/>
      <c r="R10" s="150"/>
      <c r="S10" s="150"/>
      <c r="T10" s="150"/>
      <c r="U10" s="150"/>
      <c r="V10" s="150"/>
      <c r="W10" s="150"/>
      <c r="X10" s="150"/>
      <c r="Y10" s="150"/>
      <c r="Z10" s="150"/>
      <c r="AO10" s="114" t="s">
        <v>179</v>
      </c>
      <c r="AP10" s="114" t="s">
        <v>241</v>
      </c>
      <c r="AQ10" s="123" t="s">
        <v>212</v>
      </c>
      <c r="AR10" s="123"/>
    </row>
    <row r="11" spans="1:51" ht="28.5" customHeight="1" x14ac:dyDescent="0.2">
      <c r="A11" s="89"/>
      <c r="B11" s="89"/>
      <c r="C11" s="89"/>
      <c r="D11" s="89"/>
      <c r="E11" s="89"/>
      <c r="F11" s="89"/>
      <c r="G11" s="89"/>
      <c r="H11" s="89"/>
      <c r="I11" s="89"/>
      <c r="J11" s="150"/>
      <c r="K11" s="150"/>
      <c r="L11" s="150"/>
      <c r="M11" s="150"/>
      <c r="N11" s="150"/>
      <c r="O11" s="150"/>
      <c r="P11" s="150"/>
      <c r="Q11" s="150"/>
      <c r="R11" s="150"/>
      <c r="S11" s="150"/>
      <c r="T11" s="150"/>
      <c r="U11" s="150"/>
      <c r="V11" s="150"/>
      <c r="W11" s="150"/>
      <c r="X11" s="150"/>
      <c r="Y11" s="150"/>
      <c r="Z11" s="150"/>
      <c r="AO11" s="116" t="s">
        <v>213</v>
      </c>
      <c r="AP11" s="111">
        <v>6.0857000000000001E-2</v>
      </c>
      <c r="AQ11" s="106">
        <v>-0.93914299999999995</v>
      </c>
      <c r="AR11" s="123"/>
    </row>
    <row r="12" spans="1:51" ht="28.5" customHeight="1" x14ac:dyDescent="0.2">
      <c r="A12" s="89"/>
      <c r="B12" s="89"/>
      <c r="C12" s="89"/>
      <c r="D12" s="89"/>
      <c r="E12" s="89"/>
      <c r="F12" s="89"/>
      <c r="G12" s="89"/>
      <c r="H12" s="89"/>
      <c r="I12" s="89"/>
      <c r="J12" s="150"/>
      <c r="K12" s="150"/>
      <c r="L12" s="150"/>
      <c r="M12" s="150"/>
      <c r="N12" s="150"/>
      <c r="O12" s="150"/>
      <c r="P12" s="150"/>
      <c r="Q12" s="150"/>
      <c r="R12" s="150"/>
      <c r="S12" s="150"/>
      <c r="T12" s="150"/>
      <c r="U12" s="150"/>
      <c r="V12" s="150"/>
      <c r="W12" s="150"/>
      <c r="X12" s="150"/>
      <c r="Y12" s="150"/>
      <c r="Z12" s="150"/>
      <c r="AO12" s="116" t="s">
        <v>181</v>
      </c>
      <c r="AP12" s="111">
        <v>0.37</v>
      </c>
      <c r="AQ12" s="106">
        <v>-0.63</v>
      </c>
      <c r="AR12" s="123"/>
    </row>
    <row r="13" spans="1:51" ht="28.5" customHeight="1" x14ac:dyDescent="0.2">
      <c r="A13" s="89"/>
      <c r="B13" s="89"/>
      <c r="C13" s="89"/>
      <c r="D13" s="89"/>
      <c r="E13" s="89"/>
      <c r="F13" s="89"/>
      <c r="G13" s="89"/>
      <c r="H13" s="89"/>
      <c r="I13" s="89"/>
      <c r="J13" s="150"/>
      <c r="K13" s="150"/>
      <c r="L13" s="150"/>
      <c r="M13" s="150"/>
      <c r="N13" s="150"/>
      <c r="O13" s="150"/>
      <c r="P13" s="150"/>
      <c r="Q13" s="150"/>
      <c r="R13" s="150"/>
      <c r="S13" s="150"/>
      <c r="T13" s="150"/>
      <c r="U13" s="150"/>
      <c r="V13" s="150"/>
      <c r="W13" s="150"/>
      <c r="X13" s="150"/>
      <c r="Y13" s="150"/>
      <c r="Z13" s="150"/>
      <c r="AO13" s="116" t="s">
        <v>0</v>
      </c>
      <c r="AP13" s="111">
        <v>0.501</v>
      </c>
      <c r="AQ13" s="106">
        <v>-0.499</v>
      </c>
      <c r="AR13" s="123"/>
    </row>
    <row r="14" spans="1:51" ht="33.75" customHeight="1" x14ac:dyDescent="0.2">
      <c r="A14" s="89"/>
      <c r="B14" s="142" t="s">
        <v>215</v>
      </c>
      <c r="C14" s="142"/>
      <c r="D14" s="142"/>
      <c r="E14" s="142"/>
      <c r="F14" s="142"/>
      <c r="G14" s="142"/>
      <c r="H14" s="90"/>
      <c r="I14" s="89"/>
      <c r="J14" s="150"/>
      <c r="K14" s="150"/>
      <c r="L14" s="150"/>
      <c r="M14" s="150"/>
      <c r="N14" s="150"/>
      <c r="O14" s="150"/>
      <c r="P14" s="150"/>
      <c r="Q14" s="150"/>
      <c r="R14" s="150"/>
      <c r="S14" s="150"/>
      <c r="T14" s="150"/>
      <c r="U14" s="150"/>
      <c r="V14" s="150"/>
      <c r="W14" s="150"/>
      <c r="X14" s="150"/>
      <c r="Y14" s="150"/>
      <c r="Z14" s="150"/>
      <c r="AO14" s="143" t="s">
        <v>214</v>
      </c>
      <c r="AP14" s="143"/>
      <c r="AQ14" s="123"/>
      <c r="AR14" s="123"/>
    </row>
    <row r="15" spans="1:51" ht="69.75" x14ac:dyDescent="0.25">
      <c r="A15" s="89"/>
      <c r="B15" s="91" t="s">
        <v>219</v>
      </c>
      <c r="C15" s="92" t="s">
        <v>216</v>
      </c>
      <c r="D15" s="92" t="s">
        <v>30</v>
      </c>
      <c r="E15" s="92" t="s">
        <v>220</v>
      </c>
      <c r="F15" s="92" t="s">
        <v>217</v>
      </c>
      <c r="G15" s="92" t="s">
        <v>218</v>
      </c>
      <c r="H15" s="92" t="s">
        <v>221</v>
      </c>
      <c r="I15" s="89"/>
      <c r="J15" s="150"/>
      <c r="K15" s="150"/>
      <c r="L15" s="150"/>
      <c r="M15" s="150"/>
      <c r="N15" s="150"/>
      <c r="O15" s="150"/>
      <c r="P15" s="150"/>
      <c r="Q15" s="150"/>
      <c r="R15" s="150"/>
      <c r="S15" s="150"/>
      <c r="T15" s="150"/>
      <c r="U15" s="150"/>
      <c r="V15" s="150"/>
      <c r="W15" s="150"/>
      <c r="X15" s="150"/>
      <c r="Y15" s="150"/>
      <c r="Z15" s="150"/>
      <c r="AO15" s="118" t="s">
        <v>2</v>
      </c>
      <c r="AP15" s="107">
        <v>2017011000091</v>
      </c>
      <c r="AQ15" s="120" t="s">
        <v>242</v>
      </c>
      <c r="AR15" s="120" t="s">
        <v>217</v>
      </c>
      <c r="AS15" s="120" t="s">
        <v>243</v>
      </c>
      <c r="AT15" s="118"/>
      <c r="AU15" s="123"/>
      <c r="AV15" s="123"/>
      <c r="AW15" s="123"/>
      <c r="AX15" s="123"/>
      <c r="AY15" s="80"/>
    </row>
    <row r="16" spans="1:51" ht="45.75" customHeight="1" x14ac:dyDescent="0.35">
      <c r="A16" s="89"/>
      <c r="B16" s="93" t="s">
        <v>185</v>
      </c>
      <c r="C16" s="94"/>
      <c r="D16" s="94"/>
      <c r="E16" s="94"/>
      <c r="F16" s="94"/>
      <c r="G16" s="94"/>
      <c r="H16" s="94"/>
      <c r="I16" s="89"/>
      <c r="J16" s="150"/>
      <c r="K16" s="150"/>
      <c r="L16" s="150"/>
      <c r="M16" s="150"/>
      <c r="N16" s="150"/>
      <c r="O16" s="150"/>
      <c r="P16" s="150"/>
      <c r="Q16" s="150"/>
      <c r="R16" s="150"/>
      <c r="S16" s="150"/>
      <c r="T16" s="150"/>
      <c r="U16" s="150"/>
      <c r="V16" s="150"/>
      <c r="W16" s="150"/>
      <c r="X16" s="150"/>
      <c r="Y16" s="150"/>
      <c r="Z16" s="150"/>
      <c r="AO16" s="118" t="s">
        <v>1</v>
      </c>
      <c r="AP16" s="107">
        <v>6</v>
      </c>
      <c r="AT16" s="118"/>
      <c r="AU16" s="123"/>
      <c r="AV16" s="123"/>
      <c r="AW16" s="123"/>
      <c r="AY16" s="105"/>
    </row>
    <row r="17" spans="1:51" ht="36" customHeight="1" x14ac:dyDescent="0.35">
      <c r="A17" s="89"/>
      <c r="B17" s="95" t="s">
        <v>134</v>
      </c>
      <c r="C17" s="96">
        <v>50</v>
      </c>
      <c r="D17" s="96">
        <v>57</v>
      </c>
      <c r="E17" s="97">
        <v>1.1399999999999999</v>
      </c>
      <c r="F17" s="96">
        <v>0</v>
      </c>
      <c r="G17" s="96">
        <v>0</v>
      </c>
      <c r="H17" s="97">
        <v>0</v>
      </c>
      <c r="I17" s="89"/>
      <c r="J17" s="150"/>
      <c r="K17" s="150"/>
      <c r="L17" s="150"/>
      <c r="M17" s="150"/>
      <c r="N17" s="150"/>
      <c r="O17" s="150"/>
      <c r="P17" s="150"/>
      <c r="Q17" s="150"/>
      <c r="R17" s="150"/>
      <c r="S17" s="150"/>
      <c r="T17" s="150"/>
      <c r="U17" s="150"/>
      <c r="V17" s="150"/>
      <c r="W17" s="150"/>
      <c r="X17" s="150"/>
      <c r="Y17" s="150"/>
      <c r="Z17" s="150"/>
      <c r="AT17" s="118"/>
      <c r="AU17" s="123"/>
      <c r="AV17" s="123"/>
      <c r="AW17" s="123"/>
      <c r="AX17" s="118"/>
      <c r="AY17" s="105"/>
    </row>
    <row r="18" spans="1:51" ht="36" customHeight="1" x14ac:dyDescent="0.35">
      <c r="A18" s="89"/>
      <c r="B18" s="95" t="s">
        <v>113</v>
      </c>
      <c r="C18" s="96">
        <v>1</v>
      </c>
      <c r="D18" s="96">
        <v>0</v>
      </c>
      <c r="E18" s="97">
        <v>0</v>
      </c>
      <c r="F18" s="96">
        <v>0</v>
      </c>
      <c r="G18" s="96">
        <v>0</v>
      </c>
      <c r="H18" s="97">
        <v>0</v>
      </c>
      <c r="I18" s="89"/>
      <c r="J18" s="150"/>
      <c r="K18" s="150"/>
      <c r="L18" s="150"/>
      <c r="M18" s="150"/>
      <c r="N18" s="150"/>
      <c r="O18" s="150"/>
      <c r="P18" s="150"/>
      <c r="Q18" s="150"/>
      <c r="R18" s="150"/>
      <c r="S18" s="150"/>
      <c r="T18" s="150"/>
      <c r="U18" s="150"/>
      <c r="V18" s="150"/>
      <c r="W18" s="150"/>
      <c r="X18" s="150"/>
      <c r="Y18" s="150"/>
      <c r="Z18" s="150"/>
      <c r="AO18" s="118" t="s">
        <v>183</v>
      </c>
      <c r="AP18" s="118" t="s">
        <v>237</v>
      </c>
      <c r="AQ18" s="118" t="s">
        <v>238</v>
      </c>
      <c r="AR18" s="118" t="s">
        <v>239</v>
      </c>
      <c r="AS18" s="118" t="s">
        <v>240</v>
      </c>
      <c r="AT18" s="118"/>
      <c r="AU18" s="123"/>
      <c r="AV18" s="123"/>
      <c r="AW18" s="123"/>
      <c r="AX18" s="118"/>
      <c r="AY18" s="105"/>
    </row>
    <row r="19" spans="1:51" ht="36" customHeight="1" x14ac:dyDescent="0.35">
      <c r="A19" s="89"/>
      <c r="B19" s="95" t="s">
        <v>110</v>
      </c>
      <c r="C19" s="96">
        <v>20</v>
      </c>
      <c r="D19" s="96">
        <v>3</v>
      </c>
      <c r="E19" s="97">
        <v>0.15</v>
      </c>
      <c r="F19" s="96">
        <v>0</v>
      </c>
      <c r="G19" s="96">
        <v>0</v>
      </c>
      <c r="H19" s="97">
        <v>0</v>
      </c>
      <c r="I19" s="89"/>
      <c r="J19" s="150"/>
      <c r="K19" s="150"/>
      <c r="L19" s="150"/>
      <c r="M19" s="150"/>
      <c r="N19" s="150"/>
      <c r="O19" s="150"/>
      <c r="P19" s="150"/>
      <c r="Q19" s="150"/>
      <c r="R19" s="150"/>
      <c r="S19" s="150"/>
      <c r="T19" s="150"/>
      <c r="U19" s="150"/>
      <c r="V19" s="150"/>
      <c r="W19" s="150"/>
      <c r="X19" s="150"/>
      <c r="Y19" s="150"/>
      <c r="Z19" s="150"/>
      <c r="AO19" s="118" t="s">
        <v>92</v>
      </c>
      <c r="AP19" s="118"/>
      <c r="AQ19" s="118"/>
      <c r="AR19" s="118"/>
      <c r="AS19" s="118"/>
      <c r="AT19" s="118"/>
      <c r="AU19" s="123"/>
      <c r="AV19" s="123"/>
      <c r="AW19" s="123"/>
      <c r="AX19" s="118"/>
      <c r="AY19" s="105"/>
    </row>
    <row r="20" spans="1:51" s="78" customFormat="1" ht="36" customHeight="1" x14ac:dyDescent="0.35">
      <c r="A20" s="87"/>
      <c r="B20" s="93" t="s">
        <v>184</v>
      </c>
      <c r="C20" s="94"/>
      <c r="D20" s="94"/>
      <c r="E20" s="94"/>
      <c r="F20" s="94"/>
      <c r="G20" s="94"/>
      <c r="H20" s="94"/>
      <c r="I20" s="89"/>
      <c r="J20" s="150"/>
      <c r="K20" s="150"/>
      <c r="L20" s="150"/>
      <c r="M20" s="150"/>
      <c r="N20" s="150"/>
      <c r="O20" s="150"/>
      <c r="P20" s="150"/>
      <c r="Q20" s="150"/>
      <c r="R20" s="150"/>
      <c r="S20" s="150"/>
      <c r="T20" s="150"/>
      <c r="U20" s="150"/>
      <c r="V20" s="150"/>
      <c r="W20" s="150"/>
      <c r="X20" s="150"/>
      <c r="Y20" s="150"/>
      <c r="Z20" s="150"/>
      <c r="AO20" s="118" t="s">
        <v>234</v>
      </c>
      <c r="AP20" s="118"/>
      <c r="AQ20" s="118"/>
      <c r="AR20" s="118"/>
      <c r="AS20" s="118"/>
      <c r="AT20" s="118"/>
      <c r="AU20" s="123"/>
      <c r="AV20" s="123"/>
      <c r="AW20" s="123"/>
      <c r="AX20" s="118"/>
      <c r="AY20" s="121"/>
    </row>
    <row r="21" spans="1:51" ht="36" customHeight="1" x14ac:dyDescent="0.35">
      <c r="A21" s="89"/>
      <c r="B21" s="95" t="s">
        <v>158</v>
      </c>
      <c r="C21" s="96">
        <v>30</v>
      </c>
      <c r="D21" s="96">
        <v>54</v>
      </c>
      <c r="E21" s="97">
        <v>1.8</v>
      </c>
      <c r="F21" s="96">
        <v>0</v>
      </c>
      <c r="G21" s="96">
        <v>0</v>
      </c>
      <c r="H21" s="97">
        <v>0</v>
      </c>
      <c r="I21" s="89"/>
      <c r="J21" s="150"/>
      <c r="K21" s="150"/>
      <c r="L21" s="150"/>
      <c r="M21" s="150"/>
      <c r="N21" s="150"/>
      <c r="O21" s="150"/>
      <c r="P21" s="150"/>
      <c r="Q21" s="150"/>
      <c r="R21" s="150"/>
      <c r="S21" s="150"/>
      <c r="T21" s="150"/>
      <c r="U21" s="150"/>
      <c r="V21" s="150"/>
      <c r="W21" s="150"/>
      <c r="X21" s="150"/>
      <c r="Y21" s="150"/>
      <c r="Z21" s="150"/>
      <c r="AO21" s="118" t="s">
        <v>185</v>
      </c>
      <c r="AP21" s="118"/>
      <c r="AQ21" s="118"/>
      <c r="AR21" s="118"/>
      <c r="AS21" s="118"/>
      <c r="AT21" s="118"/>
      <c r="AX21" s="118"/>
      <c r="AY21" s="105"/>
    </row>
    <row r="22" spans="1:51" ht="36" customHeight="1" x14ac:dyDescent="0.35">
      <c r="A22" s="89"/>
      <c r="B22" s="95" t="s">
        <v>157</v>
      </c>
      <c r="C22" s="96">
        <v>6000</v>
      </c>
      <c r="D22" s="96">
        <v>0</v>
      </c>
      <c r="E22" s="97">
        <v>0</v>
      </c>
      <c r="F22" s="96">
        <v>0</v>
      </c>
      <c r="G22" s="96">
        <v>0</v>
      </c>
      <c r="H22" s="97">
        <v>0</v>
      </c>
      <c r="I22" s="89"/>
      <c r="J22" s="150"/>
      <c r="K22" s="150"/>
      <c r="L22" s="150"/>
      <c r="M22" s="150"/>
      <c r="N22" s="150"/>
      <c r="O22" s="150"/>
      <c r="P22" s="150"/>
      <c r="Q22" s="150"/>
      <c r="R22" s="150"/>
      <c r="S22" s="150"/>
      <c r="T22" s="150"/>
      <c r="U22" s="150"/>
      <c r="V22" s="150"/>
      <c r="W22" s="150"/>
      <c r="X22" s="150"/>
      <c r="Y22" s="150"/>
      <c r="Z22" s="150"/>
      <c r="AO22" s="118" t="s">
        <v>134</v>
      </c>
      <c r="AP22" s="118">
        <v>50</v>
      </c>
      <c r="AQ22" s="118">
        <v>57</v>
      </c>
      <c r="AR22" s="118"/>
      <c r="AS22" s="118"/>
      <c r="AT22" s="118"/>
      <c r="AX22" s="118"/>
      <c r="AY22" s="105"/>
    </row>
    <row r="23" spans="1:51" ht="15" x14ac:dyDescent="0.25">
      <c r="A23" s="89"/>
      <c r="B23"/>
      <c r="C23"/>
      <c r="D23"/>
      <c r="E23"/>
      <c r="F23"/>
      <c r="G23"/>
      <c r="H23"/>
      <c r="I23"/>
      <c r="J23"/>
      <c r="K23"/>
      <c r="L23"/>
      <c r="M23"/>
      <c r="N23"/>
      <c r="O23"/>
      <c r="P23"/>
      <c r="Q23"/>
      <c r="R23"/>
      <c r="S23"/>
      <c r="T23"/>
      <c r="U23"/>
      <c r="V23"/>
      <c r="W23"/>
      <c r="X23"/>
      <c r="Y23"/>
      <c r="Z23"/>
      <c r="AO23" s="118" t="s">
        <v>113</v>
      </c>
      <c r="AP23" s="118">
        <v>1</v>
      </c>
      <c r="AQ23" s="118">
        <v>0</v>
      </c>
      <c r="AR23" s="118"/>
      <c r="AS23" s="118"/>
      <c r="AT23" s="118"/>
      <c r="AX23" s="118"/>
      <c r="AY23" s="105"/>
    </row>
    <row r="24" spans="1:51" ht="15" x14ac:dyDescent="0.25">
      <c r="A24" s="89"/>
      <c r="B24"/>
      <c r="C24"/>
      <c r="D24"/>
      <c r="E24"/>
      <c r="F24"/>
      <c r="G24"/>
      <c r="H24"/>
      <c r="I24"/>
      <c r="J24"/>
      <c r="K24"/>
      <c r="L24"/>
      <c r="M24"/>
      <c r="N24"/>
      <c r="O24"/>
      <c r="P24"/>
      <c r="Q24"/>
      <c r="R24"/>
      <c r="S24"/>
      <c r="T24"/>
      <c r="U24"/>
      <c r="V24"/>
      <c r="W24"/>
      <c r="X24"/>
      <c r="Y24"/>
      <c r="Z24"/>
      <c r="AO24" s="118" t="s">
        <v>110</v>
      </c>
      <c r="AP24" s="118">
        <v>20</v>
      </c>
      <c r="AQ24" s="118">
        <v>3</v>
      </c>
      <c r="AR24" s="118"/>
      <c r="AS24" s="118"/>
      <c r="AT24" s="118"/>
      <c r="AX24" s="118"/>
      <c r="AY24" s="105"/>
    </row>
    <row r="25" spans="1:51" ht="15" x14ac:dyDescent="0.25">
      <c r="A25" s="89"/>
      <c r="B25"/>
      <c r="C25"/>
      <c r="D25"/>
      <c r="E25"/>
      <c r="F25"/>
      <c r="G25"/>
      <c r="H25"/>
      <c r="I25"/>
      <c r="J25"/>
      <c r="K25"/>
      <c r="L25"/>
      <c r="M25"/>
      <c r="N25"/>
      <c r="O25"/>
      <c r="P25"/>
      <c r="Q25"/>
      <c r="R25"/>
      <c r="S25"/>
      <c r="T25"/>
      <c r="U25"/>
      <c r="V25"/>
      <c r="W25"/>
      <c r="X25"/>
      <c r="Y25"/>
      <c r="Z25"/>
      <c r="AO25" s="118" t="s">
        <v>184</v>
      </c>
      <c r="AP25" s="118"/>
      <c r="AQ25" s="118"/>
      <c r="AR25" s="118"/>
      <c r="AS25" s="118"/>
      <c r="AT25" s="118"/>
      <c r="AX25" s="118"/>
      <c r="AY25" s="105"/>
    </row>
    <row r="26" spans="1:51" ht="15" x14ac:dyDescent="0.25">
      <c r="A26" s="89"/>
      <c r="B26"/>
      <c r="C26"/>
      <c r="D26"/>
      <c r="E26"/>
      <c r="F26"/>
      <c r="G26"/>
      <c r="H26"/>
      <c r="I26"/>
      <c r="J26"/>
      <c r="K26"/>
      <c r="L26"/>
      <c r="M26"/>
      <c r="N26"/>
      <c r="O26"/>
      <c r="P26"/>
      <c r="Q26"/>
      <c r="R26"/>
      <c r="S26"/>
      <c r="T26"/>
      <c r="U26"/>
      <c r="V26"/>
      <c r="W26"/>
      <c r="X26"/>
      <c r="Y26"/>
      <c r="Z26"/>
      <c r="AO26" s="118" t="s">
        <v>158</v>
      </c>
      <c r="AP26" s="118">
        <v>30</v>
      </c>
      <c r="AQ26" s="118">
        <v>54</v>
      </c>
      <c r="AR26" s="118">
        <v>0</v>
      </c>
      <c r="AS26" s="118">
        <v>0</v>
      </c>
      <c r="AT26" s="118"/>
      <c r="AY26" s="105"/>
    </row>
    <row r="27" spans="1:51" ht="15" x14ac:dyDescent="0.25">
      <c r="A27" s="89"/>
      <c r="B27"/>
      <c r="C27"/>
      <c r="D27"/>
      <c r="E27"/>
      <c r="F27"/>
      <c r="G27"/>
      <c r="H27"/>
      <c r="I27"/>
      <c r="J27"/>
      <c r="K27"/>
      <c r="L27"/>
      <c r="M27"/>
      <c r="N27"/>
      <c r="O27"/>
      <c r="P27"/>
      <c r="Q27"/>
      <c r="R27"/>
      <c r="S27"/>
      <c r="T27"/>
      <c r="U27"/>
      <c r="V27"/>
      <c r="W27"/>
      <c r="X27"/>
      <c r="Y27"/>
      <c r="Z27"/>
      <c r="AO27" s="118" t="s">
        <v>157</v>
      </c>
      <c r="AP27" s="118">
        <v>6000</v>
      </c>
      <c r="AQ27" s="118">
        <v>0</v>
      </c>
      <c r="AR27" s="118">
        <v>0</v>
      </c>
      <c r="AS27" s="118">
        <v>0</v>
      </c>
      <c r="AT27" s="118"/>
      <c r="AY27" s="105"/>
    </row>
    <row r="28" spans="1:51" ht="15" x14ac:dyDescent="0.25">
      <c r="A28" s="89"/>
      <c r="B28"/>
      <c r="C28"/>
      <c r="D28"/>
      <c r="E28"/>
      <c r="F28"/>
      <c r="G28"/>
      <c r="H28"/>
      <c r="I28"/>
      <c r="J28"/>
      <c r="K28"/>
      <c r="L28"/>
      <c r="M28"/>
      <c r="N28"/>
      <c r="O28"/>
      <c r="P28"/>
      <c r="Q28"/>
      <c r="R28"/>
      <c r="S28"/>
      <c r="T28"/>
      <c r="U28"/>
      <c r="V28"/>
      <c r="W28"/>
      <c r="X28"/>
      <c r="Y28"/>
      <c r="Z28"/>
      <c r="AO28" s="118"/>
      <c r="AP28" s="118"/>
      <c r="AQ28" s="118"/>
      <c r="AR28" s="118"/>
      <c r="AS28" s="118"/>
      <c r="AT28" s="118"/>
      <c r="AY28" s="105"/>
    </row>
    <row r="29" spans="1:51" ht="15" x14ac:dyDescent="0.25">
      <c r="A29" s="89"/>
      <c r="B29"/>
      <c r="C29"/>
      <c r="D29"/>
      <c r="E29"/>
      <c r="F29"/>
      <c r="G29"/>
      <c r="H29"/>
      <c r="I29"/>
      <c r="J29"/>
      <c r="K29"/>
      <c r="L29"/>
      <c r="M29"/>
      <c r="N29"/>
      <c r="O29"/>
      <c r="P29"/>
      <c r="Q29"/>
      <c r="R29"/>
      <c r="S29"/>
      <c r="T29"/>
      <c r="U29"/>
      <c r="V29"/>
      <c r="W29"/>
      <c r="X29"/>
      <c r="Y29"/>
      <c r="Z29"/>
      <c r="AO29" s="118"/>
      <c r="AP29" s="118"/>
      <c r="AQ29" s="118"/>
      <c r="AR29" s="118"/>
      <c r="AS29" s="118"/>
      <c r="AT29" s="118"/>
    </row>
    <row r="30" spans="1:51" ht="15" x14ac:dyDescent="0.25">
      <c r="A30" s="89"/>
      <c r="B30"/>
      <c r="C30"/>
      <c r="D30"/>
      <c r="E30"/>
      <c r="F30"/>
      <c r="G30"/>
      <c r="H30"/>
      <c r="I30"/>
      <c r="J30"/>
      <c r="K30"/>
      <c r="L30"/>
      <c r="M30"/>
      <c r="N30"/>
      <c r="O30"/>
      <c r="P30"/>
      <c r="Q30"/>
      <c r="R30"/>
      <c r="S30"/>
      <c r="T30"/>
      <c r="U30"/>
      <c r="V30"/>
      <c r="W30"/>
      <c r="X30"/>
      <c r="Y30"/>
      <c r="Z30"/>
      <c r="AO30" s="118"/>
      <c r="AP30" s="118"/>
      <c r="AQ30" s="118"/>
      <c r="AR30" s="118"/>
      <c r="AS30" s="118"/>
      <c r="AT30" s="118"/>
    </row>
    <row r="31" spans="1:51" ht="15" x14ac:dyDescent="0.25">
      <c r="A31" s="89"/>
      <c r="B31"/>
      <c r="C31"/>
      <c r="D31"/>
      <c r="E31"/>
      <c r="F31"/>
      <c r="G31"/>
      <c r="H31"/>
      <c r="I31"/>
      <c r="J31"/>
      <c r="K31"/>
      <c r="L31"/>
      <c r="M31"/>
      <c r="N31"/>
      <c r="O31"/>
      <c r="P31"/>
      <c r="Q31"/>
      <c r="R31"/>
      <c r="S31"/>
      <c r="T31"/>
      <c r="U31"/>
      <c r="V31"/>
      <c r="W31"/>
      <c r="X31"/>
      <c r="Y31"/>
      <c r="Z31"/>
      <c r="AO31" s="118"/>
      <c r="AP31" s="118"/>
      <c r="AQ31" s="118"/>
    </row>
    <row r="32" spans="1:51" ht="15" x14ac:dyDescent="0.25">
      <c r="A32" s="89"/>
      <c r="B32"/>
      <c r="C32"/>
      <c r="D32"/>
      <c r="E32"/>
      <c r="F32"/>
      <c r="G32"/>
      <c r="H32"/>
      <c r="I32"/>
      <c r="J32"/>
      <c r="K32"/>
      <c r="L32"/>
      <c r="M32"/>
      <c r="N32"/>
      <c r="O32"/>
      <c r="P32"/>
      <c r="Q32"/>
      <c r="R32"/>
      <c r="S32"/>
      <c r="T32"/>
      <c r="U32"/>
      <c r="V32"/>
      <c r="W32"/>
      <c r="X32"/>
      <c r="Y32"/>
      <c r="Z32"/>
      <c r="AO32" s="118"/>
      <c r="AP32" s="118"/>
      <c r="AQ32" s="118"/>
    </row>
    <row r="33" spans="1:43" ht="15" x14ac:dyDescent="0.25">
      <c r="A33" s="89"/>
      <c r="B33"/>
      <c r="C33"/>
      <c r="D33"/>
      <c r="E33"/>
      <c r="F33"/>
      <c r="G33"/>
      <c r="H33"/>
      <c r="I33"/>
      <c r="J33"/>
      <c r="K33"/>
      <c r="L33"/>
      <c r="M33"/>
      <c r="N33"/>
      <c r="O33"/>
      <c r="P33"/>
      <c r="Q33"/>
      <c r="R33"/>
      <c r="S33"/>
      <c r="T33"/>
      <c r="U33"/>
      <c r="V33"/>
      <c r="W33"/>
      <c r="X33"/>
      <c r="Y33"/>
      <c r="Z33"/>
      <c r="AO33" s="118"/>
      <c r="AP33" s="118"/>
      <c r="AQ33" s="118"/>
    </row>
    <row r="34" spans="1:43" ht="15" x14ac:dyDescent="0.25">
      <c r="A34" s="89"/>
      <c r="B34"/>
      <c r="C34"/>
      <c r="D34"/>
      <c r="E34"/>
      <c r="F34"/>
      <c r="G34"/>
      <c r="H34"/>
      <c r="I34"/>
      <c r="J34"/>
      <c r="K34"/>
      <c r="L34"/>
      <c r="M34"/>
      <c r="N34"/>
      <c r="O34"/>
      <c r="P34"/>
      <c r="Q34"/>
      <c r="R34"/>
      <c r="S34"/>
      <c r="T34"/>
      <c r="U34"/>
      <c r="V34"/>
      <c r="W34"/>
      <c r="X34"/>
      <c r="Y34"/>
      <c r="Z34"/>
      <c r="AA34" s="79"/>
      <c r="AB34" s="79"/>
      <c r="AC34" s="79"/>
      <c r="AD34" s="79"/>
      <c r="AE34" s="79"/>
      <c r="AF34" s="79"/>
      <c r="AG34" s="79"/>
      <c r="AH34" s="79"/>
      <c r="AI34" s="79"/>
      <c r="AJ34" s="79"/>
      <c r="AK34" s="79"/>
      <c r="AL34" s="79"/>
      <c r="AM34" s="79"/>
      <c r="AN34" s="79"/>
      <c r="AO34" s="118"/>
      <c r="AP34" s="118"/>
      <c r="AQ34" s="118"/>
    </row>
    <row r="35" spans="1:43" ht="15" x14ac:dyDescent="0.25">
      <c r="A35" s="89"/>
      <c r="B35"/>
      <c r="C35"/>
      <c r="D35"/>
      <c r="E35"/>
      <c r="F35"/>
      <c r="G35"/>
      <c r="H35"/>
      <c r="I35"/>
      <c r="J35"/>
      <c r="K35"/>
      <c r="L35"/>
      <c r="M35"/>
      <c r="N35"/>
      <c r="O35"/>
      <c r="P35"/>
      <c r="Q35"/>
      <c r="R35"/>
      <c r="S35"/>
      <c r="T35"/>
      <c r="U35"/>
      <c r="V35"/>
      <c r="W35"/>
      <c r="X35"/>
      <c r="Y35"/>
      <c r="Z35"/>
      <c r="AA35" s="79"/>
      <c r="AB35" s="79"/>
      <c r="AC35" s="79"/>
      <c r="AD35" s="79"/>
      <c r="AE35" s="79"/>
      <c r="AF35" s="79"/>
      <c r="AG35" s="79"/>
      <c r="AH35" s="79"/>
      <c r="AI35" s="79"/>
      <c r="AJ35" s="79"/>
      <c r="AK35" s="79"/>
      <c r="AL35" s="79"/>
      <c r="AM35" s="79"/>
      <c r="AN35" s="79"/>
      <c r="AO35" s="121"/>
    </row>
    <row r="36" spans="1:43" ht="15" x14ac:dyDescent="0.25">
      <c r="A36" s="89"/>
      <c r="B36"/>
      <c r="C36"/>
      <c r="D36"/>
      <c r="E36"/>
      <c r="F36"/>
      <c r="G36"/>
      <c r="H36"/>
      <c r="I36"/>
      <c r="J36"/>
      <c r="K36"/>
      <c r="L36"/>
      <c r="M36"/>
      <c r="N36"/>
      <c r="O36"/>
      <c r="P36"/>
      <c r="Q36"/>
      <c r="R36"/>
      <c r="S36"/>
      <c r="T36"/>
      <c r="U36"/>
      <c r="V36"/>
      <c r="W36"/>
      <c r="X36"/>
      <c r="Y36"/>
      <c r="Z36"/>
      <c r="AA36" s="79"/>
      <c r="AB36" s="79"/>
      <c r="AC36" s="79"/>
      <c r="AD36" s="79"/>
      <c r="AE36" s="79"/>
      <c r="AF36" s="79"/>
      <c r="AG36" s="79"/>
      <c r="AH36" s="79"/>
      <c r="AI36" s="79"/>
      <c r="AJ36" s="79"/>
      <c r="AK36" s="79"/>
      <c r="AL36" s="79"/>
      <c r="AM36" s="79"/>
      <c r="AN36" s="79"/>
      <c r="AO36" s="121"/>
    </row>
    <row r="37" spans="1:43" ht="15" x14ac:dyDescent="0.25">
      <c r="A37" s="89"/>
      <c r="B37"/>
      <c r="C37"/>
      <c r="D37"/>
      <c r="E37"/>
      <c r="F37"/>
      <c r="G37"/>
      <c r="H37"/>
      <c r="I37"/>
      <c r="J37"/>
      <c r="K37"/>
      <c r="L37"/>
      <c r="M37"/>
      <c r="N37"/>
      <c r="O37"/>
      <c r="P37"/>
      <c r="Q37"/>
      <c r="R37"/>
      <c r="S37"/>
      <c r="T37"/>
      <c r="U37"/>
      <c r="V37"/>
      <c r="W37"/>
      <c r="X37"/>
      <c r="Y37"/>
      <c r="Z37"/>
      <c r="AA37" s="79"/>
      <c r="AB37" s="79"/>
      <c r="AC37" s="79"/>
      <c r="AD37" s="79"/>
      <c r="AE37" s="79"/>
      <c r="AF37" s="79"/>
      <c r="AG37" s="79"/>
      <c r="AH37" s="79"/>
      <c r="AI37" s="79"/>
      <c r="AJ37" s="79"/>
      <c r="AK37" s="79"/>
      <c r="AL37" s="79"/>
      <c r="AM37" s="79"/>
      <c r="AN37" s="79"/>
      <c r="AO37" s="121"/>
    </row>
    <row r="38" spans="1:43" ht="15" x14ac:dyDescent="0.25">
      <c r="A38" s="89"/>
      <c r="B38"/>
      <c r="C38"/>
      <c r="D38"/>
      <c r="E38"/>
      <c r="F38"/>
      <c r="G38"/>
      <c r="H38"/>
      <c r="I38"/>
      <c r="J38"/>
      <c r="K38"/>
      <c r="L38"/>
      <c r="M38"/>
      <c r="N38"/>
      <c r="O38"/>
      <c r="P38"/>
      <c r="Q38"/>
      <c r="R38"/>
      <c r="S38"/>
      <c r="T38"/>
      <c r="U38"/>
      <c r="V38"/>
      <c r="W38"/>
      <c r="X38"/>
      <c r="Y38"/>
      <c r="Z38"/>
      <c r="AA38" s="79"/>
      <c r="AB38" s="79"/>
      <c r="AC38" s="79"/>
      <c r="AD38" s="79"/>
      <c r="AE38" s="79"/>
      <c r="AF38" s="79"/>
      <c r="AG38" s="79"/>
      <c r="AH38" s="79"/>
      <c r="AI38" s="79"/>
      <c r="AJ38" s="79"/>
      <c r="AK38" s="79"/>
      <c r="AL38" s="79"/>
      <c r="AM38" s="79"/>
      <c r="AN38" s="79"/>
      <c r="AO38" s="121"/>
    </row>
    <row r="39" spans="1:43" ht="15" x14ac:dyDescent="0.25">
      <c r="A39" s="89"/>
      <c r="B39"/>
      <c r="C39"/>
      <c r="D39"/>
      <c r="E39"/>
      <c r="F39"/>
      <c r="G39"/>
      <c r="H39"/>
      <c r="I39"/>
      <c r="J39"/>
      <c r="K39"/>
      <c r="L39"/>
      <c r="M39"/>
      <c r="N39"/>
      <c r="O39"/>
      <c r="P39"/>
      <c r="Q39"/>
      <c r="R39"/>
      <c r="S39"/>
      <c r="T39"/>
      <c r="U39"/>
      <c r="V39"/>
      <c r="W39"/>
      <c r="X39"/>
      <c r="Y39"/>
      <c r="Z39"/>
      <c r="AO39" s="121"/>
    </row>
    <row r="40" spans="1:43" ht="15" x14ac:dyDescent="0.25">
      <c r="A40" s="89"/>
      <c r="B40"/>
      <c r="C40"/>
      <c r="D40"/>
      <c r="E40"/>
      <c r="F40"/>
      <c r="G40"/>
      <c r="H40"/>
      <c r="I40"/>
      <c r="J40"/>
      <c r="K40"/>
      <c r="L40"/>
      <c r="M40"/>
      <c r="N40"/>
      <c r="O40"/>
      <c r="P40"/>
      <c r="Q40"/>
      <c r="R40"/>
      <c r="S40"/>
      <c r="T40"/>
      <c r="U40"/>
      <c r="V40"/>
      <c r="W40"/>
      <c r="X40"/>
      <c r="Y40"/>
      <c r="Z40"/>
      <c r="AO40" s="121"/>
    </row>
    <row r="41" spans="1:43" ht="15" x14ac:dyDescent="0.25">
      <c r="A41" s="89"/>
      <c r="B41"/>
      <c r="C41"/>
      <c r="D41"/>
      <c r="E41"/>
      <c r="F41"/>
      <c r="G41"/>
      <c r="H41"/>
      <c r="I41"/>
      <c r="J41"/>
      <c r="K41"/>
      <c r="L41"/>
      <c r="M41"/>
      <c r="N41"/>
      <c r="O41"/>
      <c r="P41"/>
      <c r="Q41"/>
      <c r="R41"/>
      <c r="S41"/>
      <c r="T41"/>
      <c r="U41"/>
      <c r="V41"/>
      <c r="W41"/>
      <c r="X41"/>
      <c r="Y41"/>
      <c r="Z41"/>
      <c r="AO41" s="121"/>
    </row>
    <row r="42" spans="1:43" ht="15" x14ac:dyDescent="0.25">
      <c r="A42" s="89"/>
      <c r="B42"/>
      <c r="C42"/>
      <c r="D42"/>
      <c r="E42"/>
      <c r="F42"/>
      <c r="G42"/>
      <c r="H42"/>
      <c r="I42"/>
      <c r="J42"/>
      <c r="K42"/>
      <c r="L42"/>
      <c r="M42"/>
      <c r="N42"/>
      <c r="O42"/>
      <c r="P42"/>
      <c r="Q42"/>
      <c r="R42"/>
      <c r="S42"/>
      <c r="T42"/>
      <c r="U42"/>
      <c r="V42"/>
      <c r="W42"/>
      <c r="X42"/>
      <c r="Y42"/>
      <c r="Z42"/>
      <c r="AO42" s="121"/>
    </row>
    <row r="43" spans="1:43" ht="15" x14ac:dyDescent="0.25">
      <c r="A43" s="89"/>
      <c r="B43"/>
      <c r="C43"/>
      <c r="D43"/>
      <c r="E43"/>
      <c r="F43"/>
      <c r="G43"/>
      <c r="H43"/>
      <c r="I43"/>
      <c r="J43"/>
      <c r="K43"/>
      <c r="L43"/>
      <c r="M43"/>
      <c r="N43"/>
      <c r="O43"/>
      <c r="P43"/>
      <c r="Q43"/>
      <c r="R43"/>
      <c r="S43"/>
      <c r="T43"/>
      <c r="U43"/>
      <c r="V43"/>
      <c r="W43"/>
      <c r="X43"/>
      <c r="Y43"/>
      <c r="Z43"/>
      <c r="AO43" s="121"/>
    </row>
    <row r="44" spans="1:43" ht="15" x14ac:dyDescent="0.25">
      <c r="A44" s="89"/>
      <c r="B44"/>
      <c r="C44"/>
      <c r="D44"/>
      <c r="E44"/>
      <c r="F44"/>
      <c r="G44"/>
      <c r="H44"/>
      <c r="I44"/>
      <c r="J44"/>
      <c r="K44"/>
      <c r="L44"/>
      <c r="M44"/>
      <c r="N44"/>
      <c r="O44"/>
      <c r="P44"/>
      <c r="Q44"/>
      <c r="R44"/>
      <c r="S44"/>
      <c r="T44"/>
      <c r="U44"/>
      <c r="V44"/>
      <c r="W44"/>
      <c r="X44"/>
      <c r="Y44"/>
      <c r="Z44"/>
      <c r="AO44" s="121"/>
    </row>
    <row r="45" spans="1:43" ht="15" x14ac:dyDescent="0.25">
      <c r="A45" s="89"/>
      <c r="B45"/>
      <c r="C45"/>
      <c r="D45"/>
      <c r="E45"/>
      <c r="F45"/>
      <c r="G45"/>
      <c r="H45"/>
      <c r="I45"/>
      <c r="J45"/>
      <c r="K45"/>
      <c r="L45"/>
      <c r="M45"/>
      <c r="N45"/>
      <c r="O45"/>
      <c r="P45"/>
      <c r="Q45"/>
      <c r="R45"/>
      <c r="S45"/>
      <c r="T45"/>
      <c r="U45"/>
      <c r="V45"/>
      <c r="W45"/>
      <c r="X45"/>
      <c r="Y45"/>
      <c r="Z45"/>
      <c r="AO45" s="121"/>
    </row>
    <row r="46" spans="1:43" ht="15" x14ac:dyDescent="0.25">
      <c r="A46" s="89"/>
      <c r="B46"/>
      <c r="C46"/>
      <c r="D46"/>
      <c r="E46"/>
      <c r="F46"/>
      <c r="G46"/>
      <c r="H46"/>
      <c r="I46"/>
      <c r="J46"/>
      <c r="K46"/>
      <c r="L46"/>
      <c r="M46"/>
      <c r="N46"/>
      <c r="O46"/>
      <c r="P46"/>
      <c r="Q46"/>
      <c r="R46"/>
      <c r="S46"/>
      <c r="T46"/>
      <c r="U46"/>
      <c r="V46"/>
      <c r="W46"/>
      <c r="X46"/>
      <c r="Y46"/>
      <c r="Z46"/>
      <c r="AO46" s="121"/>
    </row>
    <row r="47" spans="1:43" ht="15" x14ac:dyDescent="0.25">
      <c r="A47" s="89"/>
      <c r="B47"/>
      <c r="C47"/>
      <c r="D47"/>
      <c r="E47"/>
      <c r="F47"/>
      <c r="G47"/>
      <c r="H47"/>
      <c r="I47"/>
      <c r="J47"/>
      <c r="K47"/>
      <c r="L47"/>
      <c r="M47"/>
      <c r="N47"/>
      <c r="O47"/>
      <c r="P47"/>
      <c r="Q47"/>
      <c r="R47"/>
      <c r="S47"/>
      <c r="T47"/>
      <c r="U47"/>
      <c r="V47"/>
      <c r="W47"/>
      <c r="X47"/>
      <c r="Y47"/>
      <c r="Z47"/>
      <c r="AO47" s="121"/>
    </row>
    <row r="48" spans="1:43" ht="15" x14ac:dyDescent="0.25">
      <c r="A48" s="89"/>
      <c r="B48"/>
      <c r="C48"/>
      <c r="D48"/>
      <c r="E48"/>
      <c r="F48"/>
      <c r="G48"/>
      <c r="H48"/>
      <c r="I48"/>
      <c r="J48"/>
      <c r="K48"/>
      <c r="L48"/>
      <c r="M48"/>
      <c r="N48"/>
      <c r="O48"/>
      <c r="P48"/>
      <c r="Q48"/>
      <c r="R48"/>
      <c r="S48"/>
      <c r="T48"/>
      <c r="U48"/>
      <c r="V48"/>
      <c r="W48"/>
      <c r="X48"/>
      <c r="Y48"/>
      <c r="Z48"/>
      <c r="AO48" s="121"/>
    </row>
    <row r="49" spans="1:41" ht="15" x14ac:dyDescent="0.25">
      <c r="A49" s="89"/>
      <c r="B49"/>
      <c r="C49"/>
      <c r="D49"/>
      <c r="E49"/>
      <c r="F49"/>
      <c r="G49"/>
      <c r="H49"/>
      <c r="I49"/>
      <c r="J49"/>
      <c r="K49"/>
      <c r="L49"/>
      <c r="M49"/>
      <c r="N49"/>
      <c r="O49"/>
      <c r="P49"/>
      <c r="Q49"/>
      <c r="R49"/>
      <c r="S49"/>
      <c r="T49"/>
      <c r="U49"/>
      <c r="V49"/>
      <c r="W49"/>
      <c r="X49"/>
      <c r="Y49"/>
      <c r="Z49"/>
      <c r="AO49" s="121"/>
    </row>
    <row r="50" spans="1:41" ht="15" x14ac:dyDescent="0.25">
      <c r="A50" s="89"/>
      <c r="B50"/>
      <c r="C50"/>
      <c r="D50"/>
      <c r="E50"/>
      <c r="F50"/>
      <c r="G50"/>
      <c r="H50"/>
      <c r="I50"/>
      <c r="J50"/>
      <c r="K50"/>
      <c r="L50"/>
      <c r="M50"/>
      <c r="N50"/>
      <c r="O50"/>
      <c r="P50"/>
      <c r="Q50"/>
      <c r="R50"/>
      <c r="S50"/>
      <c r="T50"/>
      <c r="U50"/>
      <c r="V50"/>
      <c r="W50"/>
      <c r="X50"/>
      <c r="Y50"/>
      <c r="Z50"/>
      <c r="AO50" s="121"/>
    </row>
    <row r="51" spans="1:41" ht="15" x14ac:dyDescent="0.25">
      <c r="A51" s="89"/>
      <c r="B51"/>
      <c r="C51"/>
      <c r="D51"/>
      <c r="E51"/>
      <c r="F51"/>
      <c r="G51"/>
      <c r="H51"/>
      <c r="I51"/>
      <c r="J51"/>
      <c r="K51"/>
      <c r="L51"/>
      <c r="M51"/>
      <c r="N51"/>
      <c r="O51"/>
      <c r="P51"/>
      <c r="Q51"/>
      <c r="R51"/>
      <c r="S51"/>
      <c r="T51"/>
      <c r="U51"/>
      <c r="V51"/>
      <c r="W51"/>
      <c r="X51"/>
      <c r="Y51"/>
      <c r="Z51"/>
      <c r="AO51" s="121"/>
    </row>
    <row r="52" spans="1:41" ht="15" x14ac:dyDescent="0.25">
      <c r="A52" s="89"/>
      <c r="B52"/>
      <c r="C52"/>
      <c r="D52"/>
      <c r="E52"/>
      <c r="F52"/>
      <c r="G52"/>
      <c r="H52"/>
      <c r="I52"/>
      <c r="J52"/>
      <c r="K52"/>
      <c r="L52"/>
      <c r="M52"/>
      <c r="N52"/>
      <c r="O52"/>
      <c r="P52"/>
      <c r="Q52"/>
      <c r="R52"/>
      <c r="S52"/>
      <c r="T52"/>
      <c r="U52"/>
      <c r="V52"/>
      <c r="W52"/>
      <c r="X52"/>
      <c r="Y52"/>
      <c r="Z52"/>
      <c r="AO52" s="121"/>
    </row>
    <row r="53" spans="1:41" ht="15" x14ac:dyDescent="0.25">
      <c r="A53" s="89"/>
      <c r="B53"/>
      <c r="C53"/>
      <c r="D53"/>
      <c r="E53"/>
      <c r="F53"/>
      <c r="G53"/>
      <c r="H53"/>
      <c r="I53"/>
      <c r="J53"/>
      <c r="K53"/>
      <c r="L53"/>
      <c r="M53"/>
      <c r="N53"/>
      <c r="O53"/>
      <c r="P53"/>
      <c r="Q53"/>
      <c r="R53"/>
      <c r="S53"/>
      <c r="T53"/>
      <c r="U53"/>
      <c r="V53"/>
      <c r="W53"/>
      <c r="X53"/>
      <c r="Y53"/>
      <c r="Z53"/>
      <c r="AO53" s="121"/>
    </row>
    <row r="54" spans="1:41" ht="15" x14ac:dyDescent="0.25">
      <c r="A54" s="89"/>
      <c r="B54"/>
      <c r="C54"/>
      <c r="D54"/>
      <c r="E54"/>
      <c r="F54"/>
      <c r="G54"/>
      <c r="H54"/>
      <c r="I54"/>
      <c r="J54"/>
      <c r="K54"/>
      <c r="L54"/>
      <c r="M54"/>
      <c r="N54"/>
      <c r="O54"/>
      <c r="P54"/>
      <c r="Q54"/>
      <c r="R54"/>
      <c r="S54"/>
      <c r="T54"/>
      <c r="U54"/>
      <c r="V54"/>
      <c r="W54"/>
      <c r="X54"/>
      <c r="Y54"/>
      <c r="Z54"/>
      <c r="AO54" s="121"/>
    </row>
    <row r="55" spans="1:41" ht="15" x14ac:dyDescent="0.25">
      <c r="A55" s="89"/>
      <c r="B55"/>
      <c r="C55"/>
      <c r="D55"/>
      <c r="E55"/>
      <c r="F55"/>
      <c r="G55"/>
      <c r="H55"/>
      <c r="I55"/>
      <c r="J55"/>
      <c r="K55"/>
      <c r="L55"/>
      <c r="M55"/>
      <c r="N55"/>
      <c r="O55"/>
      <c r="P55"/>
      <c r="Q55"/>
      <c r="R55"/>
      <c r="S55"/>
      <c r="T55"/>
      <c r="U55"/>
      <c r="V55"/>
      <c r="W55"/>
      <c r="X55"/>
      <c r="Y55"/>
      <c r="Z55"/>
      <c r="AO55" s="121"/>
    </row>
    <row r="56" spans="1:41" ht="15" x14ac:dyDescent="0.25">
      <c r="A56" s="89"/>
      <c r="B56"/>
      <c r="C56"/>
      <c r="D56"/>
      <c r="E56"/>
      <c r="F56"/>
      <c r="G56"/>
      <c r="H56"/>
      <c r="I56"/>
      <c r="J56"/>
      <c r="K56"/>
      <c r="L56"/>
      <c r="M56"/>
      <c r="N56"/>
      <c r="O56"/>
      <c r="P56"/>
      <c r="Q56"/>
      <c r="R56"/>
      <c r="S56"/>
      <c r="T56"/>
      <c r="U56"/>
      <c r="V56"/>
      <c r="W56"/>
      <c r="X56"/>
      <c r="Y56"/>
      <c r="Z56"/>
      <c r="AO56" s="121"/>
    </row>
    <row r="57" spans="1:41" ht="15" x14ac:dyDescent="0.25">
      <c r="A57" s="89"/>
      <c r="B57"/>
      <c r="C57"/>
      <c r="D57"/>
      <c r="E57"/>
      <c r="F57"/>
      <c r="G57"/>
      <c r="H57"/>
      <c r="I57"/>
      <c r="J57"/>
      <c r="K57"/>
      <c r="L57"/>
      <c r="M57"/>
      <c r="N57"/>
      <c r="O57"/>
      <c r="P57"/>
      <c r="Q57"/>
      <c r="R57"/>
      <c r="S57"/>
      <c r="T57"/>
      <c r="U57"/>
      <c r="V57"/>
      <c r="W57"/>
      <c r="X57"/>
      <c r="Y57"/>
      <c r="Z57"/>
      <c r="AO57" s="121"/>
    </row>
    <row r="58" spans="1:41" ht="15" x14ac:dyDescent="0.25">
      <c r="A58" s="89"/>
      <c r="B58"/>
      <c r="C58"/>
      <c r="D58"/>
      <c r="E58"/>
      <c r="F58"/>
      <c r="G58"/>
      <c r="H58"/>
      <c r="I58"/>
      <c r="J58"/>
      <c r="K58"/>
      <c r="L58"/>
      <c r="M58"/>
      <c r="N58"/>
      <c r="O58"/>
      <c r="P58"/>
      <c r="Q58"/>
      <c r="R58"/>
      <c r="S58"/>
      <c r="T58"/>
      <c r="U58"/>
      <c r="V58"/>
      <c r="W58"/>
      <c r="X58"/>
      <c r="Y58"/>
      <c r="Z58"/>
      <c r="AO58" s="121"/>
    </row>
    <row r="59" spans="1:41" ht="15" x14ac:dyDescent="0.25">
      <c r="A59" s="89"/>
      <c r="B59"/>
      <c r="C59"/>
      <c r="D59"/>
      <c r="E59"/>
      <c r="F59"/>
      <c r="G59"/>
      <c r="H59"/>
      <c r="I59"/>
      <c r="J59"/>
      <c r="K59"/>
      <c r="L59"/>
      <c r="M59"/>
      <c r="N59"/>
      <c r="O59"/>
      <c r="P59"/>
      <c r="Q59"/>
      <c r="R59"/>
      <c r="S59"/>
      <c r="T59"/>
      <c r="U59"/>
      <c r="V59"/>
      <c r="W59"/>
      <c r="X59"/>
      <c r="Y59"/>
      <c r="Z59"/>
      <c r="AO59" s="121"/>
    </row>
    <row r="60" spans="1:41" ht="15" x14ac:dyDescent="0.25">
      <c r="A60" s="89"/>
      <c r="B60"/>
      <c r="C60"/>
      <c r="D60"/>
      <c r="E60"/>
      <c r="F60"/>
      <c r="G60"/>
      <c r="H60"/>
      <c r="I60"/>
      <c r="J60"/>
      <c r="K60"/>
      <c r="L60"/>
      <c r="M60"/>
      <c r="N60"/>
      <c r="O60"/>
      <c r="P60"/>
      <c r="Q60"/>
      <c r="R60"/>
      <c r="S60"/>
      <c r="T60"/>
      <c r="U60"/>
      <c r="V60"/>
      <c r="W60"/>
      <c r="X60"/>
      <c r="Y60"/>
      <c r="Z60"/>
      <c r="AO60" s="121"/>
    </row>
    <row r="61" spans="1:41" ht="15" x14ac:dyDescent="0.25">
      <c r="A61" s="89"/>
      <c r="B61"/>
      <c r="C61"/>
      <c r="D61"/>
      <c r="E61"/>
      <c r="F61"/>
      <c r="G61"/>
      <c r="H61"/>
      <c r="I61"/>
      <c r="J61"/>
      <c r="K61"/>
      <c r="L61"/>
      <c r="M61"/>
      <c r="N61"/>
      <c r="O61"/>
      <c r="P61"/>
      <c r="Q61"/>
      <c r="R61"/>
      <c r="S61"/>
      <c r="T61"/>
      <c r="U61"/>
      <c r="V61"/>
      <c r="W61"/>
      <c r="X61"/>
      <c r="Y61"/>
      <c r="Z61"/>
      <c r="AO61" s="121"/>
    </row>
    <row r="62" spans="1:41" ht="15" x14ac:dyDescent="0.25">
      <c r="A62" s="89"/>
      <c r="B62"/>
      <c r="C62"/>
      <c r="D62"/>
      <c r="E62"/>
      <c r="F62"/>
      <c r="G62"/>
      <c r="H62"/>
      <c r="I62"/>
      <c r="J62"/>
      <c r="K62"/>
      <c r="L62"/>
      <c r="M62"/>
      <c r="N62"/>
      <c r="O62"/>
      <c r="P62"/>
      <c r="Q62"/>
      <c r="R62"/>
      <c r="S62"/>
      <c r="T62"/>
      <c r="U62"/>
      <c r="V62"/>
      <c r="W62"/>
      <c r="X62"/>
      <c r="Y62"/>
      <c r="Z62"/>
      <c r="AO62" s="121"/>
    </row>
    <row r="63" spans="1:41" ht="15" x14ac:dyDescent="0.25">
      <c r="A63" s="89"/>
      <c r="B63"/>
      <c r="C63"/>
      <c r="D63"/>
      <c r="E63"/>
      <c r="F63"/>
      <c r="G63"/>
      <c r="H63"/>
      <c r="I63"/>
      <c r="J63"/>
      <c r="K63"/>
      <c r="L63"/>
      <c r="M63"/>
      <c r="N63"/>
      <c r="O63"/>
      <c r="P63"/>
      <c r="Q63"/>
      <c r="R63"/>
      <c r="S63"/>
      <c r="T63"/>
      <c r="U63"/>
      <c r="V63"/>
      <c r="W63"/>
      <c r="X63"/>
      <c r="Y63"/>
      <c r="Z63"/>
      <c r="AO63" s="121"/>
    </row>
    <row r="64" spans="1:41" ht="15" x14ac:dyDescent="0.25">
      <c r="A64" s="89"/>
      <c r="B64"/>
      <c r="C64"/>
      <c r="D64"/>
      <c r="E64"/>
      <c r="F64"/>
      <c r="G64"/>
      <c r="H64"/>
      <c r="I64"/>
      <c r="J64"/>
      <c r="K64"/>
      <c r="L64"/>
      <c r="M64"/>
      <c r="N64"/>
      <c r="O64"/>
      <c r="P64"/>
      <c r="Q64"/>
      <c r="R64"/>
      <c r="S64"/>
      <c r="T64"/>
      <c r="U64"/>
      <c r="V64"/>
      <c r="W64"/>
      <c r="X64"/>
      <c r="Y64"/>
      <c r="Z64"/>
      <c r="AO64" s="121"/>
    </row>
    <row r="65" spans="1:43" ht="15" x14ac:dyDescent="0.25">
      <c r="A65" s="89"/>
      <c r="B65"/>
      <c r="C65"/>
      <c r="D65"/>
      <c r="E65"/>
      <c r="F65"/>
      <c r="G65"/>
      <c r="H65"/>
      <c r="I65"/>
      <c r="J65"/>
      <c r="K65"/>
      <c r="L65"/>
      <c r="M65"/>
      <c r="N65"/>
      <c r="O65"/>
      <c r="P65"/>
      <c r="Q65"/>
      <c r="R65"/>
      <c r="S65"/>
      <c r="T65"/>
      <c r="U65"/>
      <c r="V65"/>
      <c r="W65"/>
      <c r="X65"/>
      <c r="Y65"/>
      <c r="Z65"/>
      <c r="AO65" s="121"/>
    </row>
    <row r="66" spans="1:43" ht="15" x14ac:dyDescent="0.25">
      <c r="A66" s="89"/>
      <c r="B66"/>
      <c r="C66"/>
      <c r="D66"/>
      <c r="E66"/>
      <c r="F66"/>
      <c r="G66"/>
      <c r="H66"/>
      <c r="I66"/>
      <c r="J66"/>
      <c r="K66"/>
      <c r="L66"/>
      <c r="M66"/>
      <c r="N66"/>
      <c r="O66"/>
      <c r="P66"/>
      <c r="Q66"/>
      <c r="R66"/>
      <c r="S66"/>
      <c r="T66"/>
      <c r="U66"/>
      <c r="V66"/>
      <c r="W66"/>
      <c r="X66"/>
      <c r="Y66"/>
      <c r="Z66"/>
      <c r="AO66" s="121"/>
    </row>
    <row r="67" spans="1:43" ht="15" x14ac:dyDescent="0.25">
      <c r="A67" s="89"/>
      <c r="B67"/>
      <c r="C67"/>
      <c r="D67"/>
      <c r="E67"/>
      <c r="F67"/>
      <c r="G67"/>
      <c r="H67"/>
      <c r="I67"/>
      <c r="J67"/>
      <c r="K67"/>
      <c r="L67"/>
      <c r="M67"/>
      <c r="N67"/>
      <c r="O67"/>
      <c r="P67"/>
      <c r="Q67"/>
      <c r="R67"/>
      <c r="S67"/>
      <c r="T67"/>
      <c r="U67"/>
      <c r="V67"/>
      <c r="W67"/>
      <c r="X67"/>
      <c r="Y67"/>
      <c r="Z67"/>
      <c r="AO67" s="121"/>
    </row>
    <row r="68" spans="1:43" ht="15" x14ac:dyDescent="0.25">
      <c r="A68" s="89"/>
      <c r="B68"/>
      <c r="C68"/>
      <c r="D68"/>
      <c r="E68"/>
      <c r="F68"/>
      <c r="G68"/>
      <c r="H68"/>
      <c r="I68"/>
      <c r="J68"/>
      <c r="K68"/>
      <c r="L68"/>
      <c r="M68"/>
      <c r="N68"/>
      <c r="O68"/>
      <c r="P68"/>
      <c r="Q68"/>
      <c r="R68"/>
      <c r="S68"/>
      <c r="T68"/>
      <c r="U68"/>
      <c r="V68"/>
      <c r="W68"/>
      <c r="X68"/>
      <c r="Y68"/>
      <c r="Z68"/>
      <c r="AO68" s="121"/>
    </row>
    <row r="69" spans="1:43" ht="15" x14ac:dyDescent="0.25">
      <c r="A69" s="89"/>
      <c r="B69"/>
      <c r="C69"/>
      <c r="D69"/>
      <c r="E69"/>
      <c r="F69"/>
      <c r="G69"/>
      <c r="H69"/>
      <c r="I69"/>
      <c r="J69"/>
      <c r="K69"/>
      <c r="L69"/>
      <c r="M69"/>
      <c r="N69"/>
      <c r="O69"/>
      <c r="P69"/>
      <c r="Q69"/>
      <c r="R69"/>
      <c r="S69"/>
      <c r="T69"/>
      <c r="U69"/>
      <c r="V69"/>
      <c r="W69"/>
      <c r="X69"/>
      <c r="Y69"/>
      <c r="Z69"/>
      <c r="AO69" s="121"/>
    </row>
    <row r="70" spans="1:43" ht="15" x14ac:dyDescent="0.25">
      <c r="A70" s="89"/>
      <c r="B70"/>
      <c r="C70"/>
      <c r="D70"/>
      <c r="E70"/>
      <c r="F70"/>
      <c r="G70"/>
      <c r="H70"/>
      <c r="I70"/>
      <c r="J70"/>
      <c r="K70"/>
      <c r="L70"/>
      <c r="M70"/>
      <c r="N70"/>
      <c r="O70"/>
      <c r="P70"/>
      <c r="Q70"/>
      <c r="R70"/>
      <c r="S70"/>
      <c r="T70"/>
      <c r="U70"/>
      <c r="V70"/>
      <c r="W70"/>
      <c r="X70"/>
      <c r="Y70"/>
      <c r="Z70"/>
      <c r="AO70" s="118"/>
      <c r="AP70" s="118"/>
      <c r="AQ70" s="118"/>
    </row>
    <row r="71" spans="1:43" ht="15" x14ac:dyDescent="0.25">
      <c r="A71" s="89"/>
      <c r="B71"/>
      <c r="C71"/>
      <c r="D71"/>
      <c r="E71"/>
      <c r="F71"/>
      <c r="G71"/>
      <c r="H71"/>
      <c r="I71"/>
      <c r="J71"/>
      <c r="K71"/>
      <c r="L71"/>
      <c r="M71"/>
      <c r="N71"/>
      <c r="O71"/>
      <c r="P71"/>
      <c r="Q71"/>
      <c r="R71"/>
      <c r="S71"/>
      <c r="T71"/>
      <c r="U71"/>
      <c r="V71"/>
      <c r="W71"/>
      <c r="X71"/>
      <c r="Y71"/>
      <c r="Z71"/>
      <c r="AO71" s="118"/>
      <c r="AP71" s="118"/>
      <c r="AQ71" s="118"/>
    </row>
    <row r="72" spans="1:43" ht="15" x14ac:dyDescent="0.25">
      <c r="A72" s="89"/>
      <c r="B72"/>
      <c r="C72"/>
      <c r="D72"/>
      <c r="E72"/>
      <c r="F72"/>
      <c r="G72"/>
      <c r="H72"/>
      <c r="I72"/>
      <c r="J72"/>
      <c r="K72"/>
      <c r="L72"/>
      <c r="M72"/>
      <c r="N72"/>
      <c r="O72"/>
      <c r="P72"/>
      <c r="Q72"/>
      <c r="R72"/>
      <c r="S72"/>
      <c r="T72"/>
      <c r="U72"/>
      <c r="V72"/>
      <c r="W72"/>
      <c r="X72"/>
      <c r="Y72"/>
      <c r="Z72"/>
      <c r="AO72" s="118"/>
      <c r="AP72" s="118"/>
      <c r="AQ72" s="118"/>
    </row>
    <row r="73" spans="1:43" ht="15" x14ac:dyDescent="0.25">
      <c r="A73" s="89"/>
      <c r="B73"/>
      <c r="C73"/>
      <c r="D73"/>
      <c r="E73"/>
      <c r="F73"/>
      <c r="G73"/>
      <c r="H73"/>
      <c r="I73"/>
      <c r="J73"/>
      <c r="K73"/>
      <c r="L73"/>
      <c r="M73"/>
      <c r="N73"/>
      <c r="O73"/>
      <c r="P73"/>
      <c r="Q73"/>
      <c r="R73"/>
      <c r="S73"/>
      <c r="T73"/>
      <c r="U73"/>
      <c r="V73"/>
      <c r="W73"/>
      <c r="X73"/>
      <c r="Y73"/>
      <c r="Z73"/>
      <c r="AO73" s="118"/>
      <c r="AP73" s="118"/>
      <c r="AQ73" s="118"/>
    </row>
    <row r="74" spans="1:43" ht="15" x14ac:dyDescent="0.25">
      <c r="A74" s="89"/>
      <c r="B74"/>
      <c r="C74"/>
      <c r="D74"/>
      <c r="E74"/>
      <c r="F74"/>
      <c r="G74"/>
      <c r="H74"/>
      <c r="I74"/>
      <c r="J74"/>
      <c r="K74"/>
      <c r="L74"/>
      <c r="M74"/>
      <c r="N74"/>
      <c r="O74"/>
      <c r="P74"/>
      <c r="Q74"/>
      <c r="R74"/>
      <c r="S74"/>
      <c r="T74"/>
      <c r="U74"/>
      <c r="V74"/>
      <c r="W74"/>
      <c r="X74"/>
      <c r="Y74"/>
      <c r="Z74"/>
      <c r="AO74" s="118"/>
      <c r="AP74" s="118"/>
      <c r="AQ74" s="118"/>
    </row>
    <row r="75" spans="1:43" ht="15" x14ac:dyDescent="0.25">
      <c r="A75" s="89"/>
      <c r="B75"/>
      <c r="C75"/>
      <c r="D75"/>
      <c r="E75"/>
      <c r="F75"/>
      <c r="G75"/>
      <c r="H75"/>
      <c r="I75"/>
      <c r="J75"/>
      <c r="K75"/>
      <c r="L75"/>
      <c r="M75"/>
      <c r="N75"/>
      <c r="O75"/>
      <c r="P75"/>
      <c r="Q75"/>
      <c r="R75"/>
      <c r="S75"/>
      <c r="T75"/>
      <c r="U75"/>
      <c r="V75"/>
      <c r="W75"/>
      <c r="X75"/>
      <c r="Y75"/>
      <c r="Z75"/>
      <c r="AO75" s="118"/>
      <c r="AP75" s="118"/>
      <c r="AQ75" s="118"/>
    </row>
    <row r="76" spans="1:43" ht="15" x14ac:dyDescent="0.25">
      <c r="A76" s="89"/>
      <c r="B76"/>
      <c r="C76"/>
      <c r="D76"/>
      <c r="E76"/>
      <c r="F76"/>
      <c r="G76"/>
      <c r="H76"/>
      <c r="I76"/>
      <c r="J76"/>
      <c r="K76"/>
      <c r="L76"/>
      <c r="M76"/>
      <c r="N76"/>
      <c r="O76"/>
      <c r="P76"/>
      <c r="Q76"/>
      <c r="R76"/>
      <c r="S76"/>
      <c r="T76"/>
      <c r="U76"/>
      <c r="V76"/>
      <c r="W76"/>
      <c r="X76"/>
      <c r="Y76"/>
      <c r="Z76"/>
      <c r="AO76" s="118"/>
      <c r="AP76" s="118"/>
      <c r="AQ76" s="118"/>
    </row>
    <row r="77" spans="1:43" ht="15" x14ac:dyDescent="0.25">
      <c r="A77" s="89"/>
      <c r="B77"/>
      <c r="C77"/>
      <c r="D77"/>
      <c r="E77"/>
      <c r="F77"/>
      <c r="G77"/>
      <c r="H77"/>
      <c r="I77"/>
      <c r="J77"/>
      <c r="K77"/>
      <c r="L77"/>
      <c r="M77"/>
      <c r="N77"/>
      <c r="O77"/>
      <c r="P77"/>
      <c r="Q77"/>
      <c r="R77"/>
      <c r="S77"/>
      <c r="T77"/>
      <c r="U77"/>
      <c r="V77"/>
      <c r="W77"/>
      <c r="X77"/>
      <c r="Y77"/>
      <c r="Z77"/>
      <c r="AO77" s="118"/>
      <c r="AP77" s="118"/>
      <c r="AQ77" s="118"/>
    </row>
    <row r="78" spans="1:43" ht="15" x14ac:dyDescent="0.25">
      <c r="A78" s="89"/>
      <c r="B78"/>
      <c r="C78"/>
      <c r="D78"/>
      <c r="E78"/>
      <c r="F78"/>
      <c r="G78"/>
      <c r="H78"/>
      <c r="I78"/>
      <c r="J78"/>
      <c r="K78"/>
      <c r="L78"/>
      <c r="M78"/>
      <c r="N78"/>
      <c r="O78"/>
      <c r="P78"/>
      <c r="Q78"/>
      <c r="R78"/>
      <c r="S78"/>
      <c r="T78"/>
      <c r="U78"/>
      <c r="V78"/>
      <c r="W78"/>
      <c r="X78"/>
      <c r="Y78"/>
      <c r="Z78"/>
      <c r="AO78" s="118"/>
      <c r="AP78" s="118"/>
      <c r="AQ78" s="118"/>
    </row>
    <row r="79" spans="1:43" ht="15" x14ac:dyDescent="0.25">
      <c r="A79" s="89"/>
      <c r="B79"/>
      <c r="C79"/>
      <c r="D79"/>
      <c r="E79"/>
      <c r="F79"/>
      <c r="G79"/>
      <c r="H79"/>
      <c r="I79"/>
      <c r="J79"/>
      <c r="K79"/>
      <c r="L79"/>
      <c r="M79"/>
      <c r="N79"/>
      <c r="O79"/>
      <c r="P79"/>
      <c r="Q79"/>
      <c r="R79"/>
      <c r="S79"/>
      <c r="T79"/>
      <c r="U79"/>
      <c r="V79"/>
      <c r="W79"/>
      <c r="X79"/>
      <c r="Y79"/>
      <c r="Z79"/>
      <c r="AO79" s="118"/>
      <c r="AP79" s="118"/>
      <c r="AQ79" s="118"/>
    </row>
    <row r="80" spans="1:43" ht="15" x14ac:dyDescent="0.25">
      <c r="A80" s="89"/>
      <c r="B80"/>
      <c r="C80"/>
      <c r="D80"/>
      <c r="E80"/>
      <c r="F80"/>
      <c r="G80"/>
      <c r="H80"/>
      <c r="I80"/>
      <c r="J80"/>
      <c r="K80"/>
      <c r="L80"/>
      <c r="M80"/>
      <c r="N80"/>
      <c r="O80"/>
      <c r="P80"/>
      <c r="Q80"/>
      <c r="R80"/>
      <c r="S80"/>
      <c r="T80"/>
      <c r="U80"/>
      <c r="V80"/>
      <c r="W80"/>
      <c r="X80"/>
      <c r="Y80"/>
      <c r="Z80"/>
      <c r="AO80" s="118"/>
      <c r="AP80" s="118"/>
      <c r="AQ80" s="118"/>
    </row>
    <row r="81" spans="1:43" ht="15" x14ac:dyDescent="0.25">
      <c r="A81" s="89"/>
      <c r="B81"/>
      <c r="C81"/>
      <c r="D81"/>
      <c r="E81"/>
      <c r="F81"/>
      <c r="G81"/>
      <c r="H81"/>
      <c r="I81"/>
      <c r="J81"/>
      <c r="K81"/>
      <c r="L81"/>
      <c r="M81"/>
      <c r="N81"/>
      <c r="O81"/>
      <c r="P81"/>
      <c r="Q81"/>
      <c r="R81"/>
      <c r="S81"/>
      <c r="T81"/>
      <c r="U81"/>
      <c r="V81"/>
      <c r="W81"/>
      <c r="X81"/>
      <c r="Y81"/>
      <c r="Z81"/>
      <c r="AO81" s="118"/>
      <c r="AP81" s="118"/>
      <c r="AQ81" s="118"/>
    </row>
    <row r="82" spans="1:43" ht="15" x14ac:dyDescent="0.25">
      <c r="A82" s="89"/>
      <c r="B82"/>
      <c r="C82"/>
      <c r="D82"/>
      <c r="E82"/>
      <c r="F82"/>
      <c r="G82"/>
      <c r="H82"/>
      <c r="I82"/>
      <c r="J82"/>
      <c r="K82"/>
      <c r="L82"/>
      <c r="M82"/>
      <c r="N82"/>
      <c r="O82"/>
      <c r="P82"/>
      <c r="Q82"/>
      <c r="R82"/>
      <c r="S82"/>
      <c r="T82"/>
      <c r="U82"/>
      <c r="V82"/>
      <c r="W82"/>
      <c r="X82"/>
      <c r="Y82"/>
      <c r="Z82"/>
      <c r="AO82" s="118"/>
      <c r="AP82" s="118"/>
      <c r="AQ82" s="118"/>
    </row>
    <row r="83" spans="1:43" ht="15" x14ac:dyDescent="0.25">
      <c r="A83" s="89"/>
      <c r="B83"/>
      <c r="C83"/>
      <c r="D83"/>
      <c r="E83"/>
      <c r="F83"/>
      <c r="G83"/>
      <c r="H83"/>
      <c r="I83"/>
      <c r="J83"/>
      <c r="K83"/>
      <c r="L83"/>
      <c r="M83"/>
      <c r="N83"/>
      <c r="O83"/>
      <c r="P83"/>
      <c r="Q83"/>
      <c r="R83"/>
      <c r="S83"/>
      <c r="T83"/>
      <c r="U83"/>
      <c r="V83"/>
      <c r="W83"/>
      <c r="X83"/>
      <c r="Y83"/>
      <c r="Z83"/>
      <c r="AO83" s="118"/>
      <c r="AP83" s="118"/>
      <c r="AQ83" s="118"/>
    </row>
    <row r="84" spans="1:43" ht="15" x14ac:dyDescent="0.25">
      <c r="A84" s="89"/>
      <c r="B84"/>
      <c r="C84"/>
      <c r="D84"/>
      <c r="E84"/>
      <c r="F84"/>
      <c r="G84"/>
      <c r="H84"/>
      <c r="I84"/>
      <c r="J84"/>
      <c r="K84"/>
      <c r="L84"/>
      <c r="M84"/>
      <c r="N84"/>
      <c r="O84"/>
      <c r="P84"/>
      <c r="Q84"/>
      <c r="R84"/>
      <c r="S84"/>
      <c r="T84"/>
      <c r="U84"/>
      <c r="V84"/>
      <c r="W84"/>
      <c r="X84"/>
      <c r="Y84"/>
      <c r="Z84"/>
      <c r="AO84" s="118"/>
      <c r="AP84" s="118"/>
      <c r="AQ84" s="118"/>
    </row>
    <row r="85" spans="1:43" ht="15" x14ac:dyDescent="0.25">
      <c r="A85" s="89"/>
      <c r="B85"/>
      <c r="C85"/>
      <c r="D85"/>
      <c r="E85"/>
      <c r="F85"/>
      <c r="G85"/>
      <c r="H85"/>
      <c r="I85"/>
      <c r="J85"/>
      <c r="K85"/>
      <c r="L85"/>
      <c r="M85"/>
      <c r="N85"/>
      <c r="O85"/>
      <c r="P85"/>
      <c r="Q85"/>
      <c r="R85"/>
      <c r="S85"/>
      <c r="T85"/>
      <c r="U85"/>
      <c r="V85"/>
      <c r="W85"/>
      <c r="X85"/>
      <c r="Y85"/>
      <c r="Z85"/>
      <c r="AO85" s="118"/>
      <c r="AP85" s="118"/>
      <c r="AQ85" s="118"/>
    </row>
    <row r="86" spans="1:43" ht="15" x14ac:dyDescent="0.25">
      <c r="B86"/>
      <c r="C86"/>
      <c r="D86"/>
      <c r="E86"/>
      <c r="F86"/>
      <c r="G86"/>
      <c r="H86"/>
      <c r="I86"/>
      <c r="J86"/>
      <c r="K86"/>
      <c r="L86"/>
      <c r="M86"/>
      <c r="N86"/>
      <c r="O86"/>
      <c r="P86"/>
      <c r="Q86"/>
      <c r="R86"/>
      <c r="S86"/>
      <c r="T86"/>
      <c r="U86"/>
      <c r="V86"/>
      <c r="W86"/>
      <c r="X86"/>
      <c r="Y86"/>
      <c r="Z86"/>
      <c r="AO86" s="118"/>
      <c r="AP86" s="118"/>
      <c r="AQ86" s="118"/>
    </row>
    <row r="87" spans="1:43" ht="15" x14ac:dyDescent="0.25">
      <c r="B87"/>
      <c r="C87"/>
      <c r="D87"/>
      <c r="E87"/>
      <c r="F87"/>
      <c r="G87"/>
      <c r="H87"/>
      <c r="I87"/>
      <c r="J87"/>
      <c r="K87"/>
      <c r="L87"/>
      <c r="M87"/>
      <c r="N87"/>
      <c r="O87"/>
      <c r="P87"/>
      <c r="Q87"/>
      <c r="R87"/>
      <c r="S87"/>
      <c r="T87"/>
      <c r="U87"/>
      <c r="V87"/>
      <c r="W87"/>
      <c r="X87"/>
      <c r="Y87"/>
      <c r="Z87"/>
      <c r="AO87" s="118"/>
      <c r="AP87" s="118"/>
      <c r="AQ87" s="118"/>
    </row>
    <row r="88" spans="1:43" ht="15" x14ac:dyDescent="0.25">
      <c r="B88"/>
      <c r="C88"/>
      <c r="D88"/>
      <c r="E88"/>
      <c r="F88"/>
      <c r="G88"/>
      <c r="H88"/>
      <c r="I88"/>
      <c r="J88"/>
      <c r="K88"/>
      <c r="L88"/>
      <c r="M88"/>
      <c r="N88"/>
      <c r="O88"/>
      <c r="P88"/>
      <c r="Q88"/>
      <c r="R88"/>
      <c r="S88"/>
      <c r="T88"/>
      <c r="U88"/>
      <c r="V88"/>
      <c r="W88"/>
      <c r="X88"/>
      <c r="Y88"/>
      <c r="Z88"/>
      <c r="AO88" s="118"/>
      <c r="AP88" s="118"/>
      <c r="AQ88" s="118"/>
    </row>
    <row r="89" spans="1:43" ht="15" x14ac:dyDescent="0.25">
      <c r="B89"/>
      <c r="C89"/>
      <c r="D89"/>
      <c r="E89"/>
      <c r="F89"/>
      <c r="G89"/>
      <c r="H89"/>
      <c r="I89"/>
      <c r="J89"/>
      <c r="K89"/>
      <c r="L89"/>
      <c r="M89"/>
      <c r="N89"/>
      <c r="O89"/>
      <c r="P89"/>
      <c r="Q89"/>
      <c r="R89"/>
      <c r="S89"/>
      <c r="T89"/>
      <c r="U89"/>
      <c r="V89"/>
      <c r="W89"/>
      <c r="X89"/>
      <c r="Y89"/>
      <c r="Z89"/>
      <c r="AO89" s="118"/>
      <c r="AP89" s="118"/>
      <c r="AQ89" s="118"/>
    </row>
    <row r="90" spans="1:43" ht="15" x14ac:dyDescent="0.25">
      <c r="B90"/>
      <c r="C90"/>
      <c r="D90"/>
      <c r="E90"/>
      <c r="F90"/>
      <c r="G90"/>
      <c r="H90"/>
      <c r="I90"/>
      <c r="J90"/>
      <c r="K90"/>
      <c r="L90"/>
      <c r="M90"/>
      <c r="N90"/>
      <c r="O90"/>
      <c r="P90"/>
      <c r="Q90"/>
      <c r="R90"/>
      <c r="S90"/>
      <c r="T90"/>
      <c r="U90"/>
      <c r="V90"/>
      <c r="W90"/>
      <c r="X90"/>
      <c r="Y90"/>
      <c r="Z90"/>
      <c r="AO90" s="118"/>
      <c r="AP90" s="118"/>
      <c r="AQ90" s="118"/>
    </row>
    <row r="91" spans="1:43" ht="15" x14ac:dyDescent="0.25">
      <c r="B91"/>
      <c r="C91"/>
      <c r="D91"/>
      <c r="E91"/>
      <c r="F91"/>
      <c r="G91"/>
      <c r="H91"/>
      <c r="I91"/>
      <c r="J91"/>
      <c r="K91"/>
      <c r="L91"/>
      <c r="M91"/>
      <c r="N91"/>
      <c r="O91"/>
      <c r="P91"/>
      <c r="Q91"/>
      <c r="R91"/>
      <c r="S91"/>
      <c r="T91"/>
      <c r="U91"/>
      <c r="V91"/>
      <c r="W91"/>
      <c r="X91"/>
      <c r="Y91"/>
      <c r="Z91"/>
      <c r="AO91" s="118"/>
      <c r="AP91" s="118"/>
      <c r="AQ91" s="118"/>
    </row>
    <row r="92" spans="1:43" ht="15" x14ac:dyDescent="0.25">
      <c r="B92"/>
      <c r="C92"/>
      <c r="D92"/>
      <c r="E92"/>
      <c r="F92"/>
      <c r="G92"/>
      <c r="H92"/>
      <c r="I92"/>
      <c r="J92"/>
      <c r="K92"/>
      <c r="L92"/>
      <c r="M92"/>
      <c r="N92"/>
      <c r="O92"/>
      <c r="P92"/>
      <c r="Q92"/>
      <c r="R92"/>
      <c r="S92"/>
      <c r="T92"/>
      <c r="U92"/>
      <c r="V92"/>
      <c r="W92"/>
      <c r="X92"/>
      <c r="Y92"/>
      <c r="Z92"/>
      <c r="AO92" s="118"/>
      <c r="AP92" s="118"/>
      <c r="AQ92" s="118"/>
    </row>
    <row r="93" spans="1:43" ht="15" x14ac:dyDescent="0.25">
      <c r="B93"/>
      <c r="C93"/>
      <c r="D93"/>
      <c r="E93"/>
      <c r="F93"/>
      <c r="G93"/>
      <c r="H93"/>
      <c r="I93"/>
      <c r="J93"/>
      <c r="K93"/>
      <c r="L93"/>
      <c r="M93"/>
      <c r="N93"/>
      <c r="O93"/>
      <c r="P93"/>
      <c r="Q93"/>
      <c r="R93"/>
      <c r="S93"/>
      <c r="T93"/>
      <c r="U93"/>
      <c r="V93"/>
      <c r="W93"/>
      <c r="X93"/>
      <c r="Y93"/>
      <c r="Z93"/>
      <c r="AO93" s="118"/>
      <c r="AP93" s="118"/>
      <c r="AQ93" s="118"/>
    </row>
    <row r="94" spans="1:43" ht="15" x14ac:dyDescent="0.25">
      <c r="B94"/>
      <c r="C94"/>
      <c r="D94"/>
      <c r="E94"/>
      <c r="F94"/>
      <c r="G94"/>
      <c r="H94"/>
      <c r="I94"/>
      <c r="J94"/>
      <c r="K94"/>
      <c r="L94"/>
      <c r="M94"/>
      <c r="N94"/>
      <c r="O94"/>
      <c r="P94"/>
      <c r="Q94"/>
      <c r="R94"/>
      <c r="S94"/>
      <c r="T94"/>
      <c r="U94"/>
      <c r="V94"/>
      <c r="W94"/>
      <c r="X94"/>
      <c r="Y94"/>
      <c r="Z94"/>
      <c r="AO94" s="118"/>
      <c r="AP94" s="118"/>
      <c r="AQ94" s="118"/>
    </row>
    <row r="95" spans="1:43" ht="15" x14ac:dyDescent="0.25">
      <c r="B95"/>
      <c r="C95"/>
      <c r="D95"/>
      <c r="E95"/>
      <c r="F95"/>
      <c r="G95"/>
      <c r="H95"/>
      <c r="I95"/>
      <c r="J95"/>
      <c r="K95"/>
      <c r="L95"/>
      <c r="M95"/>
      <c r="N95"/>
      <c r="O95"/>
      <c r="P95"/>
      <c r="Q95"/>
      <c r="R95"/>
      <c r="S95"/>
      <c r="T95"/>
      <c r="U95"/>
      <c r="V95"/>
      <c r="W95"/>
      <c r="X95"/>
      <c r="Y95"/>
      <c r="Z95"/>
      <c r="AO95" s="118"/>
      <c r="AP95" s="118"/>
      <c r="AQ95" s="118"/>
    </row>
    <row r="96" spans="1:43" ht="15" x14ac:dyDescent="0.25">
      <c r="B96"/>
      <c r="C96"/>
      <c r="D96"/>
      <c r="E96"/>
      <c r="F96"/>
      <c r="G96"/>
      <c r="H96"/>
      <c r="I96"/>
      <c r="J96"/>
      <c r="K96"/>
      <c r="L96"/>
      <c r="M96"/>
      <c r="N96"/>
      <c r="O96"/>
      <c r="P96"/>
      <c r="Q96"/>
      <c r="R96"/>
      <c r="S96"/>
      <c r="T96"/>
      <c r="U96"/>
      <c r="V96"/>
      <c r="W96"/>
      <c r="X96"/>
      <c r="Y96"/>
      <c r="Z96"/>
      <c r="AO96" s="118"/>
      <c r="AP96" s="118"/>
      <c r="AQ96" s="118"/>
    </row>
    <row r="97" spans="2:43" ht="15" x14ac:dyDescent="0.25">
      <c r="B97"/>
      <c r="C97"/>
      <c r="D97"/>
      <c r="E97"/>
      <c r="F97"/>
      <c r="G97"/>
      <c r="H97"/>
      <c r="I97"/>
      <c r="J97"/>
      <c r="K97"/>
      <c r="L97"/>
      <c r="M97"/>
      <c r="N97"/>
      <c r="O97"/>
      <c r="P97"/>
      <c r="Q97"/>
      <c r="R97"/>
      <c r="S97"/>
      <c r="T97"/>
      <c r="U97"/>
      <c r="V97"/>
      <c r="W97"/>
      <c r="X97"/>
      <c r="Y97"/>
      <c r="Z97"/>
      <c r="AO97" s="118"/>
      <c r="AP97" s="118"/>
      <c r="AQ97" s="118"/>
    </row>
    <row r="98" spans="2:43" ht="15" x14ac:dyDescent="0.25">
      <c r="B98"/>
      <c r="C98"/>
      <c r="D98"/>
      <c r="E98"/>
      <c r="F98"/>
      <c r="G98"/>
      <c r="H98"/>
      <c r="I98"/>
      <c r="J98"/>
      <c r="K98"/>
      <c r="L98"/>
      <c r="M98"/>
      <c r="N98"/>
      <c r="O98"/>
      <c r="P98"/>
      <c r="Q98"/>
      <c r="R98"/>
      <c r="S98"/>
      <c r="T98"/>
      <c r="U98"/>
      <c r="V98"/>
      <c r="W98"/>
      <c r="X98"/>
      <c r="Y98"/>
      <c r="Z98"/>
      <c r="AO98" s="118"/>
      <c r="AP98" s="118"/>
      <c r="AQ98" s="118"/>
    </row>
    <row r="99" spans="2:43" ht="15" x14ac:dyDescent="0.25">
      <c r="B99"/>
      <c r="C99"/>
      <c r="D99"/>
      <c r="E99"/>
      <c r="F99"/>
      <c r="G99"/>
      <c r="H99"/>
      <c r="I99"/>
      <c r="J99"/>
      <c r="K99"/>
      <c r="L99"/>
      <c r="M99"/>
      <c r="N99"/>
      <c r="O99"/>
      <c r="P99"/>
      <c r="Q99"/>
      <c r="R99"/>
      <c r="S99"/>
      <c r="T99"/>
      <c r="U99"/>
      <c r="V99"/>
      <c r="W99"/>
      <c r="X99"/>
      <c r="Y99"/>
      <c r="Z99"/>
      <c r="AO99" s="118"/>
      <c r="AP99" s="118"/>
      <c r="AQ99" s="118"/>
    </row>
    <row r="100" spans="2:43" ht="15" x14ac:dyDescent="0.25">
      <c r="B100"/>
      <c r="C100"/>
      <c r="D100"/>
      <c r="E100"/>
      <c r="F100"/>
      <c r="G100"/>
      <c r="H100"/>
      <c r="I100"/>
      <c r="J100"/>
      <c r="K100"/>
      <c r="L100"/>
      <c r="M100"/>
      <c r="N100"/>
      <c r="O100"/>
      <c r="P100"/>
      <c r="Q100"/>
      <c r="R100"/>
      <c r="S100"/>
      <c r="T100"/>
      <c r="U100"/>
      <c r="V100"/>
      <c r="W100"/>
      <c r="X100"/>
      <c r="Y100"/>
      <c r="Z100"/>
      <c r="AO100" s="118"/>
      <c r="AP100" s="118"/>
      <c r="AQ100" s="118"/>
    </row>
    <row r="101" spans="2:43" ht="15" x14ac:dyDescent="0.25">
      <c r="B101"/>
      <c r="C101"/>
      <c r="D101"/>
      <c r="E101"/>
      <c r="F101"/>
      <c r="G101"/>
      <c r="H101"/>
      <c r="I101"/>
      <c r="J101"/>
      <c r="K101"/>
      <c r="L101"/>
      <c r="M101"/>
      <c r="N101"/>
      <c r="O101"/>
      <c r="P101"/>
      <c r="Q101"/>
      <c r="R101"/>
      <c r="S101"/>
      <c r="T101"/>
      <c r="U101"/>
      <c r="V101"/>
      <c r="W101"/>
      <c r="X101"/>
      <c r="Y101"/>
      <c r="Z101"/>
      <c r="AO101" s="118"/>
      <c r="AP101" s="118"/>
      <c r="AQ101" s="118"/>
    </row>
    <row r="102" spans="2:43" ht="15" x14ac:dyDescent="0.25">
      <c r="B102"/>
      <c r="C102"/>
      <c r="D102"/>
      <c r="E102"/>
      <c r="F102"/>
      <c r="G102"/>
      <c r="H102"/>
      <c r="I102"/>
      <c r="J102"/>
      <c r="K102"/>
      <c r="L102"/>
      <c r="M102"/>
      <c r="N102"/>
      <c r="O102"/>
      <c r="P102"/>
      <c r="Q102"/>
      <c r="R102"/>
      <c r="S102"/>
      <c r="T102"/>
      <c r="U102"/>
      <c r="V102"/>
      <c r="W102"/>
      <c r="X102"/>
      <c r="Y102"/>
      <c r="Z102"/>
      <c r="AO102" s="118"/>
      <c r="AP102" s="118"/>
      <c r="AQ102" s="118"/>
    </row>
    <row r="103" spans="2:43" ht="15" x14ac:dyDescent="0.25">
      <c r="B103"/>
      <c r="C103"/>
      <c r="D103"/>
      <c r="E103"/>
      <c r="F103"/>
      <c r="G103"/>
      <c r="H103"/>
      <c r="I103"/>
      <c r="J103"/>
      <c r="K103"/>
      <c r="L103"/>
      <c r="M103"/>
      <c r="N103"/>
      <c r="O103"/>
      <c r="P103"/>
      <c r="Q103"/>
      <c r="R103"/>
      <c r="S103"/>
      <c r="T103"/>
      <c r="U103"/>
      <c r="V103"/>
      <c r="W103"/>
      <c r="X103"/>
      <c r="Y103"/>
      <c r="Z103"/>
      <c r="AO103" s="118"/>
      <c r="AP103" s="118"/>
      <c r="AQ103" s="118"/>
    </row>
    <row r="104" spans="2:43" ht="15" x14ac:dyDescent="0.25">
      <c r="B104"/>
      <c r="C104"/>
      <c r="D104"/>
      <c r="E104"/>
      <c r="F104"/>
      <c r="G104"/>
      <c r="H104"/>
      <c r="I104"/>
      <c r="J104"/>
      <c r="K104"/>
      <c r="L104"/>
      <c r="M104"/>
      <c r="N104"/>
      <c r="O104"/>
      <c r="P104"/>
      <c r="Q104"/>
      <c r="R104"/>
      <c r="S104"/>
      <c r="T104"/>
      <c r="U104"/>
      <c r="V104"/>
      <c r="W104"/>
      <c r="X104"/>
      <c r="Y104"/>
      <c r="Z104"/>
      <c r="AO104" s="118"/>
      <c r="AP104" s="118"/>
      <c r="AQ104" s="118"/>
    </row>
    <row r="105" spans="2:43" ht="15" x14ac:dyDescent="0.25">
      <c r="AO105" s="118"/>
      <c r="AP105" s="118"/>
      <c r="AQ105" s="118"/>
    </row>
    <row r="106" spans="2:43" ht="15" x14ac:dyDescent="0.25">
      <c r="AO106" s="118"/>
      <c r="AP106" s="118"/>
      <c r="AQ106" s="118"/>
    </row>
    <row r="107" spans="2:43" ht="15" x14ac:dyDescent="0.25">
      <c r="AO107" s="118"/>
      <c r="AP107" s="118"/>
      <c r="AQ107" s="118"/>
    </row>
    <row r="108" spans="2:43" ht="15" x14ac:dyDescent="0.25">
      <c r="AO108" s="118"/>
      <c r="AP108" s="118"/>
      <c r="AQ108" s="118"/>
    </row>
    <row r="109" spans="2:43" ht="15" x14ac:dyDescent="0.25">
      <c r="AO109" s="118"/>
      <c r="AP109" s="118"/>
      <c r="AQ109" s="118"/>
    </row>
    <row r="110" spans="2:43" ht="15" x14ac:dyDescent="0.25">
      <c r="AO110" s="118"/>
      <c r="AP110" s="118"/>
      <c r="AQ110" s="118"/>
    </row>
    <row r="111" spans="2:43" ht="15" x14ac:dyDescent="0.25">
      <c r="AO111" s="118"/>
      <c r="AP111" s="118"/>
      <c r="AQ111" s="118"/>
    </row>
    <row r="112" spans="2:43" ht="15" x14ac:dyDescent="0.25">
      <c r="AO112" s="118"/>
      <c r="AP112" s="118"/>
      <c r="AQ112" s="118"/>
    </row>
  </sheetData>
  <mergeCells count="9">
    <mergeCell ref="AP6:AP7"/>
    <mergeCell ref="B14:G14"/>
    <mergeCell ref="AO14:AP14"/>
    <mergeCell ref="B1:Z1"/>
    <mergeCell ref="B2:Z2"/>
    <mergeCell ref="B3:Z3"/>
    <mergeCell ref="J5:Z5"/>
    <mergeCell ref="AO6:AO7"/>
    <mergeCell ref="J6:Z22"/>
  </mergeCells>
  <pageMargins left="0.70866141732283472" right="0.70866141732283472" top="0.74803149606299213" bottom="0.74803149606299213" header="0.31496062992125984" footer="0.31496062992125984"/>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112"/>
  <sheetViews>
    <sheetView showGridLines="0" zoomScale="50" zoomScaleNormal="50" workbookViewId="0">
      <pane xSplit="26" ySplit="3" topLeftCell="AA4" activePane="bottomRight" state="frozen"/>
      <selection activeCell="B1" sqref="B1:Z1"/>
      <selection pane="topRight" activeCell="B1" sqref="B1:Z1"/>
      <selection pane="bottomLeft" activeCell="B1" sqref="B1:Z1"/>
      <selection pane="bottomRight" activeCell="J23" sqref="J23"/>
    </sheetView>
  </sheetViews>
  <sheetFormatPr baseColWidth="10" defaultColWidth="11.42578125" defaultRowHeight="14.25" x14ac:dyDescent="0.2"/>
  <cols>
    <col min="1" max="1" width="1.140625" style="77" customWidth="1"/>
    <col min="2" max="2" width="91" style="77" customWidth="1"/>
    <col min="3" max="8" width="17.42578125" style="77" customWidth="1"/>
    <col min="9" max="27" width="4.85546875" style="77" customWidth="1"/>
    <col min="28" max="38" width="4.85546875" style="77" hidden="1" customWidth="1"/>
    <col min="39" max="39" width="5.42578125" style="77" hidden="1" customWidth="1"/>
    <col min="40" max="40" width="4.85546875" style="77" hidden="1" customWidth="1"/>
    <col min="41" max="41" width="255.7109375" style="105" bestFit="1" customWidth="1"/>
    <col min="42" max="42" width="33" style="121" bestFit="1" customWidth="1"/>
    <col min="43" max="43" width="36.28515625" style="121" bestFit="1" customWidth="1"/>
    <col min="44" max="45" width="33.7109375" style="121" bestFit="1" customWidth="1"/>
    <col min="46" max="51" width="11.42578125" style="121"/>
    <col min="52" max="16384" width="11.42578125" style="77"/>
  </cols>
  <sheetData>
    <row r="1" spans="1:51" s="78" customFormat="1" ht="33" x14ac:dyDescent="0.2">
      <c r="A1" s="87"/>
      <c r="B1" s="140" t="str">
        <f>+'Resumen Ejecutivo'!A1</f>
        <v>AVANCES DE LOS PROYECTOS DE INVERSIÓN EN SPI</v>
      </c>
      <c r="C1" s="140"/>
      <c r="D1" s="140"/>
      <c r="E1" s="140"/>
      <c r="F1" s="140"/>
      <c r="G1" s="140"/>
      <c r="H1" s="140"/>
      <c r="I1" s="140"/>
      <c r="J1" s="140"/>
      <c r="K1" s="140"/>
      <c r="L1" s="140"/>
      <c r="M1" s="140"/>
      <c r="N1" s="140"/>
      <c r="O1" s="140"/>
      <c r="P1" s="140"/>
      <c r="Q1" s="140"/>
      <c r="R1" s="140"/>
      <c r="S1" s="140"/>
      <c r="T1" s="140"/>
      <c r="U1" s="140"/>
      <c r="V1" s="140"/>
      <c r="W1" s="140"/>
      <c r="X1" s="140"/>
      <c r="Y1" s="140"/>
      <c r="Z1" s="140"/>
      <c r="AA1" s="83"/>
      <c r="AB1" s="83"/>
      <c r="AC1" s="83"/>
      <c r="AD1" s="83"/>
      <c r="AE1" s="83"/>
      <c r="AF1" s="83"/>
      <c r="AG1" s="83"/>
      <c r="AH1" s="83"/>
      <c r="AI1" s="83"/>
      <c r="AJ1" s="83"/>
      <c r="AK1" s="83"/>
      <c r="AL1" s="83"/>
      <c r="AM1" s="83"/>
      <c r="AN1" s="83"/>
      <c r="AO1" s="110"/>
      <c r="AP1" s="110"/>
      <c r="AQ1" s="110"/>
      <c r="AR1" s="121"/>
      <c r="AS1" s="121"/>
      <c r="AT1" s="121"/>
      <c r="AU1" s="121"/>
      <c r="AV1" s="121"/>
      <c r="AW1" s="121"/>
      <c r="AX1" s="121"/>
      <c r="AY1" s="121"/>
    </row>
    <row r="2" spans="1:51" s="78" customFormat="1" ht="33" x14ac:dyDescent="0.2">
      <c r="A2" s="87"/>
      <c r="B2" s="140" t="str">
        <f>+'Resumen Ejecutivo'!A2</f>
        <v>SEGUNDO TRIMESTRE 2019 - SECTOR VIVIENDA</v>
      </c>
      <c r="C2" s="140"/>
      <c r="D2" s="140"/>
      <c r="E2" s="140"/>
      <c r="F2" s="140"/>
      <c r="G2" s="140"/>
      <c r="H2" s="140"/>
      <c r="I2" s="140"/>
      <c r="J2" s="140"/>
      <c r="K2" s="140"/>
      <c r="L2" s="140"/>
      <c r="M2" s="140"/>
      <c r="N2" s="140"/>
      <c r="O2" s="140"/>
      <c r="P2" s="140"/>
      <c r="Q2" s="140"/>
      <c r="R2" s="140"/>
      <c r="S2" s="140"/>
      <c r="T2" s="140"/>
      <c r="U2" s="140"/>
      <c r="V2" s="140"/>
      <c r="W2" s="140"/>
      <c r="X2" s="140"/>
      <c r="Y2" s="140"/>
      <c r="Z2" s="140"/>
      <c r="AA2" s="83"/>
      <c r="AB2" s="83"/>
      <c r="AC2" s="83"/>
      <c r="AD2" s="83"/>
      <c r="AE2" s="83"/>
      <c r="AF2" s="83"/>
      <c r="AG2" s="83"/>
      <c r="AH2" s="83"/>
      <c r="AI2" s="83"/>
      <c r="AJ2" s="83"/>
      <c r="AK2" s="83"/>
      <c r="AL2" s="83"/>
      <c r="AM2" s="83"/>
      <c r="AN2" s="83"/>
      <c r="AO2" s="110"/>
      <c r="AP2" s="110"/>
      <c r="AQ2" s="110"/>
      <c r="AR2" s="121"/>
      <c r="AS2" s="121"/>
      <c r="AT2" s="121"/>
      <c r="AU2" s="121"/>
      <c r="AV2" s="121"/>
      <c r="AW2" s="121"/>
      <c r="AX2" s="121"/>
      <c r="AY2" s="121"/>
    </row>
    <row r="3" spans="1:51" s="78" customFormat="1" ht="54" customHeight="1" x14ac:dyDescent="0.2">
      <c r="A3" s="87"/>
      <c r="B3" s="144" t="s">
        <v>166</v>
      </c>
      <c r="C3" s="144"/>
      <c r="D3" s="144"/>
      <c r="E3" s="144"/>
      <c r="F3" s="144"/>
      <c r="G3" s="144"/>
      <c r="H3" s="144"/>
      <c r="I3" s="144"/>
      <c r="J3" s="144"/>
      <c r="K3" s="144"/>
      <c r="L3" s="144"/>
      <c r="M3" s="144"/>
      <c r="N3" s="144"/>
      <c r="O3" s="144"/>
      <c r="P3" s="144"/>
      <c r="Q3" s="144"/>
      <c r="R3" s="144"/>
      <c r="S3" s="144"/>
      <c r="T3" s="144"/>
      <c r="U3" s="144"/>
      <c r="V3" s="144"/>
      <c r="W3" s="144"/>
      <c r="X3" s="144"/>
      <c r="Y3" s="144"/>
      <c r="Z3" s="144"/>
      <c r="AA3" s="84"/>
      <c r="AB3" s="84"/>
      <c r="AC3" s="84"/>
      <c r="AD3" s="84"/>
      <c r="AE3" s="84"/>
      <c r="AF3" s="84"/>
      <c r="AG3" s="84"/>
      <c r="AH3" s="84"/>
      <c r="AI3" s="84"/>
      <c r="AJ3" s="84"/>
      <c r="AK3" s="84"/>
      <c r="AL3" s="84"/>
      <c r="AM3" s="84"/>
      <c r="AN3" s="84"/>
      <c r="AO3" s="117"/>
      <c r="AP3" s="117"/>
      <c r="AQ3" s="117"/>
      <c r="AR3" s="121"/>
      <c r="AS3" s="121"/>
      <c r="AT3" s="121"/>
      <c r="AU3" s="121"/>
      <c r="AV3" s="121"/>
      <c r="AW3" s="121"/>
      <c r="AX3" s="121"/>
      <c r="AY3" s="121"/>
    </row>
    <row r="4" spans="1:51" s="78" customFormat="1" ht="6.75" customHeight="1" x14ac:dyDescent="0.2">
      <c r="A4" s="87"/>
      <c r="B4" s="88"/>
      <c r="C4" s="88"/>
      <c r="D4" s="88"/>
      <c r="E4" s="88"/>
      <c r="F4" s="88"/>
      <c r="G4" s="88"/>
      <c r="H4" s="88"/>
      <c r="I4" s="88"/>
      <c r="J4" s="88"/>
      <c r="K4" s="88"/>
      <c r="L4" s="88"/>
      <c r="M4" s="88"/>
      <c r="N4" s="88"/>
      <c r="O4" s="88"/>
      <c r="P4" s="88"/>
      <c r="Q4" s="88"/>
      <c r="R4" s="88"/>
      <c r="S4" s="88"/>
      <c r="T4" s="88"/>
      <c r="U4" s="88"/>
      <c r="V4" s="88"/>
      <c r="W4" s="88"/>
      <c r="X4" s="88"/>
      <c r="Y4" s="88"/>
      <c r="Z4" s="88"/>
      <c r="AA4" s="85"/>
      <c r="AB4" s="85"/>
      <c r="AC4" s="85"/>
      <c r="AD4" s="85"/>
      <c r="AE4" s="85"/>
      <c r="AF4" s="85"/>
      <c r="AG4" s="85"/>
      <c r="AH4" s="85"/>
      <c r="AI4" s="85"/>
      <c r="AJ4" s="85"/>
      <c r="AK4" s="85"/>
      <c r="AL4" s="85"/>
      <c r="AM4" s="85"/>
      <c r="AN4" s="85"/>
      <c r="AO4" s="112"/>
      <c r="AP4" s="112"/>
      <c r="AQ4" s="112"/>
      <c r="AR4" s="121"/>
      <c r="AS4" s="121"/>
      <c r="AT4" s="121"/>
      <c r="AU4" s="121"/>
      <c r="AV4" s="121"/>
      <c r="AW4" s="121"/>
      <c r="AX4" s="121"/>
      <c r="AY4" s="121"/>
    </row>
    <row r="5" spans="1:51" ht="91.5" customHeight="1" x14ac:dyDescent="0.2">
      <c r="A5" s="89"/>
      <c r="B5" s="89"/>
      <c r="C5" s="89"/>
      <c r="D5" s="89"/>
      <c r="E5" s="89"/>
      <c r="F5" s="89"/>
      <c r="G5" s="89"/>
      <c r="H5" s="89"/>
      <c r="I5" s="89"/>
      <c r="J5" s="145" t="s">
        <v>226</v>
      </c>
      <c r="K5" s="145"/>
      <c r="L5" s="145"/>
      <c r="M5" s="145"/>
      <c r="N5" s="145"/>
      <c r="O5" s="145"/>
      <c r="P5" s="145"/>
      <c r="Q5" s="145"/>
      <c r="R5" s="145"/>
      <c r="S5" s="145"/>
      <c r="T5" s="145"/>
      <c r="U5" s="145"/>
      <c r="V5" s="145"/>
      <c r="W5" s="145"/>
      <c r="X5" s="145"/>
      <c r="Y5" s="145"/>
      <c r="Z5" s="145"/>
      <c r="AO5" s="122"/>
      <c r="AP5" s="109"/>
      <c r="AQ5" s="123"/>
      <c r="AR5" s="113"/>
    </row>
    <row r="6" spans="1:51" ht="27.75" customHeight="1" x14ac:dyDescent="0.2">
      <c r="A6" s="89"/>
      <c r="B6" s="89"/>
      <c r="C6" s="89"/>
      <c r="D6" s="89"/>
      <c r="E6" s="89"/>
      <c r="F6" s="89"/>
      <c r="G6" s="89"/>
      <c r="H6" s="89"/>
      <c r="I6" s="89"/>
      <c r="J6" s="150" t="s">
        <v>251</v>
      </c>
      <c r="K6" s="150"/>
      <c r="L6" s="150"/>
      <c r="M6" s="150"/>
      <c r="N6" s="150"/>
      <c r="O6" s="150"/>
      <c r="P6" s="150"/>
      <c r="Q6" s="150"/>
      <c r="R6" s="150"/>
      <c r="S6" s="150"/>
      <c r="T6" s="150"/>
      <c r="U6" s="150"/>
      <c r="V6" s="150"/>
      <c r="W6" s="150"/>
      <c r="X6" s="150"/>
      <c r="Y6" s="150"/>
      <c r="Z6" s="150"/>
      <c r="AO6" s="147" t="s">
        <v>180</v>
      </c>
      <c r="AP6" s="141" t="s">
        <v>166</v>
      </c>
      <c r="AQ6" s="123"/>
      <c r="AR6" s="123"/>
    </row>
    <row r="7" spans="1:51" ht="59.25" customHeight="1" x14ac:dyDescent="0.2">
      <c r="A7" s="89"/>
      <c r="B7" s="89"/>
      <c r="C7" s="89"/>
      <c r="D7" s="89"/>
      <c r="E7" s="89"/>
      <c r="F7" s="89"/>
      <c r="G7" s="89"/>
      <c r="H7" s="89"/>
      <c r="I7" s="89"/>
      <c r="J7" s="150"/>
      <c r="K7" s="150"/>
      <c r="L7" s="150"/>
      <c r="M7" s="150"/>
      <c r="N7" s="150"/>
      <c r="O7" s="150"/>
      <c r="P7" s="150"/>
      <c r="Q7" s="150"/>
      <c r="R7" s="150"/>
      <c r="S7" s="150"/>
      <c r="T7" s="150"/>
      <c r="U7" s="150"/>
      <c r="V7" s="150"/>
      <c r="W7" s="150"/>
      <c r="X7" s="150"/>
      <c r="Y7" s="150"/>
      <c r="Z7" s="150"/>
      <c r="AO7" s="147"/>
      <c r="AP7" s="141"/>
      <c r="AQ7" s="123"/>
      <c r="AR7" s="123"/>
    </row>
    <row r="8" spans="1:51" ht="28.5" customHeight="1" x14ac:dyDescent="0.2">
      <c r="A8" s="89"/>
      <c r="B8" s="89"/>
      <c r="C8" s="89"/>
      <c r="D8" s="89"/>
      <c r="E8" s="89"/>
      <c r="F8" s="89"/>
      <c r="G8" s="89"/>
      <c r="H8" s="89"/>
      <c r="I8" s="89"/>
      <c r="J8" s="150"/>
      <c r="K8" s="150"/>
      <c r="L8" s="150"/>
      <c r="M8" s="150"/>
      <c r="N8" s="150"/>
      <c r="O8" s="150"/>
      <c r="P8" s="150"/>
      <c r="Q8" s="150"/>
      <c r="R8" s="150"/>
      <c r="S8" s="150"/>
      <c r="T8" s="150"/>
      <c r="U8" s="150"/>
      <c r="V8" s="150"/>
      <c r="W8" s="150"/>
      <c r="X8" s="150"/>
      <c r="Y8" s="150"/>
      <c r="Z8" s="150"/>
      <c r="AO8" s="115" t="s">
        <v>182</v>
      </c>
      <c r="AP8" s="124">
        <v>2017011000092</v>
      </c>
      <c r="AQ8" s="123"/>
      <c r="AR8" s="123"/>
    </row>
    <row r="9" spans="1:51" ht="14.25" customHeight="1" x14ac:dyDescent="0.2">
      <c r="A9" s="89"/>
      <c r="B9" s="89"/>
      <c r="C9" s="89"/>
      <c r="D9" s="89"/>
      <c r="E9" s="89"/>
      <c r="F9" s="89"/>
      <c r="G9" s="89"/>
      <c r="H9" s="89"/>
      <c r="I9" s="89"/>
      <c r="J9" s="150"/>
      <c r="K9" s="150"/>
      <c r="L9" s="150"/>
      <c r="M9" s="150"/>
      <c r="N9" s="150"/>
      <c r="O9" s="150"/>
      <c r="P9" s="150"/>
      <c r="Q9" s="150"/>
      <c r="R9" s="150"/>
      <c r="S9" s="150"/>
      <c r="T9" s="150"/>
      <c r="U9" s="150"/>
      <c r="V9" s="150"/>
      <c r="W9" s="150"/>
      <c r="X9" s="150"/>
      <c r="Y9" s="150"/>
      <c r="Z9" s="150"/>
      <c r="AO9" s="108"/>
      <c r="AP9" s="119">
        <v>6</v>
      </c>
      <c r="AQ9" s="123"/>
      <c r="AR9" s="123"/>
    </row>
    <row r="10" spans="1:51" ht="28.5" customHeight="1" x14ac:dyDescent="0.2">
      <c r="A10" s="89"/>
      <c r="B10" s="89"/>
      <c r="C10" s="89"/>
      <c r="D10" s="89"/>
      <c r="E10" s="89"/>
      <c r="F10" s="89"/>
      <c r="G10" s="89"/>
      <c r="H10" s="89"/>
      <c r="I10" s="89"/>
      <c r="J10" s="150"/>
      <c r="K10" s="150"/>
      <c r="L10" s="150"/>
      <c r="M10" s="150"/>
      <c r="N10" s="150"/>
      <c r="O10" s="150"/>
      <c r="P10" s="150"/>
      <c r="Q10" s="150"/>
      <c r="R10" s="150"/>
      <c r="S10" s="150"/>
      <c r="T10" s="150"/>
      <c r="U10" s="150"/>
      <c r="V10" s="150"/>
      <c r="W10" s="150"/>
      <c r="X10" s="150"/>
      <c r="Y10" s="150"/>
      <c r="Z10" s="150"/>
      <c r="AO10" s="114" t="s">
        <v>179</v>
      </c>
      <c r="AP10" s="114" t="s">
        <v>241</v>
      </c>
      <c r="AQ10" s="123" t="s">
        <v>212</v>
      </c>
      <c r="AR10" s="123"/>
    </row>
    <row r="11" spans="1:51" ht="28.5" customHeight="1" x14ac:dyDescent="0.2">
      <c r="A11" s="89"/>
      <c r="B11" s="89"/>
      <c r="C11" s="89"/>
      <c r="D11" s="89"/>
      <c r="E11" s="89"/>
      <c r="F11" s="89"/>
      <c r="G11" s="89"/>
      <c r="H11" s="89"/>
      <c r="I11" s="89"/>
      <c r="J11" s="150"/>
      <c r="K11" s="150"/>
      <c r="L11" s="150"/>
      <c r="M11" s="150"/>
      <c r="N11" s="150"/>
      <c r="O11" s="150"/>
      <c r="P11" s="150"/>
      <c r="Q11" s="150"/>
      <c r="R11" s="150"/>
      <c r="S11" s="150"/>
      <c r="T11" s="150"/>
      <c r="U11" s="150"/>
      <c r="V11" s="150"/>
      <c r="W11" s="150"/>
      <c r="X11" s="150"/>
      <c r="Y11" s="150"/>
      <c r="Z11" s="150"/>
      <c r="AO11" s="116" t="s">
        <v>213</v>
      </c>
      <c r="AP11" s="111">
        <v>4.0353E-2</v>
      </c>
      <c r="AQ11" s="106">
        <v>-0.95964700000000003</v>
      </c>
      <c r="AR11" s="123"/>
    </row>
    <row r="12" spans="1:51" ht="28.5" customHeight="1" x14ac:dyDescent="0.2">
      <c r="A12" s="89"/>
      <c r="B12" s="89"/>
      <c r="C12" s="89"/>
      <c r="D12" s="89"/>
      <c r="E12" s="89"/>
      <c r="F12" s="89"/>
      <c r="G12" s="89"/>
      <c r="H12" s="89"/>
      <c r="I12" s="89"/>
      <c r="J12" s="150"/>
      <c r="K12" s="150"/>
      <c r="L12" s="150"/>
      <c r="M12" s="150"/>
      <c r="N12" s="150"/>
      <c r="O12" s="150"/>
      <c r="P12" s="150"/>
      <c r="Q12" s="150"/>
      <c r="R12" s="150"/>
      <c r="S12" s="150"/>
      <c r="T12" s="150"/>
      <c r="U12" s="150"/>
      <c r="V12" s="150"/>
      <c r="W12" s="150"/>
      <c r="X12" s="150"/>
      <c r="Y12" s="150"/>
      <c r="Z12" s="150"/>
      <c r="AO12" s="116" t="s">
        <v>181</v>
      </c>
      <c r="AP12" s="111">
        <v>0.06</v>
      </c>
      <c r="AQ12" s="106">
        <v>-0.94</v>
      </c>
      <c r="AR12" s="123"/>
    </row>
    <row r="13" spans="1:51" ht="28.5" customHeight="1" x14ac:dyDescent="0.2">
      <c r="A13" s="89"/>
      <c r="B13" s="89"/>
      <c r="C13" s="89"/>
      <c r="D13" s="89"/>
      <c r="E13" s="89"/>
      <c r="F13" s="89"/>
      <c r="G13" s="89"/>
      <c r="H13" s="89"/>
      <c r="I13" s="89"/>
      <c r="J13" s="150"/>
      <c r="K13" s="150"/>
      <c r="L13" s="150"/>
      <c r="M13" s="150"/>
      <c r="N13" s="150"/>
      <c r="O13" s="150"/>
      <c r="P13" s="150"/>
      <c r="Q13" s="150"/>
      <c r="R13" s="150"/>
      <c r="S13" s="150"/>
      <c r="T13" s="150"/>
      <c r="U13" s="150"/>
      <c r="V13" s="150"/>
      <c r="W13" s="150"/>
      <c r="X13" s="150"/>
      <c r="Y13" s="150"/>
      <c r="Z13" s="150"/>
      <c r="AO13" s="116" t="s">
        <v>0</v>
      </c>
      <c r="AP13" s="111">
        <v>0.65</v>
      </c>
      <c r="AQ13" s="106">
        <v>-0.35</v>
      </c>
      <c r="AR13" s="123"/>
    </row>
    <row r="14" spans="1:51" ht="33.75" customHeight="1" x14ac:dyDescent="0.2">
      <c r="A14" s="89"/>
      <c r="B14" s="142" t="s">
        <v>215</v>
      </c>
      <c r="C14" s="142"/>
      <c r="D14" s="142"/>
      <c r="E14" s="142"/>
      <c r="F14" s="142"/>
      <c r="G14" s="142"/>
      <c r="H14" s="90"/>
      <c r="I14" s="89"/>
      <c r="J14" s="150"/>
      <c r="K14" s="150"/>
      <c r="L14" s="150"/>
      <c r="M14" s="150"/>
      <c r="N14" s="150"/>
      <c r="O14" s="150"/>
      <c r="P14" s="150"/>
      <c r="Q14" s="150"/>
      <c r="R14" s="150"/>
      <c r="S14" s="150"/>
      <c r="T14" s="150"/>
      <c r="U14" s="150"/>
      <c r="V14" s="150"/>
      <c r="W14" s="150"/>
      <c r="X14" s="150"/>
      <c r="Y14" s="150"/>
      <c r="Z14" s="150"/>
      <c r="AO14" s="143" t="s">
        <v>214</v>
      </c>
      <c r="AP14" s="143"/>
      <c r="AQ14" s="123"/>
      <c r="AR14" s="123"/>
    </row>
    <row r="15" spans="1:51" ht="69.75" x14ac:dyDescent="0.25">
      <c r="A15" s="89"/>
      <c r="B15" s="91" t="s">
        <v>219</v>
      </c>
      <c r="C15" s="92" t="s">
        <v>216</v>
      </c>
      <c r="D15" s="92" t="s">
        <v>30</v>
      </c>
      <c r="E15" s="92" t="s">
        <v>220</v>
      </c>
      <c r="F15" s="92" t="s">
        <v>217</v>
      </c>
      <c r="G15" s="92" t="s">
        <v>218</v>
      </c>
      <c r="H15" s="92" t="s">
        <v>221</v>
      </c>
      <c r="I15" s="89"/>
      <c r="J15" s="150"/>
      <c r="K15" s="150"/>
      <c r="L15" s="150"/>
      <c r="M15" s="150"/>
      <c r="N15" s="150"/>
      <c r="O15" s="150"/>
      <c r="P15" s="150"/>
      <c r="Q15" s="150"/>
      <c r="R15" s="150"/>
      <c r="S15" s="150"/>
      <c r="T15" s="150"/>
      <c r="U15" s="150"/>
      <c r="V15" s="150"/>
      <c r="W15" s="150"/>
      <c r="X15" s="150"/>
      <c r="Y15" s="150"/>
      <c r="Z15" s="150"/>
      <c r="AO15" s="118" t="s">
        <v>2</v>
      </c>
      <c r="AP15" s="107">
        <v>2017011000092</v>
      </c>
      <c r="AQ15" s="120" t="s">
        <v>242</v>
      </c>
      <c r="AR15" s="120" t="s">
        <v>217</v>
      </c>
      <c r="AS15" s="120" t="s">
        <v>243</v>
      </c>
      <c r="AT15" s="118"/>
      <c r="AU15" s="123"/>
      <c r="AV15" s="123"/>
      <c r="AW15" s="123"/>
      <c r="AX15" s="123"/>
      <c r="AY15" s="80"/>
    </row>
    <row r="16" spans="1:51" ht="45.75" customHeight="1" x14ac:dyDescent="0.35">
      <c r="A16" s="89"/>
      <c r="B16" s="93" t="s">
        <v>185</v>
      </c>
      <c r="C16" s="94"/>
      <c r="D16" s="94"/>
      <c r="E16" s="94"/>
      <c r="F16" s="94"/>
      <c r="G16" s="94"/>
      <c r="H16" s="94"/>
      <c r="I16" s="89"/>
      <c r="J16" s="150"/>
      <c r="K16" s="150"/>
      <c r="L16" s="150"/>
      <c r="M16" s="150"/>
      <c r="N16" s="150"/>
      <c r="O16" s="150"/>
      <c r="P16" s="150"/>
      <c r="Q16" s="150"/>
      <c r="R16" s="150"/>
      <c r="S16" s="150"/>
      <c r="T16" s="150"/>
      <c r="U16" s="150"/>
      <c r="V16" s="150"/>
      <c r="W16" s="150"/>
      <c r="X16" s="150"/>
      <c r="Y16" s="150"/>
      <c r="Z16" s="150"/>
      <c r="AO16" s="118" t="s">
        <v>1</v>
      </c>
      <c r="AP16" s="107">
        <v>3</v>
      </c>
      <c r="AT16" s="118"/>
      <c r="AU16" s="123"/>
      <c r="AV16" s="123"/>
      <c r="AW16" s="123"/>
      <c r="AY16" s="105"/>
    </row>
    <row r="17" spans="1:51" ht="30.75" customHeight="1" x14ac:dyDescent="0.35">
      <c r="A17" s="89"/>
      <c r="B17" s="95" t="s">
        <v>113</v>
      </c>
      <c r="C17" s="96">
        <v>40</v>
      </c>
      <c r="D17" s="96">
        <v>40</v>
      </c>
      <c r="E17" s="97">
        <v>1</v>
      </c>
      <c r="F17" s="96">
        <v>0</v>
      </c>
      <c r="G17" s="96">
        <v>0</v>
      </c>
      <c r="H17" s="97">
        <v>0</v>
      </c>
      <c r="I17" s="89"/>
      <c r="J17" s="150"/>
      <c r="K17" s="150"/>
      <c r="L17" s="150"/>
      <c r="M17" s="150"/>
      <c r="N17" s="150"/>
      <c r="O17" s="150"/>
      <c r="P17" s="150"/>
      <c r="Q17" s="150"/>
      <c r="R17" s="150"/>
      <c r="S17" s="150"/>
      <c r="T17" s="150"/>
      <c r="U17" s="150"/>
      <c r="V17" s="150"/>
      <c r="W17" s="150"/>
      <c r="X17" s="150"/>
      <c r="Y17" s="150"/>
      <c r="Z17" s="150"/>
      <c r="AT17" s="118"/>
      <c r="AU17" s="123"/>
      <c r="AV17" s="123"/>
      <c r="AW17" s="123"/>
      <c r="AX17" s="118"/>
      <c r="AY17" s="105"/>
    </row>
    <row r="18" spans="1:51" ht="42" customHeight="1" x14ac:dyDescent="0.35">
      <c r="A18" s="89"/>
      <c r="B18" s="95" t="s">
        <v>111</v>
      </c>
      <c r="C18" s="96">
        <v>480</v>
      </c>
      <c r="D18" s="96">
        <v>49</v>
      </c>
      <c r="E18" s="97">
        <v>0.10208333333333333</v>
      </c>
      <c r="F18" s="96">
        <v>0</v>
      </c>
      <c r="G18" s="96">
        <v>0</v>
      </c>
      <c r="H18" s="97">
        <v>0</v>
      </c>
      <c r="I18" s="89"/>
      <c r="J18" s="150"/>
      <c r="K18" s="150"/>
      <c r="L18" s="150"/>
      <c r="M18" s="150"/>
      <c r="N18" s="150"/>
      <c r="O18" s="150"/>
      <c r="P18" s="150"/>
      <c r="Q18" s="150"/>
      <c r="R18" s="150"/>
      <c r="S18" s="150"/>
      <c r="T18" s="150"/>
      <c r="U18" s="150"/>
      <c r="V18" s="150"/>
      <c r="W18" s="150"/>
      <c r="X18" s="150"/>
      <c r="Y18" s="150"/>
      <c r="Z18" s="150"/>
      <c r="AO18" s="118" t="s">
        <v>183</v>
      </c>
      <c r="AP18" s="118" t="s">
        <v>237</v>
      </c>
      <c r="AQ18" s="118" t="s">
        <v>238</v>
      </c>
      <c r="AR18" s="118" t="s">
        <v>239</v>
      </c>
      <c r="AS18" s="118" t="s">
        <v>240</v>
      </c>
      <c r="AT18" s="118"/>
      <c r="AU18" s="123"/>
      <c r="AV18" s="123"/>
      <c r="AW18" s="123"/>
      <c r="AX18" s="118"/>
      <c r="AY18" s="105"/>
    </row>
    <row r="19" spans="1:51" ht="25.5" x14ac:dyDescent="0.35">
      <c r="A19" s="89"/>
      <c r="B19" s="93" t="s">
        <v>184</v>
      </c>
      <c r="C19" s="94"/>
      <c r="D19" s="94"/>
      <c r="E19" s="94"/>
      <c r="F19" s="94"/>
      <c r="G19" s="94"/>
      <c r="H19" s="94"/>
      <c r="I19" s="89"/>
      <c r="J19" s="150"/>
      <c r="K19" s="150"/>
      <c r="L19" s="150"/>
      <c r="M19" s="150"/>
      <c r="N19" s="150"/>
      <c r="O19" s="150"/>
      <c r="P19" s="150"/>
      <c r="Q19" s="150"/>
      <c r="R19" s="150"/>
      <c r="S19" s="150"/>
      <c r="T19" s="150"/>
      <c r="U19" s="150"/>
      <c r="V19" s="150"/>
      <c r="W19" s="150"/>
      <c r="X19" s="150"/>
      <c r="Y19" s="150"/>
      <c r="Z19" s="150"/>
      <c r="AO19" s="118" t="s">
        <v>92</v>
      </c>
      <c r="AP19" s="118"/>
      <c r="AQ19" s="118"/>
      <c r="AR19" s="118"/>
      <c r="AS19" s="118"/>
      <c r="AT19" s="118"/>
      <c r="AU19" s="123"/>
      <c r="AV19" s="123"/>
      <c r="AW19" s="123"/>
      <c r="AX19" s="118"/>
      <c r="AY19" s="105"/>
    </row>
    <row r="20" spans="1:51" s="78" customFormat="1" ht="35.25" customHeight="1" x14ac:dyDescent="0.35">
      <c r="A20" s="87"/>
      <c r="B20" s="95" t="s">
        <v>129</v>
      </c>
      <c r="C20" s="96">
        <v>1</v>
      </c>
      <c r="D20" s="96">
        <v>0</v>
      </c>
      <c r="E20" s="97">
        <v>0</v>
      </c>
      <c r="F20" s="96">
        <v>0</v>
      </c>
      <c r="G20" s="96">
        <v>0</v>
      </c>
      <c r="H20" s="97">
        <v>0</v>
      </c>
      <c r="I20" s="89"/>
      <c r="J20" s="150"/>
      <c r="K20" s="150"/>
      <c r="L20" s="150"/>
      <c r="M20" s="150"/>
      <c r="N20" s="150"/>
      <c r="O20" s="150"/>
      <c r="P20" s="150"/>
      <c r="Q20" s="150"/>
      <c r="R20" s="150"/>
      <c r="S20" s="150"/>
      <c r="T20" s="150"/>
      <c r="U20" s="150"/>
      <c r="V20" s="150"/>
      <c r="W20" s="150"/>
      <c r="X20" s="150"/>
      <c r="Y20" s="150"/>
      <c r="Z20" s="150"/>
      <c r="AO20" s="118" t="s">
        <v>166</v>
      </c>
      <c r="AP20" s="118"/>
      <c r="AQ20" s="118"/>
      <c r="AR20" s="118"/>
      <c r="AS20" s="118"/>
      <c r="AT20" s="118"/>
      <c r="AU20" s="123"/>
      <c r="AV20" s="123"/>
      <c r="AW20" s="123"/>
      <c r="AX20" s="118"/>
      <c r="AY20" s="121"/>
    </row>
    <row r="21" spans="1:51" ht="35.25" customHeight="1" x14ac:dyDescent="0.35">
      <c r="A21" s="89"/>
      <c r="B21" s="95" t="s">
        <v>124</v>
      </c>
      <c r="C21" s="96">
        <v>100</v>
      </c>
      <c r="D21" s="96">
        <v>0</v>
      </c>
      <c r="E21" s="97">
        <v>0</v>
      </c>
      <c r="F21" s="96">
        <v>0</v>
      </c>
      <c r="G21" s="96">
        <v>0</v>
      </c>
      <c r="H21" s="97">
        <v>0</v>
      </c>
      <c r="I21" s="89"/>
      <c r="J21" s="150"/>
      <c r="K21" s="150"/>
      <c r="L21" s="150"/>
      <c r="M21" s="150"/>
      <c r="N21" s="150"/>
      <c r="O21" s="150"/>
      <c r="P21" s="150"/>
      <c r="Q21" s="150"/>
      <c r="R21" s="150"/>
      <c r="S21" s="150"/>
      <c r="T21" s="150"/>
      <c r="U21" s="150"/>
      <c r="V21" s="150"/>
      <c r="W21" s="150"/>
      <c r="X21" s="150"/>
      <c r="Y21" s="150"/>
      <c r="Z21" s="150"/>
      <c r="AO21" s="118" t="s">
        <v>185</v>
      </c>
      <c r="AP21" s="118"/>
      <c r="AQ21" s="118"/>
      <c r="AR21" s="118"/>
      <c r="AS21" s="118"/>
      <c r="AT21" s="118"/>
      <c r="AX21" s="118"/>
      <c r="AY21" s="105"/>
    </row>
    <row r="22" spans="1:51" ht="35.25" customHeight="1" x14ac:dyDescent="0.35">
      <c r="A22" s="89"/>
      <c r="B22" s="95" t="s">
        <v>132</v>
      </c>
      <c r="C22" s="96">
        <v>3</v>
      </c>
      <c r="D22" s="96">
        <v>1</v>
      </c>
      <c r="E22" s="97">
        <v>0.33333333333333331</v>
      </c>
      <c r="F22" s="96">
        <v>0</v>
      </c>
      <c r="G22" s="96">
        <v>0</v>
      </c>
      <c r="H22" s="97">
        <v>0</v>
      </c>
      <c r="I22" s="89"/>
      <c r="J22" s="150"/>
      <c r="K22" s="150"/>
      <c r="L22" s="150"/>
      <c r="M22" s="150"/>
      <c r="N22" s="150"/>
      <c r="O22" s="150"/>
      <c r="P22" s="150"/>
      <c r="Q22" s="150"/>
      <c r="R22" s="150"/>
      <c r="S22" s="150"/>
      <c r="T22" s="150"/>
      <c r="U22" s="150"/>
      <c r="V22" s="150"/>
      <c r="W22" s="150"/>
      <c r="X22" s="150"/>
      <c r="Y22" s="150"/>
      <c r="Z22" s="150"/>
      <c r="AO22" s="118" t="s">
        <v>113</v>
      </c>
      <c r="AP22" s="118">
        <v>40</v>
      </c>
      <c r="AQ22" s="118">
        <v>40</v>
      </c>
      <c r="AR22" s="118"/>
      <c r="AS22" s="118"/>
      <c r="AT22" s="118"/>
      <c r="AX22" s="118"/>
      <c r="AY22" s="105"/>
    </row>
    <row r="23" spans="1:51" ht="35.25" customHeight="1" x14ac:dyDescent="0.35">
      <c r="A23" s="89"/>
      <c r="B23" s="95" t="s">
        <v>131</v>
      </c>
      <c r="C23" s="96">
        <v>100</v>
      </c>
      <c r="D23" s="96">
        <v>0</v>
      </c>
      <c r="E23" s="97">
        <v>0</v>
      </c>
      <c r="F23" s="96">
        <v>0</v>
      </c>
      <c r="G23" s="96">
        <v>0</v>
      </c>
      <c r="H23" s="97">
        <v>0</v>
      </c>
      <c r="I23" s="89"/>
      <c r="J23"/>
      <c r="K23"/>
      <c r="L23"/>
      <c r="M23"/>
      <c r="N23"/>
      <c r="O23"/>
      <c r="P23"/>
      <c r="Q23"/>
      <c r="R23"/>
      <c r="S23"/>
      <c r="T23"/>
      <c r="U23"/>
      <c r="V23"/>
      <c r="W23"/>
      <c r="X23"/>
      <c r="Y23"/>
      <c r="Z23"/>
      <c r="AO23" s="118" t="s">
        <v>111</v>
      </c>
      <c r="AP23" s="118">
        <v>480</v>
      </c>
      <c r="AQ23" s="118">
        <v>49</v>
      </c>
      <c r="AR23" s="118"/>
      <c r="AS23" s="118"/>
      <c r="AT23" s="118"/>
      <c r="AX23" s="118"/>
      <c r="AY23" s="105"/>
    </row>
    <row r="24" spans="1:51" ht="35.25" customHeight="1" x14ac:dyDescent="0.35">
      <c r="A24" s="89"/>
      <c r="B24" s="95" t="s">
        <v>130</v>
      </c>
      <c r="C24" s="96">
        <v>40</v>
      </c>
      <c r="D24" s="96">
        <v>0</v>
      </c>
      <c r="E24" s="97">
        <v>0</v>
      </c>
      <c r="F24" s="96">
        <v>0</v>
      </c>
      <c r="G24" s="96">
        <v>0</v>
      </c>
      <c r="H24" s="97">
        <v>0</v>
      </c>
      <c r="I24" s="89"/>
      <c r="J24"/>
      <c r="K24"/>
      <c r="L24"/>
      <c r="M24"/>
      <c r="N24"/>
      <c r="O24"/>
      <c r="P24"/>
      <c r="Q24"/>
      <c r="R24"/>
      <c r="S24"/>
      <c r="T24"/>
      <c r="U24"/>
      <c r="V24"/>
      <c r="W24"/>
      <c r="X24"/>
      <c r="Y24"/>
      <c r="Z24"/>
      <c r="AO24" s="118" t="s">
        <v>184</v>
      </c>
      <c r="AP24" s="118"/>
      <c r="AQ24" s="118"/>
      <c r="AR24" s="118"/>
      <c r="AS24" s="118"/>
      <c r="AT24" s="118"/>
      <c r="AX24" s="118"/>
      <c r="AY24" s="105"/>
    </row>
    <row r="25" spans="1:51" ht="35.25" customHeight="1" x14ac:dyDescent="0.35">
      <c r="A25" s="89"/>
      <c r="B25" s="95" t="s">
        <v>199</v>
      </c>
      <c r="C25" s="96">
        <v>1</v>
      </c>
      <c r="D25" s="96">
        <v>0</v>
      </c>
      <c r="E25" s="97">
        <v>0</v>
      </c>
      <c r="F25" s="96">
        <v>0</v>
      </c>
      <c r="G25" s="96">
        <v>0</v>
      </c>
      <c r="H25" s="97">
        <v>0</v>
      </c>
      <c r="I25" s="89"/>
      <c r="J25"/>
      <c r="K25"/>
      <c r="L25"/>
      <c r="M25"/>
      <c r="N25"/>
      <c r="O25"/>
      <c r="P25"/>
      <c r="Q25"/>
      <c r="R25"/>
      <c r="S25"/>
      <c r="T25"/>
      <c r="U25"/>
      <c r="V25"/>
      <c r="W25"/>
      <c r="X25"/>
      <c r="Y25"/>
      <c r="Z25"/>
      <c r="AO25" s="118" t="s">
        <v>129</v>
      </c>
      <c r="AP25" s="118">
        <v>1</v>
      </c>
      <c r="AQ25" s="118">
        <v>0</v>
      </c>
      <c r="AR25" s="118">
        <v>0</v>
      </c>
      <c r="AS25" s="118">
        <v>0</v>
      </c>
      <c r="AT25" s="118"/>
      <c r="AX25" s="118"/>
      <c r="AY25" s="105"/>
    </row>
    <row r="26" spans="1:51" ht="25.5" x14ac:dyDescent="0.35">
      <c r="A26" s="89"/>
      <c r="B26" s="95"/>
      <c r="C26" s="96"/>
      <c r="D26" s="96"/>
      <c r="E26" s="97"/>
      <c r="F26" s="96"/>
      <c r="G26" s="96"/>
      <c r="H26" s="97"/>
      <c r="I26" s="89"/>
      <c r="J26"/>
      <c r="K26"/>
      <c r="L26"/>
      <c r="M26"/>
      <c r="N26"/>
      <c r="O26"/>
      <c r="P26"/>
      <c r="Q26"/>
      <c r="R26"/>
      <c r="S26"/>
      <c r="T26"/>
      <c r="U26"/>
      <c r="V26"/>
      <c r="W26"/>
      <c r="X26"/>
      <c r="Y26"/>
      <c r="Z26"/>
      <c r="AO26" s="118" t="s">
        <v>124</v>
      </c>
      <c r="AP26" s="118">
        <v>100</v>
      </c>
      <c r="AQ26" s="118">
        <v>0</v>
      </c>
      <c r="AR26" s="118">
        <v>0</v>
      </c>
      <c r="AS26" s="118">
        <v>0</v>
      </c>
      <c r="AT26" s="118"/>
      <c r="AY26" s="105"/>
    </row>
    <row r="27" spans="1:51" ht="25.5" x14ac:dyDescent="0.35">
      <c r="A27" s="89"/>
      <c r="B27" s="95"/>
      <c r="C27" s="96"/>
      <c r="D27" s="96"/>
      <c r="E27" s="97"/>
      <c r="F27" s="96"/>
      <c r="G27" s="96"/>
      <c r="H27" s="97"/>
      <c r="I27" s="89"/>
      <c r="J27"/>
      <c r="K27"/>
      <c r="L27"/>
      <c r="M27"/>
      <c r="N27"/>
      <c r="O27"/>
      <c r="P27"/>
      <c r="Q27"/>
      <c r="R27"/>
      <c r="S27"/>
      <c r="T27"/>
      <c r="U27"/>
      <c r="V27"/>
      <c r="W27"/>
      <c r="X27"/>
      <c r="Y27"/>
      <c r="Z27"/>
      <c r="AO27" s="118" t="s">
        <v>132</v>
      </c>
      <c r="AP27" s="118">
        <v>3</v>
      </c>
      <c r="AQ27" s="118">
        <v>1</v>
      </c>
      <c r="AR27" s="118">
        <v>0</v>
      </c>
      <c r="AS27" s="118">
        <v>0</v>
      </c>
      <c r="AT27" s="118"/>
      <c r="AY27" s="105"/>
    </row>
    <row r="28" spans="1:51" ht="25.5" x14ac:dyDescent="0.35">
      <c r="A28" s="89"/>
      <c r="B28" s="95"/>
      <c r="C28" s="96"/>
      <c r="D28" s="96"/>
      <c r="E28" s="97"/>
      <c r="F28" s="96"/>
      <c r="G28" s="96"/>
      <c r="H28" s="97"/>
      <c r="I28" s="89"/>
      <c r="J28" s="89"/>
      <c r="K28" s="89"/>
      <c r="L28" s="89"/>
      <c r="M28" s="89"/>
      <c r="N28" s="89"/>
      <c r="O28" s="89"/>
      <c r="P28" s="89"/>
      <c r="Q28" s="89"/>
      <c r="R28" s="89"/>
      <c r="S28" s="89"/>
      <c r="T28" s="89"/>
      <c r="U28" s="89"/>
      <c r="V28" s="89"/>
      <c r="W28" s="89"/>
      <c r="X28" s="89"/>
      <c r="Y28" s="89"/>
      <c r="Z28" s="89"/>
      <c r="AO28" s="118" t="s">
        <v>131</v>
      </c>
      <c r="AP28" s="118">
        <v>100</v>
      </c>
      <c r="AQ28" s="118">
        <v>0</v>
      </c>
      <c r="AR28" s="118">
        <v>0</v>
      </c>
      <c r="AS28" s="118">
        <v>0</v>
      </c>
      <c r="AT28" s="118"/>
      <c r="AY28" s="105"/>
    </row>
    <row r="29" spans="1:51" ht="25.5" x14ac:dyDescent="0.35">
      <c r="A29" s="89"/>
      <c r="B29" s="95"/>
      <c r="C29" s="96"/>
      <c r="D29" s="96"/>
      <c r="E29" s="97"/>
      <c r="F29" s="96"/>
      <c r="G29" s="96"/>
      <c r="H29" s="97"/>
      <c r="I29" s="89"/>
      <c r="J29" s="89"/>
      <c r="K29" s="89"/>
      <c r="L29" s="89"/>
      <c r="M29" s="89"/>
      <c r="N29" s="89"/>
      <c r="O29" s="89"/>
      <c r="P29" s="89"/>
      <c r="Q29" s="89"/>
      <c r="R29" s="89"/>
      <c r="S29" s="89"/>
      <c r="T29" s="89"/>
      <c r="U29" s="89"/>
      <c r="V29" s="89"/>
      <c r="W29" s="89"/>
      <c r="X29" s="89"/>
      <c r="Y29" s="89"/>
      <c r="Z29" s="89"/>
      <c r="AO29" s="118" t="s">
        <v>130</v>
      </c>
      <c r="AP29" s="118">
        <v>40</v>
      </c>
      <c r="AQ29" s="118">
        <v>0</v>
      </c>
      <c r="AR29" s="118">
        <v>0</v>
      </c>
      <c r="AS29" s="118">
        <v>0</v>
      </c>
      <c r="AT29" s="118"/>
    </row>
    <row r="30" spans="1:51" ht="25.5" x14ac:dyDescent="0.35">
      <c r="A30" s="89"/>
      <c r="B30" s="95"/>
      <c r="C30" s="96"/>
      <c r="D30" s="96"/>
      <c r="E30" s="97"/>
      <c r="F30" s="96"/>
      <c r="G30" s="96"/>
      <c r="H30" s="97"/>
      <c r="I30" s="89"/>
      <c r="J30" s="89"/>
      <c r="K30" s="89"/>
      <c r="L30" s="89"/>
      <c r="M30" s="89"/>
      <c r="N30" s="89"/>
      <c r="O30" s="89"/>
      <c r="P30" s="89"/>
      <c r="Q30" s="89"/>
      <c r="R30" s="89"/>
      <c r="S30" s="89"/>
      <c r="T30" s="89"/>
      <c r="U30" s="89"/>
      <c r="V30" s="89"/>
      <c r="W30" s="89"/>
      <c r="X30" s="89"/>
      <c r="Y30" s="89"/>
      <c r="Z30" s="89"/>
      <c r="AO30" s="118" t="s">
        <v>199</v>
      </c>
      <c r="AP30" s="118">
        <v>1</v>
      </c>
      <c r="AQ30" s="118">
        <v>0</v>
      </c>
      <c r="AR30" s="118">
        <v>0</v>
      </c>
      <c r="AS30" s="118">
        <v>0</v>
      </c>
      <c r="AT30" s="118"/>
    </row>
    <row r="31" spans="1:51" ht="25.5" x14ac:dyDescent="0.35">
      <c r="A31" s="89"/>
      <c r="B31" s="95"/>
      <c r="C31" s="96"/>
      <c r="D31" s="96"/>
      <c r="E31" s="97"/>
      <c r="F31" s="96"/>
      <c r="G31" s="96"/>
      <c r="H31" s="97"/>
      <c r="I31" s="89"/>
      <c r="J31" s="89"/>
      <c r="K31" s="89"/>
      <c r="L31" s="89"/>
      <c r="M31" s="89"/>
      <c r="N31" s="89"/>
      <c r="O31" s="89"/>
      <c r="P31" s="89"/>
      <c r="Q31" s="89"/>
      <c r="R31" s="89"/>
      <c r="S31" s="89"/>
      <c r="T31" s="89"/>
      <c r="U31" s="89"/>
      <c r="V31" s="89"/>
      <c r="W31" s="89"/>
      <c r="X31" s="89"/>
      <c r="Y31" s="89"/>
      <c r="Z31" s="89"/>
      <c r="AO31" s="118"/>
      <c r="AP31" s="118"/>
      <c r="AQ31" s="118"/>
    </row>
    <row r="32" spans="1:51" ht="25.5" x14ac:dyDescent="0.35">
      <c r="A32" s="89"/>
      <c r="B32" s="95"/>
      <c r="C32" s="96"/>
      <c r="D32" s="96"/>
      <c r="E32" s="97"/>
      <c r="F32" s="96"/>
      <c r="G32" s="96"/>
      <c r="H32" s="97"/>
      <c r="I32" s="89"/>
      <c r="J32" s="89"/>
      <c r="K32" s="89"/>
      <c r="L32" s="89"/>
      <c r="M32" s="89"/>
      <c r="N32" s="89"/>
      <c r="O32" s="89"/>
      <c r="P32" s="89"/>
      <c r="Q32" s="89"/>
      <c r="R32" s="89"/>
      <c r="S32" s="89"/>
      <c r="T32" s="89"/>
      <c r="U32" s="89"/>
      <c r="V32" s="89"/>
      <c r="W32" s="89"/>
      <c r="X32" s="89"/>
      <c r="Y32" s="89"/>
      <c r="Z32" s="89"/>
      <c r="AO32" s="118"/>
      <c r="AP32" s="118"/>
      <c r="AQ32" s="118"/>
    </row>
    <row r="33" spans="1:43" ht="25.5" x14ac:dyDescent="0.35">
      <c r="A33" s="89"/>
      <c r="B33" s="95"/>
      <c r="C33" s="96"/>
      <c r="D33" s="96"/>
      <c r="E33" s="97"/>
      <c r="F33" s="96"/>
      <c r="G33" s="96"/>
      <c r="H33" s="97"/>
      <c r="I33" s="89"/>
      <c r="J33" s="98"/>
      <c r="K33" s="98"/>
      <c r="L33" s="98"/>
      <c r="M33" s="98"/>
      <c r="N33" s="98"/>
      <c r="O33" s="98"/>
      <c r="P33" s="98"/>
      <c r="Q33" s="98"/>
      <c r="R33" s="98"/>
      <c r="S33" s="98"/>
      <c r="T33" s="98"/>
      <c r="U33" s="98"/>
      <c r="V33" s="98"/>
      <c r="W33" s="98"/>
      <c r="X33" s="98"/>
      <c r="Y33" s="98"/>
      <c r="Z33" s="98"/>
      <c r="AO33" s="118"/>
      <c r="AP33" s="118"/>
      <c r="AQ33" s="118"/>
    </row>
    <row r="34" spans="1:43" ht="25.5" x14ac:dyDescent="0.35">
      <c r="A34" s="89"/>
      <c r="B34" s="95"/>
      <c r="C34" s="96"/>
      <c r="D34" s="96"/>
      <c r="E34" s="97"/>
      <c r="F34" s="96"/>
      <c r="G34" s="96"/>
      <c r="H34" s="97"/>
      <c r="I34" s="98"/>
      <c r="J34" s="98"/>
      <c r="K34" s="98"/>
      <c r="L34" s="98"/>
      <c r="M34" s="98"/>
      <c r="N34" s="98"/>
      <c r="O34" s="98"/>
      <c r="P34" s="98"/>
      <c r="Q34" s="98"/>
      <c r="R34" s="98"/>
      <c r="S34" s="98"/>
      <c r="T34" s="98"/>
      <c r="U34" s="98"/>
      <c r="V34" s="98"/>
      <c r="W34" s="98"/>
      <c r="X34" s="98"/>
      <c r="Y34" s="98"/>
      <c r="Z34" s="98"/>
      <c r="AA34" s="79"/>
      <c r="AB34" s="79"/>
      <c r="AC34" s="79"/>
      <c r="AD34" s="79"/>
      <c r="AE34" s="79"/>
      <c r="AF34" s="79"/>
      <c r="AG34" s="79"/>
      <c r="AH34" s="79"/>
      <c r="AI34" s="79"/>
      <c r="AJ34" s="79"/>
      <c r="AK34" s="79"/>
      <c r="AL34" s="79"/>
      <c r="AM34" s="79"/>
      <c r="AN34" s="79"/>
      <c r="AO34" s="118"/>
      <c r="AP34" s="118"/>
      <c r="AQ34" s="118"/>
    </row>
    <row r="35" spans="1:43" ht="25.5" x14ac:dyDescent="0.35">
      <c r="A35" s="89"/>
      <c r="B35" s="95"/>
      <c r="C35" s="96"/>
      <c r="D35" s="96"/>
      <c r="E35" s="97"/>
      <c r="F35" s="96"/>
      <c r="G35" s="96"/>
      <c r="H35" s="97"/>
      <c r="I35" s="98"/>
      <c r="J35" s="98"/>
      <c r="K35" s="98"/>
      <c r="L35" s="98"/>
      <c r="M35" s="98"/>
      <c r="N35" s="98"/>
      <c r="O35" s="98"/>
      <c r="P35" s="98"/>
      <c r="Q35" s="98"/>
      <c r="R35" s="98"/>
      <c r="S35" s="98"/>
      <c r="T35" s="98"/>
      <c r="U35" s="98"/>
      <c r="V35" s="98"/>
      <c r="W35" s="98"/>
      <c r="X35" s="98"/>
      <c r="Y35" s="98"/>
      <c r="Z35" s="98"/>
      <c r="AA35" s="79"/>
      <c r="AB35" s="79"/>
      <c r="AC35" s="79"/>
      <c r="AD35" s="79"/>
      <c r="AE35" s="79"/>
      <c r="AF35" s="79"/>
      <c r="AG35" s="79"/>
      <c r="AH35" s="79"/>
      <c r="AI35" s="79"/>
      <c r="AJ35" s="79"/>
      <c r="AK35" s="79"/>
      <c r="AL35" s="79"/>
      <c r="AM35" s="79"/>
      <c r="AN35" s="79"/>
      <c r="AO35" s="121"/>
    </row>
    <row r="36" spans="1:43" ht="25.5" x14ac:dyDescent="0.35">
      <c r="A36" s="89"/>
      <c r="B36" s="95"/>
      <c r="C36" s="96"/>
      <c r="D36" s="96"/>
      <c r="E36" s="97"/>
      <c r="F36" s="96"/>
      <c r="G36" s="96"/>
      <c r="H36" s="97"/>
      <c r="I36" s="98"/>
      <c r="J36" s="98"/>
      <c r="K36" s="98"/>
      <c r="L36" s="98"/>
      <c r="M36" s="98"/>
      <c r="N36" s="98"/>
      <c r="O36" s="98"/>
      <c r="P36" s="98"/>
      <c r="Q36" s="98"/>
      <c r="R36" s="98"/>
      <c r="S36" s="98"/>
      <c r="T36" s="98"/>
      <c r="U36" s="98"/>
      <c r="V36" s="98"/>
      <c r="W36" s="98"/>
      <c r="X36" s="98"/>
      <c r="Y36" s="98"/>
      <c r="Z36" s="98"/>
      <c r="AA36" s="79"/>
      <c r="AB36" s="79"/>
      <c r="AC36" s="79"/>
      <c r="AD36" s="79"/>
      <c r="AE36" s="79"/>
      <c r="AF36" s="79"/>
      <c r="AG36" s="79"/>
      <c r="AH36" s="79"/>
      <c r="AI36" s="79"/>
      <c r="AJ36" s="79"/>
      <c r="AK36" s="79"/>
      <c r="AL36" s="79"/>
      <c r="AM36" s="79"/>
      <c r="AN36" s="79"/>
      <c r="AO36" s="121"/>
    </row>
    <row r="37" spans="1:43" ht="25.5" x14ac:dyDescent="0.35">
      <c r="A37" s="89"/>
      <c r="B37" s="95"/>
      <c r="C37" s="96"/>
      <c r="D37" s="96"/>
      <c r="E37" s="97"/>
      <c r="F37" s="96"/>
      <c r="G37" s="96"/>
      <c r="H37" s="97"/>
      <c r="I37" s="98"/>
      <c r="J37" s="98"/>
      <c r="K37" s="98"/>
      <c r="L37" s="98"/>
      <c r="M37" s="98"/>
      <c r="N37" s="98"/>
      <c r="O37" s="98"/>
      <c r="P37" s="98"/>
      <c r="Q37" s="98"/>
      <c r="R37" s="98"/>
      <c r="S37" s="98"/>
      <c r="T37" s="98"/>
      <c r="U37" s="98"/>
      <c r="V37" s="98"/>
      <c r="W37" s="98"/>
      <c r="X37" s="98"/>
      <c r="Y37" s="98"/>
      <c r="Z37" s="98"/>
      <c r="AA37" s="79"/>
      <c r="AB37" s="79"/>
      <c r="AC37" s="79"/>
      <c r="AD37" s="79"/>
      <c r="AE37" s="79"/>
      <c r="AF37" s="79"/>
      <c r="AG37" s="79"/>
      <c r="AH37" s="79"/>
      <c r="AI37" s="79"/>
      <c r="AJ37" s="79"/>
      <c r="AK37" s="79"/>
      <c r="AL37" s="79"/>
      <c r="AM37" s="79"/>
      <c r="AN37" s="79"/>
      <c r="AO37" s="121"/>
    </row>
    <row r="38" spans="1:43" ht="25.5" x14ac:dyDescent="0.35">
      <c r="A38" s="89"/>
      <c r="B38" s="95"/>
      <c r="C38" s="96"/>
      <c r="D38" s="96"/>
      <c r="E38" s="97"/>
      <c r="F38" s="96"/>
      <c r="G38" s="96"/>
      <c r="H38" s="97"/>
      <c r="I38" s="98"/>
      <c r="J38" s="89"/>
      <c r="K38" s="89"/>
      <c r="L38" s="89"/>
      <c r="M38" s="89"/>
      <c r="N38" s="89"/>
      <c r="O38" s="89"/>
      <c r="P38" s="89"/>
      <c r="Q38" s="89"/>
      <c r="R38" s="89"/>
      <c r="S38" s="89"/>
      <c r="T38" s="89"/>
      <c r="U38" s="89"/>
      <c r="V38" s="89"/>
      <c r="W38" s="89"/>
      <c r="X38" s="89"/>
      <c r="Y38" s="89"/>
      <c r="Z38" s="89"/>
      <c r="AA38" s="79"/>
      <c r="AB38" s="79"/>
      <c r="AC38" s="79"/>
      <c r="AD38" s="79"/>
      <c r="AE38" s="79"/>
      <c r="AF38" s="79"/>
      <c r="AG38" s="79"/>
      <c r="AH38" s="79"/>
      <c r="AI38" s="79"/>
      <c r="AJ38" s="79"/>
      <c r="AK38" s="79"/>
      <c r="AL38" s="79"/>
      <c r="AM38" s="79"/>
      <c r="AN38" s="79"/>
      <c r="AO38" s="121"/>
    </row>
    <row r="39" spans="1:43" ht="25.5" x14ac:dyDescent="0.35">
      <c r="A39" s="89"/>
      <c r="B39" s="95"/>
      <c r="C39" s="96"/>
      <c r="D39" s="96"/>
      <c r="E39" s="97"/>
      <c r="F39" s="96"/>
      <c r="G39" s="96"/>
      <c r="H39" s="97"/>
      <c r="I39" s="89"/>
      <c r="J39" s="89"/>
      <c r="K39" s="89"/>
      <c r="L39" s="89"/>
      <c r="M39" s="89"/>
      <c r="N39" s="89"/>
      <c r="O39" s="89"/>
      <c r="P39" s="89"/>
      <c r="Q39" s="89"/>
      <c r="R39" s="89"/>
      <c r="S39" s="89"/>
      <c r="T39" s="89"/>
      <c r="U39" s="89"/>
      <c r="V39" s="89"/>
      <c r="W39" s="89"/>
      <c r="X39" s="89"/>
      <c r="Y39" s="89"/>
      <c r="Z39" s="89"/>
      <c r="AO39" s="121"/>
    </row>
    <row r="40" spans="1:43" ht="25.5" x14ac:dyDescent="0.35">
      <c r="A40" s="89"/>
      <c r="B40" s="95"/>
      <c r="C40" s="96"/>
      <c r="D40" s="96"/>
      <c r="E40" s="97"/>
      <c r="F40" s="96"/>
      <c r="G40" s="96"/>
      <c r="H40" s="97"/>
      <c r="I40" s="89"/>
      <c r="J40" s="89"/>
      <c r="K40" s="89"/>
      <c r="L40" s="89"/>
      <c r="M40" s="89"/>
      <c r="N40" s="89"/>
      <c r="O40" s="89"/>
      <c r="P40" s="89"/>
      <c r="Q40" s="89"/>
      <c r="R40" s="89"/>
      <c r="S40" s="89"/>
      <c r="T40" s="89"/>
      <c r="U40" s="89"/>
      <c r="V40" s="89"/>
      <c r="W40" s="89"/>
      <c r="X40" s="89"/>
      <c r="Y40" s="89"/>
      <c r="Z40" s="89"/>
      <c r="AO40" s="121"/>
    </row>
    <row r="41" spans="1:43" ht="25.5" x14ac:dyDescent="0.35">
      <c r="A41" s="89"/>
      <c r="B41" s="95"/>
      <c r="C41" s="96"/>
      <c r="D41" s="96"/>
      <c r="E41" s="97"/>
      <c r="F41" s="96"/>
      <c r="G41" s="96"/>
      <c r="H41" s="97"/>
      <c r="I41" s="89"/>
      <c r="J41" s="89"/>
      <c r="K41" s="89"/>
      <c r="L41" s="89"/>
      <c r="M41" s="89"/>
      <c r="N41" s="89"/>
      <c r="O41" s="89"/>
      <c r="P41" s="89"/>
      <c r="Q41" s="89"/>
      <c r="R41" s="89"/>
      <c r="S41" s="89"/>
      <c r="T41" s="89"/>
      <c r="U41" s="89"/>
      <c r="V41" s="89"/>
      <c r="W41" s="89"/>
      <c r="X41" s="89"/>
      <c r="Y41" s="89"/>
      <c r="Z41" s="89"/>
      <c r="AO41" s="121"/>
    </row>
    <row r="42" spans="1:43" ht="25.5" x14ac:dyDescent="0.35">
      <c r="A42" s="89"/>
      <c r="B42" s="95"/>
      <c r="C42" s="96"/>
      <c r="D42" s="96"/>
      <c r="E42" s="97"/>
      <c r="F42" s="96"/>
      <c r="G42" s="96"/>
      <c r="H42" s="97"/>
      <c r="I42" s="89"/>
      <c r="J42" s="89"/>
      <c r="K42" s="89"/>
      <c r="L42" s="89"/>
      <c r="M42" s="89"/>
      <c r="N42" s="89"/>
      <c r="O42" s="89"/>
      <c r="P42" s="89"/>
      <c r="Q42" s="89"/>
      <c r="R42" s="89"/>
      <c r="S42" s="89"/>
      <c r="T42" s="89"/>
      <c r="U42" s="89"/>
      <c r="V42" s="89"/>
      <c r="W42" s="89"/>
      <c r="X42" s="89"/>
      <c r="Y42" s="89"/>
      <c r="Z42" s="89"/>
      <c r="AO42" s="121"/>
    </row>
    <row r="43" spans="1:43" ht="25.5" x14ac:dyDescent="0.35">
      <c r="A43" s="89"/>
      <c r="B43" s="95"/>
      <c r="C43" s="96"/>
      <c r="D43" s="96"/>
      <c r="E43" s="97"/>
      <c r="F43" s="96"/>
      <c r="G43" s="96"/>
      <c r="H43" s="97"/>
      <c r="I43" s="89"/>
      <c r="J43" s="89"/>
      <c r="K43" s="89"/>
      <c r="L43" s="89"/>
      <c r="M43" s="89"/>
      <c r="N43" s="89"/>
      <c r="O43" s="89"/>
      <c r="P43" s="89"/>
      <c r="Q43" s="89"/>
      <c r="R43" s="89"/>
      <c r="S43" s="89"/>
      <c r="T43" s="89"/>
      <c r="U43" s="89"/>
      <c r="V43" s="89"/>
      <c r="W43" s="89"/>
      <c r="X43" s="89"/>
      <c r="Y43" s="89"/>
      <c r="Z43" s="89"/>
      <c r="AO43" s="121"/>
    </row>
    <row r="44" spans="1:43" ht="25.5" x14ac:dyDescent="0.35">
      <c r="A44" s="89"/>
      <c r="B44" s="95"/>
      <c r="C44" s="96"/>
      <c r="D44" s="96"/>
      <c r="E44" s="97"/>
      <c r="F44" s="96"/>
      <c r="G44" s="96"/>
      <c r="H44" s="97"/>
      <c r="I44" s="89"/>
      <c r="J44" s="89"/>
      <c r="K44" s="89"/>
      <c r="L44" s="89"/>
      <c r="M44" s="89"/>
      <c r="N44" s="89"/>
      <c r="O44" s="89"/>
      <c r="P44" s="89"/>
      <c r="Q44" s="89"/>
      <c r="R44" s="89"/>
      <c r="S44" s="89"/>
      <c r="T44" s="89"/>
      <c r="U44" s="89"/>
      <c r="V44" s="89"/>
      <c r="W44" s="89"/>
      <c r="X44" s="89"/>
      <c r="Y44" s="89"/>
      <c r="Z44" s="89"/>
      <c r="AO44" s="121"/>
    </row>
    <row r="45" spans="1:43" ht="25.5" x14ac:dyDescent="0.35">
      <c r="A45" s="89"/>
      <c r="B45" s="95"/>
      <c r="C45" s="96"/>
      <c r="D45" s="96"/>
      <c r="E45" s="97"/>
      <c r="F45" s="96"/>
      <c r="G45" s="96"/>
      <c r="H45" s="97"/>
      <c r="I45" s="89"/>
      <c r="J45" s="89"/>
      <c r="K45" s="89"/>
      <c r="L45" s="89"/>
      <c r="M45" s="89"/>
      <c r="N45" s="89"/>
      <c r="O45" s="89"/>
      <c r="P45" s="89"/>
      <c r="Q45" s="89"/>
      <c r="R45" s="89"/>
      <c r="S45" s="89"/>
      <c r="T45" s="89"/>
      <c r="U45" s="89"/>
      <c r="V45" s="89"/>
      <c r="W45" s="89"/>
      <c r="X45" s="89"/>
      <c r="Y45" s="89"/>
      <c r="Z45" s="89"/>
      <c r="AO45" s="121"/>
    </row>
    <row r="46" spans="1:43" ht="25.5" x14ac:dyDescent="0.35">
      <c r="A46" s="89"/>
      <c r="B46" s="95"/>
      <c r="C46" s="96"/>
      <c r="D46" s="96"/>
      <c r="E46" s="97"/>
      <c r="F46" s="96"/>
      <c r="G46" s="96"/>
      <c r="H46" s="97"/>
      <c r="I46" s="89"/>
      <c r="J46" s="89"/>
      <c r="K46" s="89"/>
      <c r="L46" s="89"/>
      <c r="M46" s="89"/>
      <c r="N46" s="89"/>
      <c r="O46" s="89"/>
      <c r="P46" s="89"/>
      <c r="Q46" s="89"/>
      <c r="R46" s="89"/>
      <c r="S46" s="89"/>
      <c r="T46" s="89"/>
      <c r="U46" s="89"/>
      <c r="V46" s="89"/>
      <c r="W46" s="89"/>
      <c r="X46" s="89"/>
      <c r="Y46" s="89"/>
      <c r="Z46" s="89"/>
      <c r="AO46" s="121"/>
    </row>
    <row r="47" spans="1:43" ht="25.5" x14ac:dyDescent="0.35">
      <c r="A47" s="89"/>
      <c r="B47" s="95"/>
      <c r="C47" s="96"/>
      <c r="D47" s="96"/>
      <c r="E47" s="97"/>
      <c r="F47" s="96"/>
      <c r="G47" s="96"/>
      <c r="H47" s="97"/>
      <c r="I47" s="89"/>
      <c r="J47" s="89"/>
      <c r="K47" s="89"/>
      <c r="L47" s="89"/>
      <c r="M47" s="89"/>
      <c r="N47" s="89"/>
      <c r="O47" s="89"/>
      <c r="P47" s="89"/>
      <c r="Q47" s="89"/>
      <c r="R47" s="89"/>
      <c r="S47" s="89"/>
      <c r="T47" s="89"/>
      <c r="U47" s="89"/>
      <c r="V47" s="89"/>
      <c r="W47" s="89"/>
      <c r="X47" s="89"/>
      <c r="Y47" s="89"/>
      <c r="Z47" s="89"/>
      <c r="AO47" s="121"/>
    </row>
    <row r="48" spans="1:43" ht="25.5" x14ac:dyDescent="0.35">
      <c r="A48" s="89"/>
      <c r="B48" s="95"/>
      <c r="C48" s="96"/>
      <c r="D48" s="96"/>
      <c r="E48" s="97"/>
      <c r="F48" s="96"/>
      <c r="G48" s="96"/>
      <c r="H48" s="97"/>
      <c r="I48" s="89"/>
      <c r="J48" s="89"/>
      <c r="K48" s="89"/>
      <c r="L48" s="89"/>
      <c r="M48" s="89"/>
      <c r="N48" s="89"/>
      <c r="O48" s="89"/>
      <c r="P48" s="89"/>
      <c r="Q48" s="89"/>
      <c r="R48" s="89"/>
      <c r="S48" s="89"/>
      <c r="T48" s="89"/>
      <c r="U48" s="89"/>
      <c r="V48" s="89"/>
      <c r="W48" s="89"/>
      <c r="X48" s="89"/>
      <c r="Y48" s="89"/>
      <c r="Z48" s="89"/>
      <c r="AO48" s="121"/>
    </row>
    <row r="49" spans="1:41" ht="25.5" x14ac:dyDescent="0.35">
      <c r="A49" s="89"/>
      <c r="B49" s="95"/>
      <c r="C49" s="96"/>
      <c r="D49" s="96"/>
      <c r="E49" s="97"/>
      <c r="F49" s="96"/>
      <c r="G49" s="96"/>
      <c r="H49" s="97"/>
      <c r="I49" s="89"/>
      <c r="J49" s="89"/>
      <c r="K49" s="89"/>
      <c r="L49" s="89"/>
      <c r="M49" s="89"/>
      <c r="N49" s="89"/>
      <c r="O49" s="89"/>
      <c r="P49" s="89"/>
      <c r="Q49" s="89"/>
      <c r="R49" s="89"/>
      <c r="S49" s="89"/>
      <c r="T49" s="89"/>
      <c r="U49" s="89"/>
      <c r="V49" s="89"/>
      <c r="W49" s="89"/>
      <c r="X49" s="89"/>
      <c r="Y49" s="89"/>
      <c r="Z49" s="89"/>
      <c r="AO49" s="121"/>
    </row>
    <row r="50" spans="1:41" ht="25.5" x14ac:dyDescent="0.35">
      <c r="A50" s="89"/>
      <c r="B50" s="95"/>
      <c r="C50" s="96"/>
      <c r="D50" s="96"/>
      <c r="E50" s="97"/>
      <c r="F50" s="96"/>
      <c r="G50" s="96"/>
      <c r="H50" s="97"/>
      <c r="I50" s="89"/>
      <c r="J50" s="89"/>
      <c r="K50" s="89"/>
      <c r="L50" s="89"/>
      <c r="M50" s="89"/>
      <c r="N50" s="89"/>
      <c r="O50" s="89"/>
      <c r="P50" s="89"/>
      <c r="Q50" s="89"/>
      <c r="R50" s="89"/>
      <c r="S50" s="89"/>
      <c r="T50" s="89"/>
      <c r="U50" s="89"/>
      <c r="V50" s="89"/>
      <c r="W50" s="89"/>
      <c r="X50" s="89"/>
      <c r="Y50" s="89"/>
      <c r="Z50" s="89"/>
      <c r="AO50" s="121"/>
    </row>
    <row r="51" spans="1:41" ht="25.5" x14ac:dyDescent="0.35">
      <c r="A51" s="89"/>
      <c r="B51" s="95"/>
      <c r="C51" s="96"/>
      <c r="D51" s="96"/>
      <c r="E51" s="97"/>
      <c r="F51" s="96"/>
      <c r="G51" s="96"/>
      <c r="H51" s="97"/>
      <c r="I51" s="89"/>
      <c r="J51" s="89"/>
      <c r="K51" s="89"/>
      <c r="L51" s="89"/>
      <c r="M51" s="89"/>
      <c r="N51" s="89"/>
      <c r="O51" s="89"/>
      <c r="P51" s="89"/>
      <c r="Q51" s="89"/>
      <c r="R51" s="89"/>
      <c r="S51" s="89"/>
      <c r="T51" s="89"/>
      <c r="U51" s="89"/>
      <c r="V51" s="89"/>
      <c r="W51" s="89"/>
      <c r="X51" s="89"/>
      <c r="Y51" s="89"/>
      <c r="Z51" s="89"/>
      <c r="AO51" s="121"/>
    </row>
    <row r="52" spans="1:41" ht="25.5" x14ac:dyDescent="0.35">
      <c r="A52" s="89"/>
      <c r="B52" s="95"/>
      <c r="C52" s="96"/>
      <c r="D52" s="96"/>
      <c r="E52" s="97"/>
      <c r="F52" s="96"/>
      <c r="G52" s="96"/>
      <c r="H52" s="97"/>
      <c r="I52" s="89"/>
      <c r="J52" s="89"/>
      <c r="K52" s="89"/>
      <c r="L52" s="89"/>
      <c r="M52" s="89"/>
      <c r="N52" s="89"/>
      <c r="O52" s="89"/>
      <c r="P52" s="89"/>
      <c r="Q52" s="89"/>
      <c r="R52" s="89"/>
      <c r="S52" s="89"/>
      <c r="T52" s="89"/>
      <c r="U52" s="89"/>
      <c r="V52" s="89"/>
      <c r="W52" s="89"/>
      <c r="X52" s="89"/>
      <c r="Y52" s="89"/>
      <c r="Z52" s="89"/>
      <c r="AO52" s="121"/>
    </row>
    <row r="53" spans="1:41" ht="25.5" x14ac:dyDescent="0.35">
      <c r="A53" s="89"/>
      <c r="B53" s="95"/>
      <c r="C53" s="96"/>
      <c r="D53" s="96"/>
      <c r="E53" s="97"/>
      <c r="F53" s="96"/>
      <c r="G53" s="96"/>
      <c r="H53" s="97"/>
      <c r="I53" s="89"/>
      <c r="J53" s="89"/>
      <c r="K53" s="89"/>
      <c r="L53" s="89"/>
      <c r="M53" s="89"/>
      <c r="N53" s="89"/>
      <c r="O53" s="89"/>
      <c r="P53" s="89"/>
      <c r="Q53" s="89"/>
      <c r="R53" s="89"/>
      <c r="S53" s="89"/>
      <c r="T53" s="89"/>
      <c r="U53" s="89"/>
      <c r="V53" s="89"/>
      <c r="W53" s="89"/>
      <c r="X53" s="89"/>
      <c r="Y53" s="89"/>
      <c r="Z53" s="89"/>
      <c r="AO53" s="121"/>
    </row>
    <row r="54" spans="1:41" ht="25.5" x14ac:dyDescent="0.35">
      <c r="A54" s="89"/>
      <c r="B54" s="95"/>
      <c r="C54" s="96"/>
      <c r="D54" s="96"/>
      <c r="E54" s="97"/>
      <c r="F54" s="96"/>
      <c r="G54" s="96"/>
      <c r="H54" s="97"/>
      <c r="I54" s="89"/>
      <c r="J54" s="89"/>
      <c r="K54" s="89"/>
      <c r="L54" s="89"/>
      <c r="M54" s="89"/>
      <c r="N54" s="89"/>
      <c r="O54" s="89"/>
      <c r="P54" s="89"/>
      <c r="Q54" s="89"/>
      <c r="R54" s="89"/>
      <c r="S54" s="89"/>
      <c r="T54" s="89"/>
      <c r="U54" s="89"/>
      <c r="V54" s="89"/>
      <c r="W54" s="89"/>
      <c r="X54" s="89"/>
      <c r="Y54" s="89"/>
      <c r="Z54" s="89"/>
      <c r="AO54" s="121"/>
    </row>
    <row r="55" spans="1:41" ht="25.5" x14ac:dyDescent="0.35">
      <c r="A55" s="89"/>
      <c r="B55" s="95"/>
      <c r="C55" s="96"/>
      <c r="D55" s="96"/>
      <c r="E55" s="97"/>
      <c r="F55" s="96"/>
      <c r="G55" s="96"/>
      <c r="H55" s="97"/>
      <c r="I55" s="89"/>
      <c r="J55" s="89"/>
      <c r="K55" s="89"/>
      <c r="L55" s="89"/>
      <c r="M55" s="89"/>
      <c r="N55" s="89"/>
      <c r="O55" s="89"/>
      <c r="P55" s="89"/>
      <c r="Q55" s="89"/>
      <c r="R55" s="89"/>
      <c r="S55" s="89"/>
      <c r="T55" s="89"/>
      <c r="U55" s="89"/>
      <c r="V55" s="89"/>
      <c r="W55" s="89"/>
      <c r="X55" s="89"/>
      <c r="Y55" s="89"/>
      <c r="Z55" s="89"/>
      <c r="AO55" s="121"/>
    </row>
    <row r="56" spans="1:41" ht="25.5" x14ac:dyDescent="0.35">
      <c r="A56" s="89"/>
      <c r="B56" s="95"/>
      <c r="C56" s="96"/>
      <c r="D56" s="96"/>
      <c r="E56" s="97"/>
      <c r="F56" s="96"/>
      <c r="G56" s="96"/>
      <c r="H56" s="97"/>
      <c r="I56" s="89"/>
      <c r="J56" s="89"/>
      <c r="K56" s="89"/>
      <c r="L56" s="89"/>
      <c r="M56" s="89"/>
      <c r="N56" s="89"/>
      <c r="O56" s="89"/>
      <c r="P56" s="89"/>
      <c r="Q56" s="89"/>
      <c r="R56" s="89"/>
      <c r="S56" s="89"/>
      <c r="T56" s="89"/>
      <c r="U56" s="89"/>
      <c r="V56" s="89"/>
      <c r="W56" s="89"/>
      <c r="X56" s="89"/>
      <c r="Y56" s="89"/>
      <c r="Z56" s="89"/>
      <c r="AO56" s="121"/>
    </row>
    <row r="57" spans="1:41" ht="25.5" x14ac:dyDescent="0.35">
      <c r="A57" s="89"/>
      <c r="B57" s="95"/>
      <c r="C57" s="96"/>
      <c r="D57" s="96"/>
      <c r="E57" s="97"/>
      <c r="F57" s="96"/>
      <c r="G57" s="96"/>
      <c r="H57" s="97"/>
      <c r="I57" s="89"/>
      <c r="J57" s="89"/>
      <c r="K57" s="89"/>
      <c r="L57" s="89"/>
      <c r="M57" s="89"/>
      <c r="N57" s="89"/>
      <c r="O57" s="89"/>
      <c r="P57" s="89"/>
      <c r="Q57" s="89"/>
      <c r="R57" s="89"/>
      <c r="S57" s="89"/>
      <c r="T57" s="89"/>
      <c r="U57" s="89"/>
      <c r="V57" s="89"/>
      <c r="W57" s="89"/>
      <c r="X57" s="89"/>
      <c r="Y57" s="89"/>
      <c r="Z57" s="89"/>
      <c r="AO57" s="121"/>
    </row>
    <row r="58" spans="1:41" ht="25.5" x14ac:dyDescent="0.35">
      <c r="A58" s="89"/>
      <c r="B58" s="95"/>
      <c r="C58" s="96"/>
      <c r="D58" s="96"/>
      <c r="E58" s="97"/>
      <c r="F58" s="96"/>
      <c r="G58" s="96"/>
      <c r="H58" s="97"/>
      <c r="I58" s="89"/>
      <c r="J58" s="89"/>
      <c r="K58" s="89"/>
      <c r="L58" s="89"/>
      <c r="M58" s="89"/>
      <c r="N58" s="89"/>
      <c r="O58" s="89"/>
      <c r="P58" s="89"/>
      <c r="Q58" s="89"/>
      <c r="R58" s="89"/>
      <c r="S58" s="89"/>
      <c r="T58" s="89"/>
      <c r="U58" s="89"/>
      <c r="V58" s="89"/>
      <c r="W58" s="89"/>
      <c r="X58" s="89"/>
      <c r="Y58" s="89"/>
      <c r="Z58" s="89"/>
      <c r="AO58" s="121"/>
    </row>
    <row r="59" spans="1:41" ht="25.5" x14ac:dyDescent="0.35">
      <c r="A59" s="89"/>
      <c r="B59" s="95"/>
      <c r="C59" s="96"/>
      <c r="D59" s="96"/>
      <c r="E59" s="97"/>
      <c r="F59" s="96"/>
      <c r="G59" s="96"/>
      <c r="H59" s="97"/>
      <c r="I59" s="89"/>
      <c r="J59" s="89"/>
      <c r="K59" s="89"/>
      <c r="L59" s="89"/>
      <c r="M59" s="89"/>
      <c r="N59" s="89"/>
      <c r="O59" s="89"/>
      <c r="P59" s="89"/>
      <c r="Q59" s="89"/>
      <c r="R59" s="89"/>
      <c r="S59" s="89"/>
      <c r="T59" s="89"/>
      <c r="U59" s="89"/>
      <c r="V59" s="89"/>
      <c r="W59" s="89"/>
      <c r="X59" s="89"/>
      <c r="Y59" s="89"/>
      <c r="Z59" s="89"/>
      <c r="AO59" s="121"/>
    </row>
    <row r="60" spans="1:41" ht="25.5" x14ac:dyDescent="0.35">
      <c r="A60" s="89"/>
      <c r="B60" s="95"/>
      <c r="C60" s="96"/>
      <c r="D60" s="96"/>
      <c r="E60" s="97"/>
      <c r="F60" s="96"/>
      <c r="G60" s="96"/>
      <c r="H60" s="97"/>
      <c r="I60" s="89"/>
      <c r="J60" s="89"/>
      <c r="K60" s="89"/>
      <c r="L60" s="89"/>
      <c r="M60" s="89"/>
      <c r="N60" s="89"/>
      <c r="O60" s="89"/>
      <c r="P60" s="89"/>
      <c r="Q60" s="89"/>
      <c r="R60" s="89"/>
      <c r="S60" s="89"/>
      <c r="T60" s="89"/>
      <c r="U60" s="89"/>
      <c r="V60" s="89"/>
      <c r="W60" s="89"/>
      <c r="X60" s="89"/>
      <c r="Y60" s="89"/>
      <c r="Z60" s="89"/>
      <c r="AO60" s="121"/>
    </row>
    <row r="61" spans="1:41" ht="25.5" x14ac:dyDescent="0.35">
      <c r="A61" s="89"/>
      <c r="B61" s="95"/>
      <c r="C61" s="96"/>
      <c r="D61" s="96"/>
      <c r="E61" s="97"/>
      <c r="F61" s="96"/>
      <c r="G61" s="96"/>
      <c r="H61" s="96"/>
      <c r="I61" s="89"/>
      <c r="J61" s="89"/>
      <c r="K61" s="89"/>
      <c r="L61" s="89"/>
      <c r="M61" s="89"/>
      <c r="N61" s="89"/>
      <c r="O61" s="89"/>
      <c r="P61" s="89"/>
      <c r="Q61" s="89"/>
      <c r="R61" s="89"/>
      <c r="S61" s="89"/>
      <c r="T61" s="89"/>
      <c r="U61" s="89"/>
      <c r="V61" s="89"/>
      <c r="W61" s="89"/>
      <c r="X61" s="89"/>
      <c r="Y61" s="89"/>
      <c r="Z61" s="89"/>
      <c r="AO61" s="121"/>
    </row>
    <row r="62" spans="1:41" ht="25.5" x14ac:dyDescent="0.35">
      <c r="A62" s="89"/>
      <c r="B62" s="95"/>
      <c r="C62" s="96"/>
      <c r="D62" s="96"/>
      <c r="E62" s="97"/>
      <c r="F62" s="96"/>
      <c r="G62" s="96"/>
      <c r="H62" s="96"/>
      <c r="I62" s="89"/>
      <c r="J62" s="89"/>
      <c r="K62" s="89"/>
      <c r="L62" s="89"/>
      <c r="M62" s="89"/>
      <c r="N62" s="89"/>
      <c r="O62" s="89"/>
      <c r="P62" s="89"/>
      <c r="Q62" s="89"/>
      <c r="R62" s="89"/>
      <c r="S62" s="89"/>
      <c r="T62" s="89"/>
      <c r="U62" s="89"/>
      <c r="V62" s="89"/>
      <c r="W62" s="89"/>
      <c r="X62" s="89"/>
      <c r="Y62" s="89"/>
      <c r="Z62" s="89"/>
      <c r="AO62" s="121"/>
    </row>
    <row r="63" spans="1:41" ht="25.5" x14ac:dyDescent="0.35">
      <c r="A63" s="89"/>
      <c r="B63" s="95"/>
      <c r="C63" s="96"/>
      <c r="D63" s="96"/>
      <c r="E63" s="97"/>
      <c r="F63" s="96"/>
      <c r="G63" s="96"/>
      <c r="H63" s="96"/>
      <c r="I63" s="89"/>
      <c r="J63" s="89"/>
      <c r="K63" s="89"/>
      <c r="L63" s="89"/>
      <c r="M63" s="89"/>
      <c r="N63" s="89"/>
      <c r="O63" s="89"/>
      <c r="P63" s="89"/>
      <c r="Q63" s="89"/>
      <c r="R63" s="89"/>
      <c r="S63" s="89"/>
      <c r="T63" s="89"/>
      <c r="U63" s="89"/>
      <c r="V63" s="89"/>
      <c r="W63" s="89"/>
      <c r="X63" s="89"/>
      <c r="Y63" s="89"/>
      <c r="Z63" s="89"/>
      <c r="AO63" s="121"/>
    </row>
    <row r="64" spans="1:41" ht="25.5" x14ac:dyDescent="0.35">
      <c r="A64" s="89"/>
      <c r="B64" s="95"/>
      <c r="C64" s="96"/>
      <c r="D64" s="96"/>
      <c r="E64" s="97"/>
      <c r="F64" s="96"/>
      <c r="G64" s="96"/>
      <c r="H64" s="96"/>
      <c r="I64" s="89"/>
      <c r="J64" s="89"/>
      <c r="K64" s="89"/>
      <c r="L64" s="89"/>
      <c r="M64" s="89"/>
      <c r="N64" s="89"/>
      <c r="O64" s="89"/>
      <c r="P64" s="89"/>
      <c r="Q64" s="89"/>
      <c r="R64" s="89"/>
      <c r="S64" s="89"/>
      <c r="T64" s="89"/>
      <c r="U64" s="89"/>
      <c r="V64" s="89"/>
      <c r="W64" s="89"/>
      <c r="X64" s="89"/>
      <c r="Y64" s="89"/>
      <c r="Z64" s="89"/>
      <c r="AO64" s="121"/>
    </row>
    <row r="65" spans="1:43" ht="25.5" x14ac:dyDescent="0.35">
      <c r="A65" s="89"/>
      <c r="B65" s="95"/>
      <c r="C65" s="96"/>
      <c r="D65" s="96"/>
      <c r="E65" s="97"/>
      <c r="F65" s="96"/>
      <c r="G65" s="96"/>
      <c r="H65" s="96"/>
      <c r="I65" s="89"/>
      <c r="J65" s="89"/>
      <c r="K65" s="89"/>
      <c r="L65" s="89"/>
      <c r="M65" s="89"/>
      <c r="N65" s="89"/>
      <c r="O65" s="89"/>
      <c r="P65" s="89"/>
      <c r="Q65" s="89"/>
      <c r="R65" s="89"/>
      <c r="S65" s="89"/>
      <c r="T65" s="89"/>
      <c r="U65" s="89"/>
      <c r="V65" s="89"/>
      <c r="W65" s="89"/>
      <c r="X65" s="89"/>
      <c r="Y65" s="89"/>
      <c r="Z65" s="89"/>
      <c r="AO65" s="121"/>
    </row>
    <row r="66" spans="1:43" ht="25.5" x14ac:dyDescent="0.35">
      <c r="A66" s="89"/>
      <c r="B66" s="95"/>
      <c r="C66" s="96"/>
      <c r="D66" s="96"/>
      <c r="E66" s="97"/>
      <c r="F66" s="96"/>
      <c r="G66" s="96"/>
      <c r="H66" s="96"/>
      <c r="I66" s="89"/>
      <c r="J66" s="89"/>
      <c r="K66" s="89"/>
      <c r="L66" s="89"/>
      <c r="M66" s="89"/>
      <c r="N66" s="89"/>
      <c r="O66" s="89"/>
      <c r="P66" s="89"/>
      <c r="Q66" s="89"/>
      <c r="R66" s="89"/>
      <c r="S66" s="89"/>
      <c r="T66" s="89"/>
      <c r="U66" s="89"/>
      <c r="V66" s="89"/>
      <c r="W66" s="89"/>
      <c r="X66" s="89"/>
      <c r="Y66" s="89"/>
      <c r="Z66" s="89"/>
      <c r="AO66" s="121"/>
    </row>
    <row r="67" spans="1:43" ht="25.5" x14ac:dyDescent="0.35">
      <c r="A67" s="89"/>
      <c r="B67" s="95"/>
      <c r="C67" s="96"/>
      <c r="D67" s="96"/>
      <c r="E67" s="97"/>
      <c r="F67" s="96"/>
      <c r="G67" s="96"/>
      <c r="H67" s="96"/>
      <c r="I67" s="89"/>
      <c r="J67" s="89"/>
      <c r="K67" s="89"/>
      <c r="L67" s="89"/>
      <c r="M67" s="89"/>
      <c r="N67" s="89"/>
      <c r="O67" s="89"/>
      <c r="P67" s="89"/>
      <c r="Q67" s="89"/>
      <c r="R67" s="89"/>
      <c r="S67" s="89"/>
      <c r="T67" s="89"/>
      <c r="U67" s="89"/>
      <c r="V67" s="89"/>
      <c r="W67" s="89"/>
      <c r="X67" s="89"/>
      <c r="Y67" s="89"/>
      <c r="Z67" s="89"/>
      <c r="AO67" s="121"/>
    </row>
    <row r="68" spans="1:43" ht="25.5" x14ac:dyDescent="0.35">
      <c r="A68" s="89"/>
      <c r="B68" s="95"/>
      <c r="C68" s="96"/>
      <c r="D68" s="96"/>
      <c r="E68" s="97"/>
      <c r="F68" s="96"/>
      <c r="G68" s="96"/>
      <c r="H68" s="96"/>
      <c r="I68" s="89"/>
      <c r="J68" s="89"/>
      <c r="K68" s="89"/>
      <c r="L68" s="89"/>
      <c r="M68" s="89"/>
      <c r="N68" s="89"/>
      <c r="O68" s="89"/>
      <c r="P68" s="89"/>
      <c r="Q68" s="89"/>
      <c r="R68" s="89"/>
      <c r="S68" s="89"/>
      <c r="T68" s="89"/>
      <c r="U68" s="89"/>
      <c r="V68" s="89"/>
      <c r="W68" s="89"/>
      <c r="X68" s="89"/>
      <c r="Y68" s="89"/>
      <c r="Z68" s="89"/>
      <c r="AO68" s="121"/>
    </row>
    <row r="69" spans="1:43" ht="25.5" x14ac:dyDescent="0.35">
      <c r="A69" s="89"/>
      <c r="B69" s="95"/>
      <c r="C69" s="96"/>
      <c r="D69" s="96"/>
      <c r="E69" s="97"/>
      <c r="F69" s="96"/>
      <c r="G69" s="96"/>
      <c r="H69" s="96"/>
      <c r="I69" s="89"/>
      <c r="J69" s="89"/>
      <c r="K69" s="89"/>
      <c r="L69" s="89"/>
      <c r="M69" s="89"/>
      <c r="N69" s="89"/>
      <c r="O69" s="89"/>
      <c r="P69" s="89"/>
      <c r="Q69" s="89"/>
      <c r="R69" s="89"/>
      <c r="S69" s="89"/>
      <c r="T69" s="89"/>
      <c r="U69" s="89"/>
      <c r="V69" s="89"/>
      <c r="W69" s="89"/>
      <c r="X69" s="89"/>
      <c r="Y69" s="89"/>
      <c r="Z69" s="89"/>
      <c r="AO69" s="121"/>
    </row>
    <row r="70" spans="1:43" ht="25.5" x14ac:dyDescent="0.35">
      <c r="A70" s="89"/>
      <c r="B70" s="95"/>
      <c r="C70" s="96"/>
      <c r="D70" s="96"/>
      <c r="E70" s="97"/>
      <c r="F70" s="96"/>
      <c r="G70" s="96"/>
      <c r="H70" s="96"/>
      <c r="I70" s="89"/>
      <c r="J70" s="89"/>
      <c r="K70" s="89"/>
      <c r="L70" s="89"/>
      <c r="M70" s="89"/>
      <c r="N70" s="89"/>
      <c r="O70" s="89"/>
      <c r="P70" s="89"/>
      <c r="Q70" s="89"/>
      <c r="R70" s="89"/>
      <c r="S70" s="89"/>
      <c r="T70" s="89"/>
      <c r="U70" s="89"/>
      <c r="V70" s="89"/>
      <c r="W70" s="89"/>
      <c r="X70" s="89"/>
      <c r="Y70" s="89"/>
      <c r="Z70" s="89"/>
      <c r="AO70" s="118"/>
      <c r="AP70" s="118"/>
      <c r="AQ70" s="118"/>
    </row>
    <row r="71" spans="1:43" ht="25.5" x14ac:dyDescent="0.35">
      <c r="A71" s="89"/>
      <c r="B71" s="95"/>
      <c r="C71" s="96"/>
      <c r="D71" s="96"/>
      <c r="E71" s="97"/>
      <c r="F71" s="96"/>
      <c r="G71" s="96"/>
      <c r="H71" s="96"/>
      <c r="I71" s="89"/>
      <c r="J71" s="89"/>
      <c r="K71" s="89"/>
      <c r="L71" s="89"/>
      <c r="M71" s="89"/>
      <c r="N71" s="89"/>
      <c r="O71" s="89"/>
      <c r="P71" s="89"/>
      <c r="Q71" s="89"/>
      <c r="R71" s="89"/>
      <c r="S71" s="89"/>
      <c r="T71" s="89"/>
      <c r="U71" s="89"/>
      <c r="V71" s="89"/>
      <c r="W71" s="89"/>
      <c r="X71" s="89"/>
      <c r="Y71" s="89"/>
      <c r="Z71" s="89"/>
      <c r="AO71" s="118"/>
      <c r="AP71" s="118"/>
      <c r="AQ71" s="118"/>
    </row>
    <row r="72" spans="1:43" ht="25.5" x14ac:dyDescent="0.35">
      <c r="A72" s="89"/>
      <c r="B72" s="99"/>
      <c r="C72" s="99"/>
      <c r="D72" s="99"/>
      <c r="E72" s="97"/>
      <c r="F72" s="99"/>
      <c r="G72" s="99"/>
      <c r="H72" s="99"/>
      <c r="I72" s="89"/>
      <c r="J72" s="89"/>
      <c r="K72" s="89"/>
      <c r="L72" s="89"/>
      <c r="M72" s="89"/>
      <c r="N72" s="89"/>
      <c r="O72" s="89"/>
      <c r="P72" s="89"/>
      <c r="Q72" s="89"/>
      <c r="R72" s="89"/>
      <c r="S72" s="89"/>
      <c r="T72" s="89"/>
      <c r="U72" s="89"/>
      <c r="V72" s="89"/>
      <c r="W72" s="89"/>
      <c r="X72" s="89"/>
      <c r="Y72" s="89"/>
      <c r="Z72" s="89"/>
      <c r="AO72" s="118"/>
      <c r="AP72" s="118"/>
      <c r="AQ72" s="118"/>
    </row>
    <row r="73" spans="1:43" ht="25.5" x14ac:dyDescent="0.35">
      <c r="A73" s="89"/>
      <c r="B73" s="99"/>
      <c r="C73" s="99"/>
      <c r="D73" s="99"/>
      <c r="E73" s="97"/>
      <c r="F73" s="99"/>
      <c r="G73" s="99"/>
      <c r="H73" s="99"/>
      <c r="I73" s="89"/>
      <c r="J73" s="89"/>
      <c r="K73" s="89"/>
      <c r="L73" s="89"/>
      <c r="M73" s="89"/>
      <c r="N73" s="89"/>
      <c r="O73" s="89"/>
      <c r="P73" s="89"/>
      <c r="Q73" s="89"/>
      <c r="R73" s="89"/>
      <c r="S73" s="89"/>
      <c r="T73" s="89"/>
      <c r="U73" s="89"/>
      <c r="V73" s="89"/>
      <c r="W73" s="89"/>
      <c r="X73" s="89"/>
      <c r="Y73" s="89"/>
      <c r="Z73" s="89"/>
      <c r="AO73" s="118"/>
      <c r="AP73" s="118"/>
      <c r="AQ73" s="118"/>
    </row>
    <row r="74" spans="1:43" ht="25.5" x14ac:dyDescent="0.35">
      <c r="A74" s="89"/>
      <c r="B74" s="99"/>
      <c r="C74" s="99"/>
      <c r="D74" s="99"/>
      <c r="E74" s="97"/>
      <c r="F74" s="99"/>
      <c r="G74" s="99"/>
      <c r="H74" s="99"/>
      <c r="I74" s="89"/>
      <c r="J74" s="89"/>
      <c r="K74" s="89"/>
      <c r="L74" s="89"/>
      <c r="M74" s="89"/>
      <c r="N74" s="89"/>
      <c r="O74" s="89"/>
      <c r="P74" s="89"/>
      <c r="Q74" s="89"/>
      <c r="R74" s="89"/>
      <c r="S74" s="89"/>
      <c r="T74" s="89"/>
      <c r="U74" s="89"/>
      <c r="V74" s="89"/>
      <c r="W74" s="89"/>
      <c r="X74" s="89"/>
      <c r="Y74" s="89"/>
      <c r="Z74" s="89"/>
      <c r="AO74" s="118"/>
      <c r="AP74" s="118"/>
      <c r="AQ74" s="118"/>
    </row>
    <row r="75" spans="1:43" ht="25.5" x14ac:dyDescent="0.35">
      <c r="A75" s="89"/>
      <c r="B75" s="99"/>
      <c r="C75" s="99"/>
      <c r="D75" s="99"/>
      <c r="E75" s="97"/>
      <c r="F75" s="99"/>
      <c r="G75" s="99"/>
      <c r="H75" s="99"/>
      <c r="I75" s="89"/>
      <c r="J75" s="89"/>
      <c r="K75" s="89"/>
      <c r="L75" s="89"/>
      <c r="M75" s="89"/>
      <c r="N75" s="89"/>
      <c r="O75" s="89"/>
      <c r="P75" s="89"/>
      <c r="Q75" s="89"/>
      <c r="R75" s="89"/>
      <c r="S75" s="89"/>
      <c r="T75" s="89"/>
      <c r="U75" s="89"/>
      <c r="V75" s="89"/>
      <c r="W75" s="89"/>
      <c r="X75" s="89"/>
      <c r="Y75" s="89"/>
      <c r="Z75" s="89"/>
      <c r="AO75" s="118"/>
      <c r="AP75" s="118"/>
      <c r="AQ75" s="118"/>
    </row>
    <row r="76" spans="1:43" ht="25.5" x14ac:dyDescent="0.35">
      <c r="A76" s="89"/>
      <c r="B76" s="99"/>
      <c r="C76" s="99"/>
      <c r="D76" s="99"/>
      <c r="E76" s="97"/>
      <c r="F76" s="99"/>
      <c r="G76" s="99"/>
      <c r="H76" s="99"/>
      <c r="I76" s="89"/>
      <c r="J76" s="89"/>
      <c r="K76" s="89"/>
      <c r="L76" s="89"/>
      <c r="M76" s="89"/>
      <c r="N76" s="89"/>
      <c r="O76" s="89"/>
      <c r="P76" s="89"/>
      <c r="Q76" s="89"/>
      <c r="R76" s="89"/>
      <c r="S76" s="89"/>
      <c r="T76" s="89"/>
      <c r="U76" s="89"/>
      <c r="V76" s="89"/>
      <c r="W76" s="89"/>
      <c r="X76" s="89"/>
      <c r="Y76" s="89"/>
      <c r="Z76" s="89"/>
      <c r="AO76" s="118"/>
      <c r="AP76" s="118"/>
      <c r="AQ76" s="118"/>
    </row>
    <row r="77" spans="1:43" ht="25.5" x14ac:dyDescent="0.35">
      <c r="A77" s="89"/>
      <c r="B77" s="99"/>
      <c r="C77" s="99"/>
      <c r="D77" s="99"/>
      <c r="E77" s="97"/>
      <c r="F77" s="99"/>
      <c r="G77" s="99"/>
      <c r="H77" s="99"/>
      <c r="I77" s="89"/>
      <c r="J77" s="89"/>
      <c r="K77" s="89"/>
      <c r="L77" s="89"/>
      <c r="M77" s="89"/>
      <c r="N77" s="89"/>
      <c r="O77" s="89"/>
      <c r="P77" s="89"/>
      <c r="Q77" s="89"/>
      <c r="R77" s="89"/>
      <c r="S77" s="89"/>
      <c r="T77" s="89"/>
      <c r="U77" s="89"/>
      <c r="V77" s="89"/>
      <c r="W77" s="89"/>
      <c r="X77" s="89"/>
      <c r="Y77" s="89"/>
      <c r="Z77" s="89"/>
      <c r="AO77" s="118"/>
      <c r="AP77" s="118"/>
      <c r="AQ77" s="118"/>
    </row>
    <row r="78" spans="1:43" ht="25.5" x14ac:dyDescent="0.35">
      <c r="A78" s="89"/>
      <c r="B78" s="99"/>
      <c r="C78" s="99"/>
      <c r="D78" s="99"/>
      <c r="E78" s="97"/>
      <c r="F78" s="99"/>
      <c r="G78" s="99"/>
      <c r="H78" s="99"/>
      <c r="I78" s="89"/>
      <c r="J78" s="89"/>
      <c r="K78" s="89"/>
      <c r="L78" s="89"/>
      <c r="M78" s="89"/>
      <c r="N78" s="89"/>
      <c r="O78" s="89"/>
      <c r="P78" s="89"/>
      <c r="Q78" s="89"/>
      <c r="R78" s="89"/>
      <c r="S78" s="89"/>
      <c r="T78" s="89"/>
      <c r="U78" s="89"/>
      <c r="V78" s="89"/>
      <c r="W78" s="89"/>
      <c r="X78" s="89"/>
      <c r="Y78" s="89"/>
      <c r="Z78" s="89"/>
      <c r="AO78" s="118"/>
      <c r="AP78" s="118"/>
      <c r="AQ78" s="118"/>
    </row>
    <row r="79" spans="1:43" ht="25.5" x14ac:dyDescent="0.35">
      <c r="A79" s="89"/>
      <c r="B79" s="99"/>
      <c r="C79" s="99"/>
      <c r="D79" s="99"/>
      <c r="E79" s="97"/>
      <c r="F79" s="99"/>
      <c r="G79" s="99"/>
      <c r="H79" s="99"/>
      <c r="I79" s="89"/>
      <c r="J79" s="89"/>
      <c r="K79" s="89"/>
      <c r="L79" s="89"/>
      <c r="M79" s="89"/>
      <c r="N79" s="89"/>
      <c r="O79" s="89"/>
      <c r="P79" s="89"/>
      <c r="Q79" s="89"/>
      <c r="R79" s="89"/>
      <c r="S79" s="89"/>
      <c r="T79" s="89"/>
      <c r="U79" s="89"/>
      <c r="V79" s="89"/>
      <c r="W79" s="89"/>
      <c r="X79" s="89"/>
      <c r="Y79" s="89"/>
      <c r="Z79" s="89"/>
      <c r="AO79" s="118"/>
      <c r="AP79" s="118"/>
      <c r="AQ79" s="118"/>
    </row>
    <row r="80" spans="1:43" ht="25.5" x14ac:dyDescent="0.35">
      <c r="A80" s="89"/>
      <c r="B80" s="99"/>
      <c r="C80" s="99"/>
      <c r="D80" s="99"/>
      <c r="E80" s="97"/>
      <c r="F80" s="99"/>
      <c r="G80" s="99"/>
      <c r="H80" s="99"/>
      <c r="I80" s="89"/>
      <c r="J80" s="89"/>
      <c r="K80" s="89"/>
      <c r="L80" s="89"/>
      <c r="M80" s="89"/>
      <c r="N80" s="89"/>
      <c r="O80" s="89"/>
      <c r="P80" s="89"/>
      <c r="Q80" s="89"/>
      <c r="R80" s="89"/>
      <c r="S80" s="89"/>
      <c r="T80" s="89"/>
      <c r="U80" s="89"/>
      <c r="V80" s="89"/>
      <c r="W80" s="89"/>
      <c r="X80" s="89"/>
      <c r="Y80" s="89"/>
      <c r="Z80" s="89"/>
      <c r="AO80" s="118"/>
      <c r="AP80" s="118"/>
      <c r="AQ80" s="118"/>
    </row>
    <row r="81" spans="1:43" ht="25.5" x14ac:dyDescent="0.35">
      <c r="A81" s="89"/>
      <c r="B81" s="99"/>
      <c r="C81" s="99"/>
      <c r="D81" s="99"/>
      <c r="E81" s="97"/>
      <c r="F81" s="99"/>
      <c r="G81" s="99"/>
      <c r="H81" s="99"/>
      <c r="I81" s="89"/>
      <c r="J81" s="89"/>
      <c r="K81" s="89"/>
      <c r="L81" s="89"/>
      <c r="M81" s="89"/>
      <c r="N81" s="89"/>
      <c r="O81" s="89"/>
      <c r="P81" s="89"/>
      <c r="Q81" s="89"/>
      <c r="R81" s="89"/>
      <c r="S81" s="89"/>
      <c r="T81" s="89"/>
      <c r="U81" s="89"/>
      <c r="V81" s="89"/>
      <c r="W81" s="89"/>
      <c r="X81" s="89"/>
      <c r="Y81" s="89"/>
      <c r="Z81" s="89"/>
      <c r="AO81" s="118"/>
      <c r="AP81" s="118"/>
      <c r="AQ81" s="118"/>
    </row>
    <row r="82" spans="1:43" ht="25.5" x14ac:dyDescent="0.35">
      <c r="A82" s="89"/>
      <c r="B82" s="99"/>
      <c r="C82" s="99"/>
      <c r="D82" s="99"/>
      <c r="E82" s="97"/>
      <c r="F82" s="99"/>
      <c r="G82" s="99"/>
      <c r="H82" s="99"/>
      <c r="I82" s="89"/>
      <c r="J82" s="89"/>
      <c r="K82" s="89"/>
      <c r="L82" s="89"/>
      <c r="M82" s="89"/>
      <c r="N82" s="89"/>
      <c r="O82" s="89"/>
      <c r="P82" s="89"/>
      <c r="Q82" s="89"/>
      <c r="R82" s="89"/>
      <c r="S82" s="89"/>
      <c r="T82" s="89"/>
      <c r="U82" s="89"/>
      <c r="V82" s="89"/>
      <c r="W82" s="89"/>
      <c r="X82" s="89"/>
      <c r="Y82" s="89"/>
      <c r="Z82" s="89"/>
      <c r="AO82" s="118"/>
      <c r="AP82" s="118"/>
      <c r="AQ82" s="118"/>
    </row>
    <row r="83" spans="1:43" ht="25.5" x14ac:dyDescent="0.35">
      <c r="A83" s="89"/>
      <c r="B83" s="99"/>
      <c r="C83" s="99"/>
      <c r="D83" s="99"/>
      <c r="E83" s="97"/>
      <c r="F83" s="99"/>
      <c r="G83" s="99"/>
      <c r="H83" s="99"/>
      <c r="I83" s="89"/>
      <c r="J83" s="89"/>
      <c r="K83" s="89"/>
      <c r="L83" s="89"/>
      <c r="M83" s="89"/>
      <c r="N83" s="89"/>
      <c r="O83" s="89"/>
      <c r="P83" s="89"/>
      <c r="Q83" s="89"/>
      <c r="R83" s="89"/>
      <c r="S83" s="89"/>
      <c r="T83" s="89"/>
      <c r="U83" s="89"/>
      <c r="V83" s="89"/>
      <c r="W83" s="89"/>
      <c r="X83" s="89"/>
      <c r="Y83" s="89"/>
      <c r="Z83" s="89"/>
      <c r="AO83" s="118"/>
      <c r="AP83" s="118"/>
      <c r="AQ83" s="118"/>
    </row>
    <row r="84" spans="1:43" ht="25.5" x14ac:dyDescent="0.35">
      <c r="A84" s="89"/>
      <c r="B84" s="99"/>
      <c r="C84" s="99"/>
      <c r="D84" s="99"/>
      <c r="E84" s="99"/>
      <c r="F84" s="99"/>
      <c r="G84" s="99"/>
      <c r="H84" s="99"/>
      <c r="I84" s="89"/>
      <c r="J84" s="89"/>
      <c r="K84" s="89"/>
      <c r="L84" s="89"/>
      <c r="M84" s="89"/>
      <c r="N84" s="89"/>
      <c r="O84" s="89"/>
      <c r="P84" s="89"/>
      <c r="Q84" s="89"/>
      <c r="R84" s="89"/>
      <c r="S84" s="89"/>
      <c r="T84" s="89"/>
      <c r="U84" s="89"/>
      <c r="V84" s="89"/>
      <c r="W84" s="89"/>
      <c r="X84" s="89"/>
      <c r="Y84" s="89"/>
      <c r="Z84" s="89"/>
      <c r="AO84" s="118"/>
      <c r="AP84" s="118"/>
      <c r="AQ84" s="118"/>
    </row>
    <row r="85" spans="1:43" ht="25.5" x14ac:dyDescent="0.35">
      <c r="A85" s="89"/>
      <c r="B85" s="99"/>
      <c r="C85" s="99"/>
      <c r="D85" s="99"/>
      <c r="E85" s="99"/>
      <c r="F85" s="99"/>
      <c r="G85" s="99"/>
      <c r="H85" s="99"/>
      <c r="I85" s="89"/>
      <c r="J85" s="89"/>
      <c r="K85" s="89"/>
      <c r="L85" s="89"/>
      <c r="M85" s="89"/>
      <c r="N85" s="89"/>
      <c r="O85" s="89"/>
      <c r="P85" s="89"/>
      <c r="Q85" s="89"/>
      <c r="R85" s="89"/>
      <c r="S85" s="89"/>
      <c r="T85" s="89"/>
      <c r="U85" s="89"/>
      <c r="V85" s="89"/>
      <c r="W85" s="89"/>
      <c r="X85" s="89"/>
      <c r="Y85" s="89"/>
      <c r="Z85" s="89"/>
      <c r="AO85" s="118"/>
      <c r="AP85" s="118"/>
      <c r="AQ85" s="118"/>
    </row>
    <row r="86" spans="1:43" ht="24.75" x14ac:dyDescent="0.3">
      <c r="B86" s="86"/>
      <c r="C86" s="86"/>
      <c r="D86" s="86"/>
      <c r="E86" s="86"/>
      <c r="F86" s="86"/>
      <c r="G86" s="86"/>
      <c r="H86" s="86"/>
      <c r="AO86" s="118"/>
      <c r="AP86" s="118"/>
      <c r="AQ86" s="118"/>
    </row>
    <row r="87" spans="1:43" ht="24.75" x14ac:dyDescent="0.3">
      <c r="B87" s="86"/>
      <c r="C87" s="86"/>
      <c r="D87" s="86"/>
      <c r="E87" s="86"/>
      <c r="F87" s="86"/>
      <c r="G87" s="86"/>
      <c r="H87" s="86"/>
      <c r="AO87" s="118"/>
      <c r="AP87" s="118"/>
      <c r="AQ87" s="118"/>
    </row>
    <row r="88" spans="1:43" ht="15" x14ac:dyDescent="0.25">
      <c r="AO88" s="118"/>
      <c r="AP88" s="118"/>
      <c r="AQ88" s="118"/>
    </row>
    <row r="89" spans="1:43" ht="15" x14ac:dyDescent="0.25">
      <c r="AO89" s="118"/>
      <c r="AP89" s="118"/>
      <c r="AQ89" s="118"/>
    </row>
    <row r="90" spans="1:43" ht="15" x14ac:dyDescent="0.25">
      <c r="AO90" s="118"/>
      <c r="AP90" s="118"/>
      <c r="AQ90" s="118"/>
    </row>
    <row r="91" spans="1:43" ht="15" x14ac:dyDescent="0.25">
      <c r="AO91" s="118"/>
      <c r="AP91" s="118"/>
      <c r="AQ91" s="118"/>
    </row>
    <row r="92" spans="1:43" ht="15" x14ac:dyDescent="0.25">
      <c r="AO92" s="118"/>
      <c r="AP92" s="118"/>
      <c r="AQ92" s="118"/>
    </row>
    <row r="93" spans="1:43" ht="15" x14ac:dyDescent="0.25">
      <c r="AO93" s="118"/>
      <c r="AP93" s="118"/>
      <c r="AQ93" s="118"/>
    </row>
    <row r="94" spans="1:43" ht="15" x14ac:dyDescent="0.25">
      <c r="AO94" s="118"/>
      <c r="AP94" s="118"/>
      <c r="AQ94" s="118"/>
    </row>
    <row r="95" spans="1:43" ht="15" x14ac:dyDescent="0.25">
      <c r="AO95" s="118"/>
      <c r="AP95" s="118"/>
      <c r="AQ95" s="118"/>
    </row>
    <row r="96" spans="1:43" ht="15" x14ac:dyDescent="0.25">
      <c r="AO96" s="118"/>
      <c r="AP96" s="118"/>
      <c r="AQ96" s="118"/>
    </row>
    <row r="97" spans="41:43" ht="15" x14ac:dyDescent="0.25">
      <c r="AO97" s="118"/>
      <c r="AP97" s="118"/>
      <c r="AQ97" s="118"/>
    </row>
    <row r="98" spans="41:43" ht="15" x14ac:dyDescent="0.25">
      <c r="AO98" s="118"/>
      <c r="AP98" s="118"/>
      <c r="AQ98" s="118"/>
    </row>
    <row r="99" spans="41:43" ht="15" x14ac:dyDescent="0.25">
      <c r="AO99" s="118"/>
      <c r="AP99" s="118"/>
      <c r="AQ99" s="118"/>
    </row>
    <row r="100" spans="41:43" ht="15" x14ac:dyDescent="0.25">
      <c r="AO100" s="118"/>
      <c r="AP100" s="118"/>
      <c r="AQ100" s="118"/>
    </row>
    <row r="101" spans="41:43" ht="15" x14ac:dyDescent="0.25">
      <c r="AO101" s="118"/>
      <c r="AP101" s="118"/>
      <c r="AQ101" s="118"/>
    </row>
    <row r="102" spans="41:43" ht="15" x14ac:dyDescent="0.25">
      <c r="AO102" s="118"/>
      <c r="AP102" s="118"/>
      <c r="AQ102" s="118"/>
    </row>
    <row r="103" spans="41:43" ht="15" x14ac:dyDescent="0.25">
      <c r="AO103" s="118"/>
      <c r="AP103" s="118"/>
      <c r="AQ103" s="118"/>
    </row>
    <row r="104" spans="41:43" ht="15" x14ac:dyDescent="0.25">
      <c r="AO104" s="118"/>
      <c r="AP104" s="118"/>
      <c r="AQ104" s="118"/>
    </row>
    <row r="105" spans="41:43" ht="15" x14ac:dyDescent="0.25">
      <c r="AO105" s="118"/>
      <c r="AP105" s="118"/>
      <c r="AQ105" s="118"/>
    </row>
    <row r="106" spans="41:43" ht="15" x14ac:dyDescent="0.25">
      <c r="AO106" s="118"/>
      <c r="AP106" s="118"/>
      <c r="AQ106" s="118"/>
    </row>
    <row r="107" spans="41:43" ht="15" x14ac:dyDescent="0.25">
      <c r="AO107" s="118"/>
      <c r="AP107" s="118"/>
      <c r="AQ107" s="118"/>
    </row>
    <row r="108" spans="41:43" ht="15" x14ac:dyDescent="0.25">
      <c r="AO108" s="118"/>
      <c r="AP108" s="118"/>
      <c r="AQ108" s="118"/>
    </row>
    <row r="109" spans="41:43" ht="15" x14ac:dyDescent="0.25">
      <c r="AO109" s="118"/>
      <c r="AP109" s="118"/>
      <c r="AQ109" s="118"/>
    </row>
    <row r="110" spans="41:43" ht="15" x14ac:dyDescent="0.25">
      <c r="AO110" s="118"/>
      <c r="AP110" s="118"/>
      <c r="AQ110" s="118"/>
    </row>
    <row r="111" spans="41:43" ht="15" x14ac:dyDescent="0.25">
      <c r="AO111" s="118"/>
      <c r="AP111" s="118"/>
      <c r="AQ111" s="118"/>
    </row>
    <row r="112" spans="41:43" ht="15" x14ac:dyDescent="0.25">
      <c r="AO112" s="118"/>
      <c r="AP112" s="118"/>
      <c r="AQ112" s="118"/>
    </row>
  </sheetData>
  <mergeCells count="9">
    <mergeCell ref="AP6:AP7"/>
    <mergeCell ref="B14:G14"/>
    <mergeCell ref="AO14:AP14"/>
    <mergeCell ref="B1:Z1"/>
    <mergeCell ref="B2:Z2"/>
    <mergeCell ref="B3:Z3"/>
    <mergeCell ref="J5:Z5"/>
    <mergeCell ref="AO6:AO7"/>
    <mergeCell ref="J6:Z22"/>
  </mergeCells>
  <pageMargins left="0.70866141732283472" right="0.70866141732283472" top="0.74803149606299213" bottom="0.74803149606299213" header="0.31496062992125984" footer="0.31496062992125984"/>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112"/>
  <sheetViews>
    <sheetView showGridLines="0" zoomScale="50" zoomScaleNormal="50" workbookViewId="0">
      <pane xSplit="26" ySplit="3" topLeftCell="AA4" activePane="bottomRight" state="frozen"/>
      <selection activeCell="B1" sqref="B1:Z1"/>
      <selection pane="topRight" activeCell="B1" sqref="B1:Z1"/>
      <selection pane="bottomLeft" activeCell="B1" sqref="B1:Z1"/>
      <selection pane="bottomRight" activeCell="J6" sqref="J6:Z21"/>
    </sheetView>
  </sheetViews>
  <sheetFormatPr baseColWidth="10" defaultColWidth="11.42578125" defaultRowHeight="14.25" x14ac:dyDescent="0.2"/>
  <cols>
    <col min="1" max="1" width="1.140625" style="77" customWidth="1"/>
    <col min="2" max="2" width="91" style="77" customWidth="1"/>
    <col min="3" max="8" width="17.42578125" style="77" customWidth="1"/>
    <col min="9" max="9" width="4.85546875" style="77" customWidth="1"/>
    <col min="10" max="26" width="6.7109375" style="77" customWidth="1"/>
    <col min="27" max="27" width="4.85546875" style="77" customWidth="1"/>
    <col min="28" max="38" width="4.85546875" style="77" hidden="1" customWidth="1"/>
    <col min="39" max="39" width="5.42578125" style="77" hidden="1" customWidth="1"/>
    <col min="40" max="40" width="4.85546875" style="77" hidden="1" customWidth="1"/>
    <col min="41" max="41" width="199.42578125" style="105" bestFit="1" customWidth="1"/>
    <col min="42" max="42" width="33" style="121" bestFit="1" customWidth="1"/>
    <col min="43" max="43" width="36.28515625" style="121" bestFit="1" customWidth="1"/>
    <col min="44" max="45" width="33.7109375" style="121" bestFit="1" customWidth="1"/>
    <col min="46" max="51" width="11.42578125" style="121"/>
    <col min="52" max="16384" width="11.42578125" style="77"/>
  </cols>
  <sheetData>
    <row r="1" spans="1:51" s="78" customFormat="1" ht="33" x14ac:dyDescent="0.2">
      <c r="A1" s="87"/>
      <c r="B1" s="140" t="str">
        <f>+'Resumen Ejecutivo'!A1</f>
        <v>AVANCES DE LOS PROYECTOS DE INVERSIÓN EN SPI</v>
      </c>
      <c r="C1" s="140"/>
      <c r="D1" s="140"/>
      <c r="E1" s="140"/>
      <c r="F1" s="140"/>
      <c r="G1" s="140"/>
      <c r="H1" s="140"/>
      <c r="I1" s="140"/>
      <c r="J1" s="140"/>
      <c r="K1" s="140"/>
      <c r="L1" s="140"/>
      <c r="M1" s="140"/>
      <c r="N1" s="140"/>
      <c r="O1" s="140"/>
      <c r="P1" s="140"/>
      <c r="Q1" s="140"/>
      <c r="R1" s="140"/>
      <c r="S1" s="140"/>
      <c r="T1" s="140"/>
      <c r="U1" s="140"/>
      <c r="V1" s="140"/>
      <c r="W1" s="140"/>
      <c r="X1" s="140"/>
      <c r="Y1" s="140"/>
      <c r="Z1" s="140"/>
      <c r="AA1" s="83"/>
      <c r="AB1" s="83"/>
      <c r="AC1" s="83"/>
      <c r="AD1" s="83"/>
      <c r="AE1" s="83"/>
      <c r="AF1" s="83"/>
      <c r="AG1" s="83"/>
      <c r="AH1" s="83"/>
      <c r="AI1" s="83"/>
      <c r="AJ1" s="83"/>
      <c r="AK1" s="83"/>
      <c r="AL1" s="83"/>
      <c r="AM1" s="83"/>
      <c r="AN1" s="83"/>
      <c r="AO1" s="110"/>
      <c r="AP1" s="110"/>
      <c r="AQ1" s="110"/>
      <c r="AR1" s="121"/>
      <c r="AS1" s="121"/>
      <c r="AT1" s="121"/>
      <c r="AU1" s="121"/>
      <c r="AV1" s="121"/>
      <c r="AW1" s="121"/>
      <c r="AX1" s="121"/>
      <c r="AY1" s="121"/>
    </row>
    <row r="2" spans="1:51" s="78" customFormat="1" ht="33" x14ac:dyDescent="0.2">
      <c r="A2" s="87"/>
      <c r="B2" s="140" t="str">
        <f>+'Resumen Ejecutivo'!A2</f>
        <v>SEGUNDO TRIMESTRE 2019 - SECTOR VIVIENDA</v>
      </c>
      <c r="C2" s="140"/>
      <c r="D2" s="140"/>
      <c r="E2" s="140"/>
      <c r="F2" s="140"/>
      <c r="G2" s="140"/>
      <c r="H2" s="140"/>
      <c r="I2" s="140"/>
      <c r="J2" s="140"/>
      <c r="K2" s="140"/>
      <c r="L2" s="140"/>
      <c r="M2" s="140"/>
      <c r="N2" s="140"/>
      <c r="O2" s="140"/>
      <c r="P2" s="140"/>
      <c r="Q2" s="140"/>
      <c r="R2" s="140"/>
      <c r="S2" s="140"/>
      <c r="T2" s="140"/>
      <c r="U2" s="140"/>
      <c r="V2" s="140"/>
      <c r="W2" s="140"/>
      <c r="X2" s="140"/>
      <c r="Y2" s="140"/>
      <c r="Z2" s="140"/>
      <c r="AA2" s="83"/>
      <c r="AB2" s="83"/>
      <c r="AC2" s="83"/>
      <c r="AD2" s="83"/>
      <c r="AE2" s="83"/>
      <c r="AF2" s="83"/>
      <c r="AG2" s="83"/>
      <c r="AH2" s="83"/>
      <c r="AI2" s="83"/>
      <c r="AJ2" s="83"/>
      <c r="AK2" s="83"/>
      <c r="AL2" s="83"/>
      <c r="AM2" s="83"/>
      <c r="AN2" s="83"/>
      <c r="AO2" s="110"/>
      <c r="AP2" s="110"/>
      <c r="AQ2" s="110"/>
      <c r="AR2" s="121"/>
      <c r="AS2" s="121"/>
      <c r="AT2" s="121"/>
      <c r="AU2" s="121"/>
      <c r="AV2" s="121"/>
      <c r="AW2" s="121"/>
      <c r="AX2" s="121"/>
      <c r="AY2" s="121"/>
    </row>
    <row r="3" spans="1:51" s="78" customFormat="1" ht="54" customHeight="1" x14ac:dyDescent="0.2">
      <c r="A3" s="87"/>
      <c r="B3" s="144" t="s">
        <v>228</v>
      </c>
      <c r="C3" s="144"/>
      <c r="D3" s="144"/>
      <c r="E3" s="144"/>
      <c r="F3" s="144"/>
      <c r="G3" s="144"/>
      <c r="H3" s="144"/>
      <c r="I3" s="144"/>
      <c r="J3" s="144"/>
      <c r="K3" s="144"/>
      <c r="L3" s="144"/>
      <c r="M3" s="144"/>
      <c r="N3" s="144"/>
      <c r="O3" s="144"/>
      <c r="P3" s="144"/>
      <c r="Q3" s="144"/>
      <c r="R3" s="144"/>
      <c r="S3" s="144"/>
      <c r="T3" s="144"/>
      <c r="U3" s="144"/>
      <c r="V3" s="144"/>
      <c r="W3" s="144"/>
      <c r="X3" s="144"/>
      <c r="Y3" s="144"/>
      <c r="Z3" s="144"/>
      <c r="AA3" s="84"/>
      <c r="AB3" s="84"/>
      <c r="AC3" s="84"/>
      <c r="AD3" s="84"/>
      <c r="AE3" s="84"/>
      <c r="AF3" s="84"/>
      <c r="AG3" s="84"/>
      <c r="AH3" s="84"/>
      <c r="AI3" s="84"/>
      <c r="AJ3" s="84"/>
      <c r="AK3" s="84"/>
      <c r="AL3" s="84"/>
      <c r="AM3" s="84"/>
      <c r="AN3" s="84"/>
      <c r="AO3" s="117"/>
      <c r="AP3" s="117"/>
      <c r="AQ3" s="117"/>
      <c r="AR3" s="121"/>
      <c r="AS3" s="121"/>
      <c r="AT3" s="121"/>
      <c r="AU3" s="121"/>
      <c r="AV3" s="121"/>
      <c r="AW3" s="121"/>
      <c r="AX3" s="121"/>
      <c r="AY3" s="121"/>
    </row>
    <row r="4" spans="1:51" s="78" customFormat="1" ht="6.75" customHeight="1" x14ac:dyDescent="0.2">
      <c r="A4" s="87"/>
      <c r="B4" s="88"/>
      <c r="C4" s="88"/>
      <c r="D4" s="88"/>
      <c r="E4" s="88"/>
      <c r="F4" s="88"/>
      <c r="G4" s="88"/>
      <c r="H4" s="88"/>
      <c r="I4" s="88"/>
      <c r="J4" s="88"/>
      <c r="K4" s="88"/>
      <c r="L4" s="88"/>
      <c r="M4" s="88"/>
      <c r="N4" s="88"/>
      <c r="O4" s="88"/>
      <c r="P4" s="88"/>
      <c r="Q4" s="88"/>
      <c r="R4" s="88"/>
      <c r="S4" s="88"/>
      <c r="T4" s="88"/>
      <c r="U4" s="88"/>
      <c r="V4" s="88"/>
      <c r="W4" s="88"/>
      <c r="X4" s="88"/>
      <c r="Y4" s="88"/>
      <c r="Z4" s="88"/>
      <c r="AA4" s="85"/>
      <c r="AB4" s="85"/>
      <c r="AC4" s="85"/>
      <c r="AD4" s="85"/>
      <c r="AE4" s="85"/>
      <c r="AF4" s="85"/>
      <c r="AG4" s="85"/>
      <c r="AH4" s="85"/>
      <c r="AI4" s="85"/>
      <c r="AJ4" s="85"/>
      <c r="AK4" s="85"/>
      <c r="AL4" s="85"/>
      <c r="AM4" s="85"/>
      <c r="AN4" s="85"/>
      <c r="AO4" s="112"/>
      <c r="AP4" s="112"/>
      <c r="AQ4" s="112"/>
      <c r="AR4" s="121"/>
      <c r="AS4" s="121"/>
      <c r="AT4" s="121"/>
      <c r="AU4" s="121"/>
      <c r="AV4" s="121"/>
      <c r="AW4" s="121"/>
      <c r="AX4" s="121"/>
      <c r="AY4" s="121"/>
    </row>
    <row r="5" spans="1:51" ht="91.5" customHeight="1" x14ac:dyDescent="0.2">
      <c r="A5" s="89"/>
      <c r="B5" s="89"/>
      <c r="C5" s="89"/>
      <c r="D5" s="89"/>
      <c r="E5" s="89"/>
      <c r="F5" s="89"/>
      <c r="G5" s="89"/>
      <c r="H5" s="89"/>
      <c r="I5" s="89"/>
      <c r="J5" s="145" t="s">
        <v>226</v>
      </c>
      <c r="K5" s="145"/>
      <c r="L5" s="145"/>
      <c r="M5" s="145"/>
      <c r="N5" s="145"/>
      <c r="O5" s="145"/>
      <c r="P5" s="145"/>
      <c r="Q5" s="145"/>
      <c r="R5" s="145"/>
      <c r="S5" s="145"/>
      <c r="T5" s="145"/>
      <c r="U5" s="145"/>
      <c r="V5" s="145"/>
      <c r="W5" s="145"/>
      <c r="X5" s="145"/>
      <c r="Y5" s="145"/>
      <c r="Z5" s="145"/>
      <c r="AO5" s="122"/>
      <c r="AP5" s="109"/>
      <c r="AQ5" s="123"/>
      <c r="AR5" s="113"/>
    </row>
    <row r="6" spans="1:51" ht="27.75" customHeight="1" x14ac:dyDescent="0.2">
      <c r="A6" s="89"/>
      <c r="B6" s="89"/>
      <c r="C6" s="89"/>
      <c r="D6" s="89"/>
      <c r="E6" s="89"/>
      <c r="F6" s="89"/>
      <c r="G6" s="89"/>
      <c r="H6" s="89"/>
      <c r="I6" s="89"/>
      <c r="J6" s="146" t="s">
        <v>252</v>
      </c>
      <c r="K6" s="146"/>
      <c r="L6" s="146"/>
      <c r="M6" s="146"/>
      <c r="N6" s="146"/>
      <c r="O6" s="146"/>
      <c r="P6" s="146"/>
      <c r="Q6" s="146"/>
      <c r="R6" s="146"/>
      <c r="S6" s="146"/>
      <c r="T6" s="146"/>
      <c r="U6" s="146"/>
      <c r="V6" s="146"/>
      <c r="W6" s="146"/>
      <c r="X6" s="146"/>
      <c r="Y6" s="146"/>
      <c r="Z6" s="146"/>
      <c r="AO6" s="147" t="s">
        <v>180</v>
      </c>
      <c r="AP6" s="141" t="s">
        <v>167</v>
      </c>
      <c r="AQ6" s="123"/>
      <c r="AR6" s="123"/>
    </row>
    <row r="7" spans="1:51" ht="59.25" customHeight="1" x14ac:dyDescent="0.2">
      <c r="A7" s="89"/>
      <c r="B7" s="89"/>
      <c r="C7" s="89"/>
      <c r="D7" s="89"/>
      <c r="E7" s="89"/>
      <c r="F7" s="89"/>
      <c r="G7" s="89"/>
      <c r="H7" s="89"/>
      <c r="I7" s="89"/>
      <c r="J7" s="146"/>
      <c r="K7" s="146"/>
      <c r="L7" s="146"/>
      <c r="M7" s="146"/>
      <c r="N7" s="146"/>
      <c r="O7" s="146"/>
      <c r="P7" s="146"/>
      <c r="Q7" s="146"/>
      <c r="R7" s="146"/>
      <c r="S7" s="146"/>
      <c r="T7" s="146"/>
      <c r="U7" s="146"/>
      <c r="V7" s="146"/>
      <c r="W7" s="146"/>
      <c r="X7" s="146"/>
      <c r="Y7" s="146"/>
      <c r="Z7" s="146"/>
      <c r="AO7" s="147"/>
      <c r="AP7" s="141"/>
      <c r="AQ7" s="123"/>
      <c r="AR7" s="123"/>
    </row>
    <row r="8" spans="1:51" ht="28.5" customHeight="1" x14ac:dyDescent="0.2">
      <c r="A8" s="89"/>
      <c r="B8" s="89"/>
      <c r="C8" s="89"/>
      <c r="D8" s="89"/>
      <c r="E8" s="89"/>
      <c r="F8" s="89"/>
      <c r="G8" s="89"/>
      <c r="H8" s="89"/>
      <c r="I8" s="89"/>
      <c r="J8" s="146"/>
      <c r="K8" s="146"/>
      <c r="L8" s="146"/>
      <c r="M8" s="146"/>
      <c r="N8" s="146"/>
      <c r="O8" s="146"/>
      <c r="P8" s="146"/>
      <c r="Q8" s="146"/>
      <c r="R8" s="146"/>
      <c r="S8" s="146"/>
      <c r="T8" s="146"/>
      <c r="U8" s="146"/>
      <c r="V8" s="146"/>
      <c r="W8" s="146"/>
      <c r="X8" s="146"/>
      <c r="Y8" s="146"/>
      <c r="Z8" s="146"/>
      <c r="AO8" s="115" t="s">
        <v>182</v>
      </c>
      <c r="AP8" s="124">
        <v>2017011000096</v>
      </c>
      <c r="AQ8" s="123"/>
      <c r="AR8" s="123"/>
    </row>
    <row r="9" spans="1:51" ht="14.25" customHeight="1" x14ac:dyDescent="0.2">
      <c r="A9" s="89"/>
      <c r="B9" s="89"/>
      <c r="C9" s="89"/>
      <c r="D9" s="89"/>
      <c r="E9" s="89"/>
      <c r="F9" s="89"/>
      <c r="G9" s="89"/>
      <c r="H9" s="89"/>
      <c r="I9" s="89"/>
      <c r="J9" s="146"/>
      <c r="K9" s="146"/>
      <c r="L9" s="146"/>
      <c r="M9" s="146"/>
      <c r="N9" s="146"/>
      <c r="O9" s="146"/>
      <c r="P9" s="146"/>
      <c r="Q9" s="146"/>
      <c r="R9" s="146"/>
      <c r="S9" s="146"/>
      <c r="T9" s="146"/>
      <c r="U9" s="146"/>
      <c r="V9" s="146"/>
      <c r="W9" s="146"/>
      <c r="X9" s="146"/>
      <c r="Y9" s="146"/>
      <c r="Z9" s="146"/>
      <c r="AO9" s="108"/>
      <c r="AP9" s="119">
        <v>6</v>
      </c>
      <c r="AQ9" s="123"/>
      <c r="AR9" s="123"/>
    </row>
    <row r="10" spans="1:51" ht="28.5" customHeight="1" x14ac:dyDescent="0.2">
      <c r="A10" s="89"/>
      <c r="B10" s="89"/>
      <c r="C10" s="89"/>
      <c r="D10" s="89"/>
      <c r="E10" s="89"/>
      <c r="F10" s="89"/>
      <c r="G10" s="89"/>
      <c r="H10" s="89"/>
      <c r="I10" s="89"/>
      <c r="J10" s="146"/>
      <c r="K10" s="146"/>
      <c r="L10" s="146"/>
      <c r="M10" s="146"/>
      <c r="N10" s="146"/>
      <c r="O10" s="146"/>
      <c r="P10" s="146"/>
      <c r="Q10" s="146"/>
      <c r="R10" s="146"/>
      <c r="S10" s="146"/>
      <c r="T10" s="146"/>
      <c r="U10" s="146"/>
      <c r="V10" s="146"/>
      <c r="W10" s="146"/>
      <c r="X10" s="146"/>
      <c r="Y10" s="146"/>
      <c r="Z10" s="146"/>
      <c r="AO10" s="114" t="s">
        <v>179</v>
      </c>
      <c r="AP10" s="114" t="s">
        <v>241</v>
      </c>
      <c r="AQ10" s="123" t="s">
        <v>212</v>
      </c>
      <c r="AR10" s="123"/>
    </row>
    <row r="11" spans="1:51" ht="28.5" customHeight="1" x14ac:dyDescent="0.2">
      <c r="A11" s="89"/>
      <c r="B11" s="89"/>
      <c r="C11" s="89"/>
      <c r="D11" s="89"/>
      <c r="E11" s="89"/>
      <c r="F11" s="89"/>
      <c r="G11" s="89"/>
      <c r="H11" s="89"/>
      <c r="I11" s="89"/>
      <c r="J11" s="146"/>
      <c r="K11" s="146"/>
      <c r="L11" s="146"/>
      <c r="M11" s="146"/>
      <c r="N11" s="146"/>
      <c r="O11" s="146"/>
      <c r="P11" s="146"/>
      <c r="Q11" s="146"/>
      <c r="R11" s="146"/>
      <c r="S11" s="146"/>
      <c r="T11" s="146"/>
      <c r="U11" s="146"/>
      <c r="V11" s="146"/>
      <c r="W11" s="146"/>
      <c r="X11" s="146"/>
      <c r="Y11" s="146"/>
      <c r="Z11" s="146"/>
      <c r="AO11" s="116" t="s">
        <v>213</v>
      </c>
      <c r="AP11" s="111">
        <v>0.21123999999999998</v>
      </c>
      <c r="AQ11" s="106">
        <v>-0.78876000000000002</v>
      </c>
      <c r="AR11" s="123"/>
    </row>
    <row r="12" spans="1:51" ht="28.5" customHeight="1" x14ac:dyDescent="0.2">
      <c r="A12" s="89"/>
      <c r="B12" s="89"/>
      <c r="C12" s="89"/>
      <c r="D12" s="89"/>
      <c r="E12" s="89"/>
      <c r="F12" s="89"/>
      <c r="G12" s="89"/>
      <c r="H12" s="89"/>
      <c r="I12" s="89"/>
      <c r="J12" s="146"/>
      <c r="K12" s="146"/>
      <c r="L12" s="146"/>
      <c r="M12" s="146"/>
      <c r="N12" s="146"/>
      <c r="O12" s="146"/>
      <c r="P12" s="146"/>
      <c r="Q12" s="146"/>
      <c r="R12" s="146"/>
      <c r="S12" s="146"/>
      <c r="T12" s="146"/>
      <c r="U12" s="146"/>
      <c r="V12" s="146"/>
      <c r="W12" s="146"/>
      <c r="X12" s="146"/>
      <c r="Y12" s="146"/>
      <c r="Z12" s="146"/>
      <c r="AO12" s="116" t="s">
        <v>181</v>
      </c>
      <c r="AP12" s="111">
        <v>0.67</v>
      </c>
      <c r="AQ12" s="106">
        <v>-0.26</v>
      </c>
      <c r="AR12" s="123"/>
    </row>
    <row r="13" spans="1:51" ht="28.5" customHeight="1" x14ac:dyDescent="0.2">
      <c r="A13" s="89"/>
      <c r="B13" s="89"/>
      <c r="C13" s="89"/>
      <c r="D13" s="89"/>
      <c r="E13" s="89"/>
      <c r="F13" s="89"/>
      <c r="G13" s="89"/>
      <c r="H13" s="89"/>
      <c r="I13" s="89"/>
      <c r="J13" s="146"/>
      <c r="K13" s="146"/>
      <c r="L13" s="146"/>
      <c r="M13" s="146"/>
      <c r="N13" s="146"/>
      <c r="O13" s="146"/>
      <c r="P13" s="146"/>
      <c r="Q13" s="146"/>
      <c r="R13" s="146"/>
      <c r="S13" s="146"/>
      <c r="T13" s="146"/>
      <c r="U13" s="146"/>
      <c r="V13" s="146"/>
      <c r="W13" s="146"/>
      <c r="X13" s="146"/>
      <c r="Y13" s="146"/>
      <c r="Z13" s="146"/>
      <c r="AO13" s="116" t="s">
        <v>0</v>
      </c>
      <c r="AP13" s="111">
        <v>0.89</v>
      </c>
      <c r="AQ13" s="106">
        <v>-0.10999999999999999</v>
      </c>
      <c r="AR13" s="123"/>
    </row>
    <row r="14" spans="1:51" ht="33.75" customHeight="1" x14ac:dyDescent="0.2">
      <c r="A14" s="89"/>
      <c r="B14" s="142" t="s">
        <v>215</v>
      </c>
      <c r="C14" s="142"/>
      <c r="D14" s="142"/>
      <c r="E14" s="142"/>
      <c r="F14" s="142"/>
      <c r="G14" s="142"/>
      <c r="H14" s="90"/>
      <c r="I14" s="89"/>
      <c r="J14" s="146"/>
      <c r="K14" s="146"/>
      <c r="L14" s="146"/>
      <c r="M14" s="146"/>
      <c r="N14" s="146"/>
      <c r="O14" s="146"/>
      <c r="P14" s="146"/>
      <c r="Q14" s="146"/>
      <c r="R14" s="146"/>
      <c r="S14" s="146"/>
      <c r="T14" s="146"/>
      <c r="U14" s="146"/>
      <c r="V14" s="146"/>
      <c r="W14" s="146"/>
      <c r="X14" s="146"/>
      <c r="Y14" s="146"/>
      <c r="Z14" s="146"/>
      <c r="AO14" s="143" t="s">
        <v>214</v>
      </c>
      <c r="AP14" s="143"/>
      <c r="AQ14" s="123"/>
      <c r="AR14" s="123"/>
    </row>
    <row r="15" spans="1:51" ht="69.75" x14ac:dyDescent="0.25">
      <c r="A15" s="89"/>
      <c r="B15" s="91" t="s">
        <v>219</v>
      </c>
      <c r="C15" s="92" t="s">
        <v>216</v>
      </c>
      <c r="D15" s="92" t="s">
        <v>30</v>
      </c>
      <c r="E15" s="92" t="s">
        <v>220</v>
      </c>
      <c r="F15" s="92" t="s">
        <v>217</v>
      </c>
      <c r="G15" s="92" t="s">
        <v>218</v>
      </c>
      <c r="H15" s="92" t="s">
        <v>221</v>
      </c>
      <c r="I15" s="89"/>
      <c r="J15" s="146"/>
      <c r="K15" s="146"/>
      <c r="L15" s="146"/>
      <c r="M15" s="146"/>
      <c r="N15" s="146"/>
      <c r="O15" s="146"/>
      <c r="P15" s="146"/>
      <c r="Q15" s="146"/>
      <c r="R15" s="146"/>
      <c r="S15" s="146"/>
      <c r="T15" s="146"/>
      <c r="U15" s="146"/>
      <c r="V15" s="146"/>
      <c r="W15" s="146"/>
      <c r="X15" s="146"/>
      <c r="Y15" s="146"/>
      <c r="Z15" s="146"/>
      <c r="AO15" s="118" t="s">
        <v>2</v>
      </c>
      <c r="AP15" s="107">
        <v>2017011000096</v>
      </c>
      <c r="AQ15" s="120" t="s">
        <v>242</v>
      </c>
      <c r="AR15" s="120" t="s">
        <v>217</v>
      </c>
      <c r="AS15" s="120" t="s">
        <v>243</v>
      </c>
      <c r="AT15" s="118"/>
      <c r="AU15" s="123"/>
      <c r="AV15" s="123"/>
      <c r="AW15" s="123"/>
      <c r="AX15" s="123"/>
      <c r="AY15" s="80"/>
    </row>
    <row r="16" spans="1:51" ht="45.75" customHeight="1" x14ac:dyDescent="0.35">
      <c r="A16" s="89"/>
      <c r="B16" s="93" t="s">
        <v>185</v>
      </c>
      <c r="C16" s="94"/>
      <c r="D16" s="94"/>
      <c r="E16" s="94"/>
      <c r="F16" s="94"/>
      <c r="G16" s="94"/>
      <c r="H16" s="94"/>
      <c r="I16" s="89"/>
      <c r="J16" s="146"/>
      <c r="K16" s="146"/>
      <c r="L16" s="146"/>
      <c r="M16" s="146"/>
      <c r="N16" s="146"/>
      <c r="O16" s="146"/>
      <c r="P16" s="146"/>
      <c r="Q16" s="146"/>
      <c r="R16" s="146"/>
      <c r="S16" s="146"/>
      <c r="T16" s="146"/>
      <c r="U16" s="146"/>
      <c r="V16" s="146"/>
      <c r="W16" s="146"/>
      <c r="X16" s="146"/>
      <c r="Y16" s="146"/>
      <c r="Z16" s="146"/>
      <c r="AO16" s="118" t="s">
        <v>1</v>
      </c>
      <c r="AP16" s="107">
        <v>6</v>
      </c>
      <c r="AT16" s="118"/>
      <c r="AU16" s="123"/>
      <c r="AV16" s="123"/>
      <c r="AW16" s="123"/>
      <c r="AY16" s="105"/>
    </row>
    <row r="17" spans="1:51" ht="30.75" customHeight="1" x14ac:dyDescent="0.35">
      <c r="A17" s="89"/>
      <c r="B17" s="95" t="s">
        <v>113</v>
      </c>
      <c r="C17" s="96">
        <v>90</v>
      </c>
      <c r="D17" s="96">
        <v>80</v>
      </c>
      <c r="E17" s="97">
        <v>0.88888888888888884</v>
      </c>
      <c r="F17" s="96">
        <v>0</v>
      </c>
      <c r="G17" s="96">
        <v>0</v>
      </c>
      <c r="H17" s="97">
        <v>0</v>
      </c>
      <c r="I17" s="89"/>
      <c r="J17" s="146"/>
      <c r="K17" s="146"/>
      <c r="L17" s="146"/>
      <c r="M17" s="146"/>
      <c r="N17" s="146"/>
      <c r="O17" s="146"/>
      <c r="P17" s="146"/>
      <c r="Q17" s="146"/>
      <c r="R17" s="146"/>
      <c r="S17" s="146"/>
      <c r="T17" s="146"/>
      <c r="U17" s="146"/>
      <c r="V17" s="146"/>
      <c r="W17" s="146"/>
      <c r="X17" s="146"/>
      <c r="Y17" s="146"/>
      <c r="Z17" s="146"/>
      <c r="AT17" s="118"/>
      <c r="AU17" s="123"/>
      <c r="AV17" s="123"/>
      <c r="AW17" s="123"/>
      <c r="AX17" s="118"/>
      <c r="AY17" s="105"/>
    </row>
    <row r="18" spans="1:51" ht="42" customHeight="1" x14ac:dyDescent="0.35">
      <c r="A18" s="89"/>
      <c r="B18" s="93" t="s">
        <v>184</v>
      </c>
      <c r="C18" s="94"/>
      <c r="D18" s="94"/>
      <c r="E18" s="94"/>
      <c r="F18" s="94"/>
      <c r="G18" s="94"/>
      <c r="H18" s="94"/>
      <c r="I18" s="89"/>
      <c r="J18" s="146"/>
      <c r="K18" s="146"/>
      <c r="L18" s="146"/>
      <c r="M18" s="146"/>
      <c r="N18" s="146"/>
      <c r="O18" s="146"/>
      <c r="P18" s="146"/>
      <c r="Q18" s="146"/>
      <c r="R18" s="146"/>
      <c r="S18" s="146"/>
      <c r="T18" s="146"/>
      <c r="U18" s="146"/>
      <c r="V18" s="146"/>
      <c r="W18" s="146"/>
      <c r="X18" s="146"/>
      <c r="Y18" s="146"/>
      <c r="Z18" s="146"/>
      <c r="AO18" s="118" t="s">
        <v>183</v>
      </c>
      <c r="AP18" s="118" t="s">
        <v>237</v>
      </c>
      <c r="AQ18" s="118" t="s">
        <v>238</v>
      </c>
      <c r="AR18" s="118" t="s">
        <v>239</v>
      </c>
      <c r="AS18" s="118" t="s">
        <v>240</v>
      </c>
      <c r="AT18" s="118"/>
      <c r="AU18" s="123"/>
      <c r="AV18" s="123"/>
      <c r="AW18" s="123"/>
      <c r="AX18" s="118"/>
      <c r="AY18" s="105"/>
    </row>
    <row r="19" spans="1:51" ht="51" x14ac:dyDescent="0.35">
      <c r="A19" s="89"/>
      <c r="B19" s="132" t="s">
        <v>138</v>
      </c>
      <c r="C19" s="96">
        <v>500</v>
      </c>
      <c r="D19" s="96">
        <v>283</v>
      </c>
      <c r="E19" s="97">
        <v>0.56599999999999995</v>
      </c>
      <c r="F19" s="96">
        <v>0</v>
      </c>
      <c r="G19" s="96">
        <v>0</v>
      </c>
      <c r="H19" s="97">
        <v>0</v>
      </c>
      <c r="I19" s="89"/>
      <c r="J19" s="146"/>
      <c r="K19" s="146"/>
      <c r="L19" s="146"/>
      <c r="M19" s="146"/>
      <c r="N19" s="146"/>
      <c r="O19" s="146"/>
      <c r="P19" s="146"/>
      <c r="Q19" s="146"/>
      <c r="R19" s="146"/>
      <c r="S19" s="146"/>
      <c r="T19" s="146"/>
      <c r="U19" s="146"/>
      <c r="V19" s="146"/>
      <c r="W19" s="146"/>
      <c r="X19" s="146"/>
      <c r="Y19" s="146"/>
      <c r="Z19" s="146"/>
      <c r="AO19" s="118" t="s">
        <v>92</v>
      </c>
      <c r="AP19" s="118"/>
      <c r="AQ19" s="118"/>
      <c r="AR19" s="118"/>
      <c r="AS19" s="118"/>
      <c r="AT19" s="118"/>
      <c r="AU19" s="123"/>
      <c r="AV19" s="123"/>
      <c r="AW19" s="123"/>
      <c r="AX19" s="118"/>
      <c r="AY19" s="105"/>
    </row>
    <row r="20" spans="1:51" s="78" customFormat="1" ht="25.5" x14ac:dyDescent="0.35">
      <c r="A20" s="87"/>
      <c r="B20" s="132" t="s">
        <v>134</v>
      </c>
      <c r="C20" s="96">
        <v>2000</v>
      </c>
      <c r="D20" s="96">
        <v>98</v>
      </c>
      <c r="E20" s="97">
        <v>4.9000000000000002E-2</v>
      </c>
      <c r="F20" s="96">
        <v>0</v>
      </c>
      <c r="G20" s="96">
        <v>0</v>
      </c>
      <c r="H20" s="97">
        <v>0</v>
      </c>
      <c r="I20" s="89"/>
      <c r="J20" s="146"/>
      <c r="K20" s="146"/>
      <c r="L20" s="146"/>
      <c r="M20" s="146"/>
      <c r="N20" s="146"/>
      <c r="O20" s="146"/>
      <c r="P20" s="146"/>
      <c r="Q20" s="146"/>
      <c r="R20" s="146"/>
      <c r="S20" s="146"/>
      <c r="T20" s="146"/>
      <c r="U20" s="146"/>
      <c r="V20" s="146"/>
      <c r="W20" s="146"/>
      <c r="X20" s="146"/>
      <c r="Y20" s="146"/>
      <c r="Z20" s="146"/>
      <c r="AO20" s="118" t="s">
        <v>167</v>
      </c>
      <c r="AP20" s="118"/>
      <c r="AQ20" s="118"/>
      <c r="AR20" s="118"/>
      <c r="AS20" s="118"/>
      <c r="AT20" s="118"/>
      <c r="AU20" s="123"/>
      <c r="AV20" s="123"/>
      <c r="AW20" s="123"/>
      <c r="AX20" s="118"/>
      <c r="AY20" s="121"/>
    </row>
    <row r="21" spans="1:51" ht="51" x14ac:dyDescent="0.35">
      <c r="A21" s="89"/>
      <c r="B21" s="132" t="s">
        <v>135</v>
      </c>
      <c r="C21" s="96">
        <v>31</v>
      </c>
      <c r="D21" s="96">
        <v>0</v>
      </c>
      <c r="E21" s="97">
        <v>0</v>
      </c>
      <c r="F21" s="96">
        <v>0</v>
      </c>
      <c r="G21" s="96">
        <v>0</v>
      </c>
      <c r="H21" s="97">
        <v>0</v>
      </c>
      <c r="I21" s="89"/>
      <c r="J21" s="146"/>
      <c r="K21" s="146"/>
      <c r="L21" s="146"/>
      <c r="M21" s="146"/>
      <c r="N21" s="146"/>
      <c r="O21" s="146"/>
      <c r="P21" s="146"/>
      <c r="Q21" s="146"/>
      <c r="R21" s="146"/>
      <c r="S21" s="146"/>
      <c r="T21" s="146"/>
      <c r="U21" s="146"/>
      <c r="V21" s="146"/>
      <c r="W21" s="146"/>
      <c r="X21" s="146"/>
      <c r="Y21" s="146"/>
      <c r="Z21" s="146"/>
      <c r="AO21" s="118" t="s">
        <v>185</v>
      </c>
      <c r="AP21" s="118"/>
      <c r="AQ21" s="118"/>
      <c r="AR21" s="118"/>
      <c r="AS21" s="118"/>
      <c r="AT21" s="118"/>
      <c r="AX21" s="118"/>
      <c r="AY21" s="105"/>
    </row>
    <row r="22" spans="1:51" ht="25.5" x14ac:dyDescent="0.35">
      <c r="A22" s="89"/>
      <c r="B22" s="132" t="s">
        <v>140</v>
      </c>
      <c r="C22" s="96">
        <v>4</v>
      </c>
      <c r="D22" s="96">
        <v>1</v>
      </c>
      <c r="E22" s="97">
        <v>0.25</v>
      </c>
      <c r="F22" s="96">
        <v>0</v>
      </c>
      <c r="G22" s="96">
        <v>0</v>
      </c>
      <c r="H22" s="97">
        <v>0</v>
      </c>
      <c r="I22" s="89"/>
      <c r="J22" s="149"/>
      <c r="K22" s="149"/>
      <c r="L22" s="149"/>
      <c r="M22" s="149"/>
      <c r="N22" s="149"/>
      <c r="O22" s="149"/>
      <c r="P22" s="149"/>
      <c r="Q22" s="149"/>
      <c r="R22" s="149"/>
      <c r="S22" s="149"/>
      <c r="T22" s="149"/>
      <c r="U22" s="149"/>
      <c r="V22" s="149"/>
      <c r="W22" s="149"/>
      <c r="X22" s="149"/>
      <c r="Y22" s="149"/>
      <c r="Z22" s="149"/>
      <c r="AA22"/>
      <c r="AO22" s="118" t="s">
        <v>113</v>
      </c>
      <c r="AP22" s="118">
        <v>90</v>
      </c>
      <c r="AQ22" s="118">
        <v>80</v>
      </c>
      <c r="AR22" s="118"/>
      <c r="AS22" s="118"/>
      <c r="AT22" s="118"/>
      <c r="AX22" s="118"/>
      <c r="AY22" s="105"/>
    </row>
    <row r="23" spans="1:51" ht="76.5" x14ac:dyDescent="0.35">
      <c r="A23" s="89"/>
      <c r="B23" s="132" t="s">
        <v>136</v>
      </c>
      <c r="C23" s="96">
        <v>4</v>
      </c>
      <c r="D23" s="96">
        <v>0</v>
      </c>
      <c r="E23" s="97">
        <v>0</v>
      </c>
      <c r="F23" s="96">
        <v>0</v>
      </c>
      <c r="G23" s="96">
        <v>0</v>
      </c>
      <c r="H23" s="97">
        <v>0</v>
      </c>
      <c r="I23" s="89"/>
      <c r="J23"/>
      <c r="K23"/>
      <c r="L23"/>
      <c r="M23"/>
      <c r="N23"/>
      <c r="O23"/>
      <c r="P23"/>
      <c r="Q23"/>
      <c r="R23"/>
      <c r="S23"/>
      <c r="T23"/>
      <c r="U23"/>
      <c r="V23"/>
      <c r="W23"/>
      <c r="X23"/>
      <c r="Y23"/>
      <c r="Z23"/>
      <c r="AA23"/>
      <c r="AO23" s="118" t="s">
        <v>184</v>
      </c>
      <c r="AP23" s="118"/>
      <c r="AQ23" s="118"/>
      <c r="AR23" s="118"/>
      <c r="AS23" s="118"/>
      <c r="AT23" s="118"/>
      <c r="AX23" s="118"/>
      <c r="AY23" s="105"/>
    </row>
    <row r="24" spans="1:51" ht="25.5" x14ac:dyDescent="0.35">
      <c r="A24" s="89"/>
      <c r="B24" s="132" t="s">
        <v>139</v>
      </c>
      <c r="C24" s="96">
        <v>12000</v>
      </c>
      <c r="D24" s="96">
        <v>14937</v>
      </c>
      <c r="E24" s="97">
        <v>1.24475</v>
      </c>
      <c r="F24" s="96">
        <v>0</v>
      </c>
      <c r="G24" s="96">
        <v>0</v>
      </c>
      <c r="H24" s="97">
        <v>0</v>
      </c>
      <c r="I24" s="89"/>
      <c r="J24"/>
      <c r="K24"/>
      <c r="L24"/>
      <c r="M24"/>
      <c r="N24"/>
      <c r="O24"/>
      <c r="P24"/>
      <c r="Q24"/>
      <c r="R24"/>
      <c r="S24"/>
      <c r="T24"/>
      <c r="U24"/>
      <c r="V24"/>
      <c r="W24"/>
      <c r="X24"/>
      <c r="Y24"/>
      <c r="Z24"/>
      <c r="AA24"/>
      <c r="AO24" s="118" t="s">
        <v>138</v>
      </c>
      <c r="AP24" s="118">
        <v>500</v>
      </c>
      <c r="AQ24" s="118">
        <v>283</v>
      </c>
      <c r="AR24" s="118">
        <v>0</v>
      </c>
      <c r="AS24" s="118">
        <v>0</v>
      </c>
      <c r="AT24" s="118"/>
      <c r="AX24" s="118"/>
      <c r="AY24" s="105"/>
    </row>
    <row r="25" spans="1:51" ht="25.5" x14ac:dyDescent="0.35">
      <c r="A25" s="89"/>
      <c r="B25" s="132" t="s">
        <v>137</v>
      </c>
      <c r="C25" s="96">
        <v>6</v>
      </c>
      <c r="D25" s="96">
        <v>3</v>
      </c>
      <c r="E25" s="97">
        <v>0.5</v>
      </c>
      <c r="F25" s="96">
        <v>0</v>
      </c>
      <c r="G25" s="96">
        <v>0</v>
      </c>
      <c r="H25" s="97">
        <v>0</v>
      </c>
      <c r="I25" s="89"/>
      <c r="J25"/>
      <c r="K25"/>
      <c r="L25"/>
      <c r="M25"/>
      <c r="N25"/>
      <c r="O25"/>
      <c r="P25"/>
      <c r="Q25"/>
      <c r="R25"/>
      <c r="S25"/>
      <c r="T25"/>
      <c r="U25"/>
      <c r="V25"/>
      <c r="W25"/>
      <c r="X25"/>
      <c r="Y25"/>
      <c r="Z25"/>
      <c r="AA25"/>
      <c r="AO25" s="118" t="s">
        <v>134</v>
      </c>
      <c r="AP25" s="118">
        <v>2000</v>
      </c>
      <c r="AQ25" s="118">
        <v>98</v>
      </c>
      <c r="AR25" s="118">
        <v>0</v>
      </c>
      <c r="AS25" s="118">
        <v>0</v>
      </c>
      <c r="AT25" s="118"/>
      <c r="AX25" s="118"/>
      <c r="AY25" s="105"/>
    </row>
    <row r="26" spans="1:51" ht="51" x14ac:dyDescent="0.35">
      <c r="A26" s="89"/>
      <c r="B26" s="132" t="s">
        <v>141</v>
      </c>
      <c r="C26" s="96">
        <v>124</v>
      </c>
      <c r="D26" s="96">
        <v>40</v>
      </c>
      <c r="E26" s="97">
        <v>0.32258064516129031</v>
      </c>
      <c r="F26" s="96">
        <v>0</v>
      </c>
      <c r="G26" s="96">
        <v>0</v>
      </c>
      <c r="H26" s="97">
        <v>0</v>
      </c>
      <c r="I26" s="89"/>
      <c r="J26"/>
      <c r="K26"/>
      <c r="L26"/>
      <c r="M26"/>
      <c r="N26"/>
      <c r="O26"/>
      <c r="P26"/>
      <c r="Q26"/>
      <c r="R26"/>
      <c r="S26"/>
      <c r="T26"/>
      <c r="U26"/>
      <c r="V26"/>
      <c r="W26"/>
      <c r="X26"/>
      <c r="Y26"/>
      <c r="Z26"/>
      <c r="AA26"/>
      <c r="AO26" s="118" t="s">
        <v>135</v>
      </c>
      <c r="AP26" s="118">
        <v>31</v>
      </c>
      <c r="AQ26" s="118">
        <v>0</v>
      </c>
      <c r="AR26" s="118">
        <v>0</v>
      </c>
      <c r="AS26" s="118">
        <v>0</v>
      </c>
      <c r="AT26" s="118"/>
      <c r="AY26" s="105"/>
    </row>
    <row r="27" spans="1:51" ht="25.5" x14ac:dyDescent="0.35">
      <c r="A27" s="89"/>
      <c r="B27" s="95"/>
      <c r="C27" s="96"/>
      <c r="D27" s="96"/>
      <c r="E27" s="97"/>
      <c r="F27" s="96"/>
      <c r="G27" s="96"/>
      <c r="H27" s="97"/>
      <c r="I27" s="89"/>
      <c r="J27"/>
      <c r="K27"/>
      <c r="L27"/>
      <c r="M27"/>
      <c r="N27"/>
      <c r="O27"/>
      <c r="P27"/>
      <c r="Q27"/>
      <c r="R27"/>
      <c r="S27"/>
      <c r="T27"/>
      <c r="U27"/>
      <c r="V27"/>
      <c r="W27"/>
      <c r="X27"/>
      <c r="Y27"/>
      <c r="Z27"/>
      <c r="AA27"/>
      <c r="AO27" s="118" t="s">
        <v>140</v>
      </c>
      <c r="AP27" s="118">
        <v>4</v>
      </c>
      <c r="AQ27" s="118">
        <v>1</v>
      </c>
      <c r="AR27" s="118">
        <v>0</v>
      </c>
      <c r="AS27" s="118">
        <v>0</v>
      </c>
      <c r="AT27" s="118"/>
      <c r="AY27" s="105"/>
    </row>
    <row r="28" spans="1:51" ht="25.5" x14ac:dyDescent="0.35">
      <c r="A28" s="89"/>
      <c r="B28" s="95"/>
      <c r="C28" s="96"/>
      <c r="D28" s="96"/>
      <c r="E28" s="97"/>
      <c r="F28" s="96"/>
      <c r="G28" s="96"/>
      <c r="H28" s="97"/>
      <c r="I28" s="89"/>
      <c r="J28" s="89"/>
      <c r="K28" s="89"/>
      <c r="L28" s="89"/>
      <c r="M28" s="89"/>
      <c r="N28" s="89"/>
      <c r="O28" s="89"/>
      <c r="P28" s="89"/>
      <c r="Q28" s="89"/>
      <c r="R28" s="89"/>
      <c r="S28" s="89"/>
      <c r="T28" s="89"/>
      <c r="U28" s="89"/>
      <c r="V28" s="89"/>
      <c r="W28" s="89"/>
      <c r="X28" s="89"/>
      <c r="Y28" s="89"/>
      <c r="Z28" s="89"/>
      <c r="AO28" s="118" t="s">
        <v>136</v>
      </c>
      <c r="AP28" s="118">
        <v>4</v>
      </c>
      <c r="AQ28" s="118">
        <v>0</v>
      </c>
      <c r="AR28" s="118">
        <v>0</v>
      </c>
      <c r="AS28" s="118">
        <v>0</v>
      </c>
      <c r="AT28" s="118"/>
      <c r="AY28" s="105"/>
    </row>
    <row r="29" spans="1:51" ht="25.5" x14ac:dyDescent="0.35">
      <c r="A29" s="89"/>
      <c r="B29" s="95"/>
      <c r="C29" s="96"/>
      <c r="D29" s="96"/>
      <c r="E29" s="97"/>
      <c r="F29" s="96"/>
      <c r="G29" s="96"/>
      <c r="H29" s="97"/>
      <c r="I29" s="89"/>
      <c r="J29" s="89"/>
      <c r="K29" s="89"/>
      <c r="L29" s="89"/>
      <c r="M29" s="89"/>
      <c r="N29" s="89"/>
      <c r="O29" s="89"/>
      <c r="P29" s="89"/>
      <c r="Q29" s="89"/>
      <c r="R29" s="89"/>
      <c r="S29" s="89"/>
      <c r="T29" s="89"/>
      <c r="U29" s="89"/>
      <c r="V29" s="89"/>
      <c r="W29" s="89"/>
      <c r="X29" s="89"/>
      <c r="Y29" s="89"/>
      <c r="Z29" s="89"/>
      <c r="AO29" s="118" t="s">
        <v>139</v>
      </c>
      <c r="AP29" s="118">
        <v>12000</v>
      </c>
      <c r="AQ29" s="118">
        <v>14937</v>
      </c>
      <c r="AR29" s="118">
        <v>0</v>
      </c>
      <c r="AS29" s="118">
        <v>0</v>
      </c>
      <c r="AT29" s="118"/>
    </row>
    <row r="30" spans="1:51" ht="25.5" x14ac:dyDescent="0.35">
      <c r="A30" s="89"/>
      <c r="B30" s="95"/>
      <c r="C30" s="96"/>
      <c r="D30" s="96"/>
      <c r="E30" s="97"/>
      <c r="F30" s="96"/>
      <c r="G30" s="96"/>
      <c r="H30" s="97"/>
      <c r="I30" s="89"/>
      <c r="J30" s="89"/>
      <c r="K30" s="89"/>
      <c r="L30" s="89"/>
      <c r="M30" s="89"/>
      <c r="N30" s="89"/>
      <c r="O30" s="89"/>
      <c r="P30" s="89"/>
      <c r="Q30" s="89"/>
      <c r="R30" s="89"/>
      <c r="S30" s="89"/>
      <c r="T30" s="89"/>
      <c r="U30" s="89"/>
      <c r="V30" s="89"/>
      <c r="W30" s="89"/>
      <c r="X30" s="89"/>
      <c r="Y30" s="89"/>
      <c r="Z30" s="89"/>
      <c r="AO30" s="118" t="s">
        <v>137</v>
      </c>
      <c r="AP30" s="118">
        <v>6</v>
      </c>
      <c r="AQ30" s="118">
        <v>3</v>
      </c>
      <c r="AR30" s="118">
        <v>0</v>
      </c>
      <c r="AS30" s="118">
        <v>0</v>
      </c>
      <c r="AT30" s="118"/>
    </row>
    <row r="31" spans="1:51" ht="25.5" x14ac:dyDescent="0.35">
      <c r="A31" s="89"/>
      <c r="B31" s="95"/>
      <c r="C31" s="96"/>
      <c r="D31" s="96"/>
      <c r="E31" s="97"/>
      <c r="F31" s="96"/>
      <c r="G31" s="96"/>
      <c r="H31" s="97"/>
      <c r="I31" s="89"/>
      <c r="J31" s="89"/>
      <c r="K31" s="89"/>
      <c r="L31" s="89"/>
      <c r="M31" s="89"/>
      <c r="N31" s="89"/>
      <c r="O31" s="89"/>
      <c r="P31" s="89"/>
      <c r="Q31" s="89"/>
      <c r="R31" s="89"/>
      <c r="S31" s="89"/>
      <c r="T31" s="89"/>
      <c r="U31" s="89"/>
      <c r="V31" s="89"/>
      <c r="W31" s="89"/>
      <c r="X31" s="89"/>
      <c r="Y31" s="89"/>
      <c r="Z31" s="89"/>
      <c r="AO31" s="118" t="s">
        <v>141</v>
      </c>
      <c r="AP31" s="118">
        <v>124</v>
      </c>
      <c r="AQ31" s="118">
        <v>40</v>
      </c>
      <c r="AR31" s="118">
        <v>0</v>
      </c>
      <c r="AS31" s="118">
        <v>0</v>
      </c>
    </row>
    <row r="32" spans="1:51" ht="25.5" x14ac:dyDescent="0.35">
      <c r="A32" s="89"/>
      <c r="B32" s="95"/>
      <c r="C32" s="96"/>
      <c r="D32" s="96"/>
      <c r="E32" s="97"/>
      <c r="F32" s="96"/>
      <c r="G32" s="96"/>
      <c r="H32" s="97"/>
      <c r="I32" s="89"/>
      <c r="J32" s="89"/>
      <c r="K32" s="89"/>
      <c r="L32" s="89"/>
      <c r="M32" s="89"/>
      <c r="N32" s="89"/>
      <c r="O32" s="89"/>
      <c r="P32" s="89"/>
      <c r="Q32" s="89"/>
      <c r="R32" s="89"/>
      <c r="S32" s="89"/>
      <c r="T32" s="89"/>
      <c r="U32" s="89"/>
      <c r="V32" s="89"/>
      <c r="W32" s="89"/>
      <c r="X32" s="89"/>
      <c r="Y32" s="89"/>
      <c r="Z32" s="89"/>
      <c r="AO32" s="118"/>
      <c r="AP32" s="118"/>
      <c r="AQ32" s="118"/>
    </row>
    <row r="33" spans="1:43" ht="25.5" x14ac:dyDescent="0.35">
      <c r="A33" s="89"/>
      <c r="B33" s="95"/>
      <c r="C33" s="96"/>
      <c r="D33" s="96"/>
      <c r="E33" s="97"/>
      <c r="F33" s="96"/>
      <c r="G33" s="96"/>
      <c r="H33" s="97"/>
      <c r="I33" s="89"/>
      <c r="J33" s="98"/>
      <c r="K33" s="98"/>
      <c r="L33" s="98"/>
      <c r="M33" s="98"/>
      <c r="N33" s="98"/>
      <c r="O33" s="98"/>
      <c r="P33" s="98"/>
      <c r="Q33" s="98"/>
      <c r="R33" s="98"/>
      <c r="S33" s="98"/>
      <c r="T33" s="98"/>
      <c r="U33" s="98"/>
      <c r="V33" s="98"/>
      <c r="W33" s="98"/>
      <c r="X33" s="98"/>
      <c r="Y33" s="98"/>
      <c r="Z33" s="98"/>
      <c r="AO33" s="118"/>
      <c r="AP33" s="118"/>
      <c r="AQ33" s="118"/>
    </row>
    <row r="34" spans="1:43" ht="25.5" x14ac:dyDescent="0.35">
      <c r="A34" s="89"/>
      <c r="B34" s="95"/>
      <c r="C34" s="96"/>
      <c r="D34" s="96"/>
      <c r="E34" s="97"/>
      <c r="F34" s="96"/>
      <c r="G34" s="96"/>
      <c r="H34" s="97"/>
      <c r="I34" s="98"/>
      <c r="J34" s="98"/>
      <c r="K34" s="98"/>
      <c r="L34" s="98"/>
      <c r="M34" s="98"/>
      <c r="N34" s="98"/>
      <c r="O34" s="98"/>
      <c r="P34" s="98"/>
      <c r="Q34" s="98"/>
      <c r="R34" s="98"/>
      <c r="S34" s="98"/>
      <c r="T34" s="98"/>
      <c r="U34" s="98"/>
      <c r="V34" s="98"/>
      <c r="W34" s="98"/>
      <c r="X34" s="98"/>
      <c r="Y34" s="98"/>
      <c r="Z34" s="98"/>
      <c r="AA34" s="79"/>
      <c r="AB34" s="79"/>
      <c r="AC34" s="79"/>
      <c r="AD34" s="79"/>
      <c r="AE34" s="79"/>
      <c r="AF34" s="79"/>
      <c r="AG34" s="79"/>
      <c r="AH34" s="79"/>
      <c r="AI34" s="79"/>
      <c r="AJ34" s="79"/>
      <c r="AK34" s="79"/>
      <c r="AL34" s="79"/>
      <c r="AM34" s="79"/>
      <c r="AN34" s="79"/>
      <c r="AO34" s="118"/>
      <c r="AP34" s="118"/>
      <c r="AQ34" s="118"/>
    </row>
    <row r="35" spans="1:43" ht="25.5" x14ac:dyDescent="0.35">
      <c r="A35" s="89"/>
      <c r="B35" s="95"/>
      <c r="C35" s="96"/>
      <c r="D35" s="96"/>
      <c r="E35" s="97"/>
      <c r="F35" s="96"/>
      <c r="G35" s="96"/>
      <c r="H35" s="97"/>
      <c r="I35" s="98"/>
      <c r="J35" s="98"/>
      <c r="K35" s="98"/>
      <c r="L35" s="98"/>
      <c r="M35" s="98"/>
      <c r="N35" s="98"/>
      <c r="O35" s="98"/>
      <c r="P35" s="98"/>
      <c r="Q35" s="98"/>
      <c r="R35" s="98"/>
      <c r="S35" s="98"/>
      <c r="T35" s="98"/>
      <c r="U35" s="98"/>
      <c r="V35" s="98"/>
      <c r="W35" s="98"/>
      <c r="X35" s="98"/>
      <c r="Y35" s="98"/>
      <c r="Z35" s="98"/>
      <c r="AA35" s="79"/>
      <c r="AB35" s="79"/>
      <c r="AC35" s="79"/>
      <c r="AD35" s="79"/>
      <c r="AE35" s="79"/>
      <c r="AF35" s="79"/>
      <c r="AG35" s="79"/>
      <c r="AH35" s="79"/>
      <c r="AI35" s="79"/>
      <c r="AJ35" s="79"/>
      <c r="AK35" s="79"/>
      <c r="AL35" s="79"/>
      <c r="AM35" s="79"/>
      <c r="AN35" s="79"/>
      <c r="AO35" s="121"/>
    </row>
    <row r="36" spans="1:43" ht="25.5" x14ac:dyDescent="0.35">
      <c r="A36" s="89"/>
      <c r="B36" s="95"/>
      <c r="C36" s="96"/>
      <c r="D36" s="96"/>
      <c r="E36" s="97"/>
      <c r="F36" s="96"/>
      <c r="G36" s="96"/>
      <c r="H36" s="97"/>
      <c r="I36" s="98"/>
      <c r="J36" s="98"/>
      <c r="K36" s="98"/>
      <c r="L36" s="98"/>
      <c r="M36" s="98"/>
      <c r="N36" s="98"/>
      <c r="O36" s="98"/>
      <c r="P36" s="98"/>
      <c r="Q36" s="98"/>
      <c r="R36" s="98"/>
      <c r="S36" s="98"/>
      <c r="T36" s="98"/>
      <c r="U36" s="98"/>
      <c r="V36" s="98"/>
      <c r="W36" s="98"/>
      <c r="X36" s="98"/>
      <c r="Y36" s="98"/>
      <c r="Z36" s="98"/>
      <c r="AA36" s="79"/>
      <c r="AB36" s="79"/>
      <c r="AC36" s="79"/>
      <c r="AD36" s="79"/>
      <c r="AE36" s="79"/>
      <c r="AF36" s="79"/>
      <c r="AG36" s="79"/>
      <c r="AH36" s="79"/>
      <c r="AI36" s="79"/>
      <c r="AJ36" s="79"/>
      <c r="AK36" s="79"/>
      <c r="AL36" s="79"/>
      <c r="AM36" s="79"/>
      <c r="AN36" s="79"/>
      <c r="AO36" s="121"/>
    </row>
    <row r="37" spans="1:43" ht="25.5" x14ac:dyDescent="0.35">
      <c r="A37" s="89"/>
      <c r="B37" s="95"/>
      <c r="C37" s="96"/>
      <c r="D37" s="96"/>
      <c r="E37" s="97"/>
      <c r="F37" s="96"/>
      <c r="G37" s="96"/>
      <c r="H37" s="97"/>
      <c r="I37" s="98"/>
      <c r="J37" s="98"/>
      <c r="K37" s="98"/>
      <c r="L37" s="98"/>
      <c r="M37" s="98"/>
      <c r="N37" s="98"/>
      <c r="O37" s="98"/>
      <c r="P37" s="98"/>
      <c r="Q37" s="98"/>
      <c r="R37" s="98"/>
      <c r="S37" s="98"/>
      <c r="T37" s="98"/>
      <c r="U37" s="98"/>
      <c r="V37" s="98"/>
      <c r="W37" s="98"/>
      <c r="X37" s="98"/>
      <c r="Y37" s="98"/>
      <c r="Z37" s="98"/>
      <c r="AA37" s="79"/>
      <c r="AB37" s="79"/>
      <c r="AC37" s="79"/>
      <c r="AD37" s="79"/>
      <c r="AE37" s="79"/>
      <c r="AF37" s="79"/>
      <c r="AG37" s="79"/>
      <c r="AH37" s="79"/>
      <c r="AI37" s="79"/>
      <c r="AJ37" s="79"/>
      <c r="AK37" s="79"/>
      <c r="AL37" s="79"/>
      <c r="AM37" s="79"/>
      <c r="AN37" s="79"/>
      <c r="AO37" s="121"/>
    </row>
    <row r="38" spans="1:43" ht="25.5" x14ac:dyDescent="0.35">
      <c r="A38" s="89"/>
      <c r="B38" s="95"/>
      <c r="C38" s="96"/>
      <c r="D38" s="96"/>
      <c r="E38" s="97"/>
      <c r="F38" s="96"/>
      <c r="G38" s="96"/>
      <c r="H38" s="97"/>
      <c r="I38" s="98"/>
      <c r="J38" s="89"/>
      <c r="K38" s="89"/>
      <c r="L38" s="89"/>
      <c r="M38" s="89"/>
      <c r="N38" s="89"/>
      <c r="O38" s="89"/>
      <c r="P38" s="89"/>
      <c r="Q38" s="89"/>
      <c r="R38" s="89"/>
      <c r="S38" s="89"/>
      <c r="T38" s="89"/>
      <c r="U38" s="89"/>
      <c r="V38" s="89"/>
      <c r="W38" s="89"/>
      <c r="X38" s="89"/>
      <c r="Y38" s="89"/>
      <c r="Z38" s="89"/>
      <c r="AA38" s="79"/>
      <c r="AB38" s="79"/>
      <c r="AC38" s="79"/>
      <c r="AD38" s="79"/>
      <c r="AE38" s="79"/>
      <c r="AF38" s="79"/>
      <c r="AG38" s="79"/>
      <c r="AH38" s="79"/>
      <c r="AI38" s="79"/>
      <c r="AJ38" s="79"/>
      <c r="AK38" s="79"/>
      <c r="AL38" s="79"/>
      <c r="AM38" s="79"/>
      <c r="AN38" s="79"/>
      <c r="AO38" s="121"/>
    </row>
    <row r="39" spans="1:43" ht="25.5" x14ac:dyDescent="0.35">
      <c r="A39" s="89"/>
      <c r="B39" s="95"/>
      <c r="C39" s="96"/>
      <c r="D39" s="96"/>
      <c r="E39" s="97"/>
      <c r="F39" s="96"/>
      <c r="G39" s="96"/>
      <c r="H39" s="97"/>
      <c r="I39" s="89"/>
      <c r="J39" s="89"/>
      <c r="K39" s="89"/>
      <c r="L39" s="89"/>
      <c r="M39" s="89"/>
      <c r="N39" s="89"/>
      <c r="O39" s="89"/>
      <c r="P39" s="89"/>
      <c r="Q39" s="89"/>
      <c r="R39" s="89"/>
      <c r="S39" s="89"/>
      <c r="T39" s="89"/>
      <c r="U39" s="89"/>
      <c r="V39" s="89"/>
      <c r="W39" s="89"/>
      <c r="X39" s="89"/>
      <c r="Y39" s="89"/>
      <c r="Z39" s="89"/>
      <c r="AO39" s="121"/>
    </row>
    <row r="40" spans="1:43" ht="25.5" x14ac:dyDescent="0.35">
      <c r="A40" s="89"/>
      <c r="B40" s="95"/>
      <c r="C40" s="96"/>
      <c r="D40" s="96"/>
      <c r="E40" s="97"/>
      <c r="F40" s="96"/>
      <c r="G40" s="96"/>
      <c r="H40" s="97"/>
      <c r="I40" s="89"/>
      <c r="J40" s="89"/>
      <c r="K40" s="89"/>
      <c r="L40" s="89"/>
      <c r="M40" s="89"/>
      <c r="N40" s="89"/>
      <c r="O40" s="89"/>
      <c r="P40" s="89"/>
      <c r="Q40" s="89"/>
      <c r="R40" s="89"/>
      <c r="S40" s="89"/>
      <c r="T40" s="89"/>
      <c r="U40" s="89"/>
      <c r="V40" s="89"/>
      <c r="W40" s="89"/>
      <c r="X40" s="89"/>
      <c r="Y40" s="89"/>
      <c r="Z40" s="89"/>
      <c r="AO40" s="121"/>
    </row>
    <row r="41" spans="1:43" ht="25.5" x14ac:dyDescent="0.35">
      <c r="A41" s="89"/>
      <c r="B41" s="95"/>
      <c r="C41" s="96"/>
      <c r="D41" s="96"/>
      <c r="E41" s="97"/>
      <c r="F41" s="96"/>
      <c r="G41" s="96"/>
      <c r="H41" s="97"/>
      <c r="I41" s="89"/>
      <c r="J41" s="89"/>
      <c r="K41" s="89"/>
      <c r="L41" s="89"/>
      <c r="M41" s="89"/>
      <c r="N41" s="89"/>
      <c r="O41" s="89"/>
      <c r="P41" s="89"/>
      <c r="Q41" s="89"/>
      <c r="R41" s="89"/>
      <c r="S41" s="89"/>
      <c r="T41" s="89"/>
      <c r="U41" s="89"/>
      <c r="V41" s="89"/>
      <c r="W41" s="89"/>
      <c r="X41" s="89"/>
      <c r="Y41" s="89"/>
      <c r="Z41" s="89"/>
      <c r="AO41" s="121"/>
    </row>
    <row r="42" spans="1:43" ht="25.5" x14ac:dyDescent="0.35">
      <c r="A42" s="89"/>
      <c r="B42" s="95"/>
      <c r="C42" s="96"/>
      <c r="D42" s="96"/>
      <c r="E42" s="97"/>
      <c r="F42" s="96"/>
      <c r="G42" s="96"/>
      <c r="H42" s="97"/>
      <c r="I42" s="89"/>
      <c r="J42" s="89"/>
      <c r="K42" s="89"/>
      <c r="L42" s="89"/>
      <c r="M42" s="89"/>
      <c r="N42" s="89"/>
      <c r="O42" s="89"/>
      <c r="P42" s="89"/>
      <c r="Q42" s="89"/>
      <c r="R42" s="89"/>
      <c r="S42" s="89"/>
      <c r="T42" s="89"/>
      <c r="U42" s="89"/>
      <c r="V42" s="89"/>
      <c r="W42" s="89"/>
      <c r="X42" s="89"/>
      <c r="Y42" s="89"/>
      <c r="Z42" s="89"/>
      <c r="AO42" s="121"/>
    </row>
    <row r="43" spans="1:43" ht="25.5" x14ac:dyDescent="0.35">
      <c r="A43" s="89"/>
      <c r="B43" s="95"/>
      <c r="C43" s="96"/>
      <c r="D43" s="96"/>
      <c r="E43" s="97"/>
      <c r="F43" s="96"/>
      <c r="G43" s="96"/>
      <c r="H43" s="97"/>
      <c r="I43" s="89"/>
      <c r="J43" s="89"/>
      <c r="K43" s="89"/>
      <c r="L43" s="89"/>
      <c r="M43" s="89"/>
      <c r="N43" s="89"/>
      <c r="O43" s="89"/>
      <c r="P43" s="89"/>
      <c r="Q43" s="89"/>
      <c r="R43" s="89"/>
      <c r="S43" s="89"/>
      <c r="T43" s="89"/>
      <c r="U43" s="89"/>
      <c r="V43" s="89"/>
      <c r="W43" s="89"/>
      <c r="X43" s="89"/>
      <c r="Y43" s="89"/>
      <c r="Z43" s="89"/>
      <c r="AO43" s="121"/>
    </row>
    <row r="44" spans="1:43" ht="25.5" x14ac:dyDescent="0.35">
      <c r="A44" s="89"/>
      <c r="B44" s="95"/>
      <c r="C44" s="96"/>
      <c r="D44" s="96"/>
      <c r="E44" s="97"/>
      <c r="F44" s="96"/>
      <c r="G44" s="96"/>
      <c r="H44" s="97"/>
      <c r="I44" s="89"/>
      <c r="J44" s="89"/>
      <c r="K44" s="89"/>
      <c r="L44" s="89"/>
      <c r="M44" s="89"/>
      <c r="N44" s="89"/>
      <c r="O44" s="89"/>
      <c r="P44" s="89"/>
      <c r="Q44" s="89"/>
      <c r="R44" s="89"/>
      <c r="S44" s="89"/>
      <c r="T44" s="89"/>
      <c r="U44" s="89"/>
      <c r="V44" s="89"/>
      <c r="W44" s="89"/>
      <c r="X44" s="89"/>
      <c r="Y44" s="89"/>
      <c r="Z44" s="89"/>
      <c r="AO44" s="121"/>
    </row>
    <row r="45" spans="1:43" ht="25.5" x14ac:dyDescent="0.35">
      <c r="A45" s="89"/>
      <c r="B45" s="95"/>
      <c r="C45" s="96"/>
      <c r="D45" s="96"/>
      <c r="E45" s="97"/>
      <c r="F45" s="96"/>
      <c r="G45" s="96"/>
      <c r="H45" s="97"/>
      <c r="I45" s="89"/>
      <c r="J45" s="89"/>
      <c r="K45" s="89"/>
      <c r="L45" s="89"/>
      <c r="M45" s="89"/>
      <c r="N45" s="89"/>
      <c r="O45" s="89"/>
      <c r="P45" s="89"/>
      <c r="Q45" s="89"/>
      <c r="R45" s="89"/>
      <c r="S45" s="89"/>
      <c r="T45" s="89"/>
      <c r="U45" s="89"/>
      <c r="V45" s="89"/>
      <c r="W45" s="89"/>
      <c r="X45" s="89"/>
      <c r="Y45" s="89"/>
      <c r="Z45" s="89"/>
      <c r="AO45" s="121"/>
    </row>
    <row r="46" spans="1:43" ht="25.5" x14ac:dyDescent="0.35">
      <c r="A46" s="89"/>
      <c r="B46" s="95"/>
      <c r="C46" s="96"/>
      <c r="D46" s="96"/>
      <c r="E46" s="97"/>
      <c r="F46" s="96"/>
      <c r="G46" s="96"/>
      <c r="H46" s="97"/>
      <c r="I46" s="89"/>
      <c r="J46" s="89"/>
      <c r="K46" s="89"/>
      <c r="L46" s="89"/>
      <c r="M46" s="89"/>
      <c r="N46" s="89"/>
      <c r="O46" s="89"/>
      <c r="P46" s="89"/>
      <c r="Q46" s="89"/>
      <c r="R46" s="89"/>
      <c r="S46" s="89"/>
      <c r="T46" s="89"/>
      <c r="U46" s="89"/>
      <c r="V46" s="89"/>
      <c r="W46" s="89"/>
      <c r="X46" s="89"/>
      <c r="Y46" s="89"/>
      <c r="Z46" s="89"/>
      <c r="AO46" s="121"/>
    </row>
    <row r="47" spans="1:43" ht="25.5" x14ac:dyDescent="0.35">
      <c r="A47" s="89"/>
      <c r="B47" s="95"/>
      <c r="C47" s="96"/>
      <c r="D47" s="96"/>
      <c r="E47" s="97"/>
      <c r="F47" s="96"/>
      <c r="G47" s="96"/>
      <c r="H47" s="97"/>
      <c r="I47" s="89"/>
      <c r="J47" s="89"/>
      <c r="K47" s="89"/>
      <c r="L47" s="89"/>
      <c r="M47" s="89"/>
      <c r="N47" s="89"/>
      <c r="O47" s="89"/>
      <c r="P47" s="89"/>
      <c r="Q47" s="89"/>
      <c r="R47" s="89"/>
      <c r="S47" s="89"/>
      <c r="T47" s="89"/>
      <c r="U47" s="89"/>
      <c r="V47" s="89"/>
      <c r="W47" s="89"/>
      <c r="X47" s="89"/>
      <c r="Y47" s="89"/>
      <c r="Z47" s="89"/>
      <c r="AO47" s="121"/>
    </row>
    <row r="48" spans="1:43" ht="25.5" x14ac:dyDescent="0.35">
      <c r="A48" s="89"/>
      <c r="B48" s="95"/>
      <c r="C48" s="96"/>
      <c r="D48" s="96"/>
      <c r="E48" s="97"/>
      <c r="F48" s="96"/>
      <c r="G48" s="96"/>
      <c r="H48" s="97"/>
      <c r="I48" s="89"/>
      <c r="J48" s="89"/>
      <c r="K48" s="89"/>
      <c r="L48" s="89"/>
      <c r="M48" s="89"/>
      <c r="N48" s="89"/>
      <c r="O48" s="89"/>
      <c r="P48" s="89"/>
      <c r="Q48" s="89"/>
      <c r="R48" s="89"/>
      <c r="S48" s="89"/>
      <c r="T48" s="89"/>
      <c r="U48" s="89"/>
      <c r="V48" s="89"/>
      <c r="W48" s="89"/>
      <c r="X48" s="89"/>
      <c r="Y48" s="89"/>
      <c r="Z48" s="89"/>
      <c r="AO48" s="121"/>
    </row>
    <row r="49" spans="1:41" ht="25.5" x14ac:dyDescent="0.35">
      <c r="A49" s="89"/>
      <c r="B49" s="95"/>
      <c r="C49" s="96"/>
      <c r="D49" s="96"/>
      <c r="E49" s="97"/>
      <c r="F49" s="96"/>
      <c r="G49" s="96"/>
      <c r="H49" s="97"/>
      <c r="I49" s="89"/>
      <c r="J49" s="89"/>
      <c r="K49" s="89"/>
      <c r="L49" s="89"/>
      <c r="M49" s="89"/>
      <c r="N49" s="89"/>
      <c r="O49" s="89"/>
      <c r="P49" s="89"/>
      <c r="Q49" s="89"/>
      <c r="R49" s="89"/>
      <c r="S49" s="89"/>
      <c r="T49" s="89"/>
      <c r="U49" s="89"/>
      <c r="V49" s="89"/>
      <c r="W49" s="89"/>
      <c r="X49" s="89"/>
      <c r="Y49" s="89"/>
      <c r="Z49" s="89"/>
      <c r="AO49" s="121"/>
    </row>
    <row r="50" spans="1:41" ht="25.5" x14ac:dyDescent="0.35">
      <c r="A50" s="89"/>
      <c r="B50" s="95"/>
      <c r="C50" s="96"/>
      <c r="D50" s="96"/>
      <c r="E50" s="97"/>
      <c r="F50" s="96"/>
      <c r="G50" s="96"/>
      <c r="H50" s="97"/>
      <c r="I50" s="89"/>
      <c r="J50" s="89"/>
      <c r="K50" s="89"/>
      <c r="L50" s="89"/>
      <c r="M50" s="89"/>
      <c r="N50" s="89"/>
      <c r="O50" s="89"/>
      <c r="P50" s="89"/>
      <c r="Q50" s="89"/>
      <c r="R50" s="89"/>
      <c r="S50" s="89"/>
      <c r="T50" s="89"/>
      <c r="U50" s="89"/>
      <c r="V50" s="89"/>
      <c r="W50" s="89"/>
      <c r="X50" s="89"/>
      <c r="Y50" s="89"/>
      <c r="Z50" s="89"/>
      <c r="AO50" s="121"/>
    </row>
    <row r="51" spans="1:41" ht="25.5" x14ac:dyDescent="0.35">
      <c r="A51" s="89"/>
      <c r="B51" s="95"/>
      <c r="C51" s="96"/>
      <c r="D51" s="96"/>
      <c r="E51" s="97"/>
      <c r="F51" s="96"/>
      <c r="G51" s="96"/>
      <c r="H51" s="97"/>
      <c r="I51" s="89"/>
      <c r="J51" s="89"/>
      <c r="K51" s="89"/>
      <c r="L51" s="89"/>
      <c r="M51" s="89"/>
      <c r="N51" s="89"/>
      <c r="O51" s="89"/>
      <c r="P51" s="89"/>
      <c r="Q51" s="89"/>
      <c r="R51" s="89"/>
      <c r="S51" s="89"/>
      <c r="T51" s="89"/>
      <c r="U51" s="89"/>
      <c r="V51" s="89"/>
      <c r="W51" s="89"/>
      <c r="X51" s="89"/>
      <c r="Y51" s="89"/>
      <c r="Z51" s="89"/>
      <c r="AO51" s="121"/>
    </row>
    <row r="52" spans="1:41" ht="25.5" x14ac:dyDescent="0.35">
      <c r="A52" s="89"/>
      <c r="B52" s="95"/>
      <c r="C52" s="96"/>
      <c r="D52" s="96"/>
      <c r="E52" s="97"/>
      <c r="F52" s="96"/>
      <c r="G52" s="96"/>
      <c r="H52" s="97"/>
      <c r="I52" s="89"/>
      <c r="J52" s="89"/>
      <c r="K52" s="89"/>
      <c r="L52" s="89"/>
      <c r="M52" s="89"/>
      <c r="N52" s="89"/>
      <c r="O52" s="89"/>
      <c r="P52" s="89"/>
      <c r="Q52" s="89"/>
      <c r="R52" s="89"/>
      <c r="S52" s="89"/>
      <c r="T52" s="89"/>
      <c r="U52" s="89"/>
      <c r="V52" s="89"/>
      <c r="W52" s="89"/>
      <c r="X52" s="89"/>
      <c r="Y52" s="89"/>
      <c r="Z52" s="89"/>
      <c r="AO52" s="121"/>
    </row>
    <row r="53" spans="1:41" ht="25.5" x14ac:dyDescent="0.35">
      <c r="A53" s="89"/>
      <c r="B53" s="95"/>
      <c r="C53" s="96"/>
      <c r="D53" s="96"/>
      <c r="E53" s="97"/>
      <c r="F53" s="96"/>
      <c r="G53" s="96"/>
      <c r="H53" s="97"/>
      <c r="I53" s="89"/>
      <c r="J53" s="89"/>
      <c r="K53" s="89"/>
      <c r="L53" s="89"/>
      <c r="M53" s="89"/>
      <c r="N53" s="89"/>
      <c r="O53" s="89"/>
      <c r="P53" s="89"/>
      <c r="Q53" s="89"/>
      <c r="R53" s="89"/>
      <c r="S53" s="89"/>
      <c r="T53" s="89"/>
      <c r="U53" s="89"/>
      <c r="V53" s="89"/>
      <c r="W53" s="89"/>
      <c r="X53" s="89"/>
      <c r="Y53" s="89"/>
      <c r="Z53" s="89"/>
      <c r="AO53" s="121"/>
    </row>
    <row r="54" spans="1:41" ht="25.5" x14ac:dyDescent="0.35">
      <c r="A54" s="89"/>
      <c r="B54" s="95"/>
      <c r="C54" s="96"/>
      <c r="D54" s="96"/>
      <c r="E54" s="97"/>
      <c r="F54" s="96"/>
      <c r="G54" s="96"/>
      <c r="H54" s="97"/>
      <c r="I54" s="89"/>
      <c r="J54" s="89"/>
      <c r="K54" s="89"/>
      <c r="L54" s="89"/>
      <c r="M54" s="89"/>
      <c r="N54" s="89"/>
      <c r="O54" s="89"/>
      <c r="P54" s="89"/>
      <c r="Q54" s="89"/>
      <c r="R54" s="89"/>
      <c r="S54" s="89"/>
      <c r="T54" s="89"/>
      <c r="U54" s="89"/>
      <c r="V54" s="89"/>
      <c r="W54" s="89"/>
      <c r="X54" s="89"/>
      <c r="Y54" s="89"/>
      <c r="Z54" s="89"/>
      <c r="AO54" s="121"/>
    </row>
    <row r="55" spans="1:41" ht="25.5" x14ac:dyDescent="0.35">
      <c r="A55" s="89"/>
      <c r="B55" s="95"/>
      <c r="C55" s="96"/>
      <c r="D55" s="96"/>
      <c r="E55" s="97"/>
      <c r="F55" s="96"/>
      <c r="G55" s="96"/>
      <c r="H55" s="97"/>
      <c r="I55" s="89"/>
      <c r="J55" s="89"/>
      <c r="K55" s="89"/>
      <c r="L55" s="89"/>
      <c r="M55" s="89"/>
      <c r="N55" s="89"/>
      <c r="O55" s="89"/>
      <c r="P55" s="89"/>
      <c r="Q55" s="89"/>
      <c r="R55" s="89"/>
      <c r="S55" s="89"/>
      <c r="T55" s="89"/>
      <c r="U55" s="89"/>
      <c r="V55" s="89"/>
      <c r="W55" s="89"/>
      <c r="X55" s="89"/>
      <c r="Y55" s="89"/>
      <c r="Z55" s="89"/>
      <c r="AO55" s="121"/>
    </row>
    <row r="56" spans="1:41" ht="25.5" x14ac:dyDescent="0.35">
      <c r="A56" s="89"/>
      <c r="B56" s="95"/>
      <c r="C56" s="96"/>
      <c r="D56" s="96"/>
      <c r="E56" s="97"/>
      <c r="F56" s="96"/>
      <c r="G56" s="96"/>
      <c r="H56" s="97"/>
      <c r="I56" s="89"/>
      <c r="J56" s="89"/>
      <c r="K56" s="89"/>
      <c r="L56" s="89"/>
      <c r="M56" s="89"/>
      <c r="N56" s="89"/>
      <c r="O56" s="89"/>
      <c r="P56" s="89"/>
      <c r="Q56" s="89"/>
      <c r="R56" s="89"/>
      <c r="S56" s="89"/>
      <c r="T56" s="89"/>
      <c r="U56" s="89"/>
      <c r="V56" s="89"/>
      <c r="W56" s="89"/>
      <c r="X56" s="89"/>
      <c r="Y56" s="89"/>
      <c r="Z56" s="89"/>
      <c r="AO56" s="121"/>
    </row>
    <row r="57" spans="1:41" ht="25.5" x14ac:dyDescent="0.35">
      <c r="A57" s="89"/>
      <c r="B57" s="95"/>
      <c r="C57" s="96"/>
      <c r="D57" s="96"/>
      <c r="E57" s="97"/>
      <c r="F57" s="96"/>
      <c r="G57" s="96"/>
      <c r="H57" s="97"/>
      <c r="I57" s="89"/>
      <c r="J57" s="89"/>
      <c r="K57" s="89"/>
      <c r="L57" s="89"/>
      <c r="M57" s="89"/>
      <c r="N57" s="89"/>
      <c r="O57" s="89"/>
      <c r="P57" s="89"/>
      <c r="Q57" s="89"/>
      <c r="R57" s="89"/>
      <c r="S57" s="89"/>
      <c r="T57" s="89"/>
      <c r="U57" s="89"/>
      <c r="V57" s="89"/>
      <c r="W57" s="89"/>
      <c r="X57" s="89"/>
      <c r="Y57" s="89"/>
      <c r="Z57" s="89"/>
      <c r="AO57" s="121"/>
    </row>
    <row r="58" spans="1:41" ht="25.5" x14ac:dyDescent="0.35">
      <c r="A58" s="89"/>
      <c r="B58" s="95"/>
      <c r="C58" s="96"/>
      <c r="D58" s="96"/>
      <c r="E58" s="97"/>
      <c r="F58" s="96"/>
      <c r="G58" s="96"/>
      <c r="H58" s="97"/>
      <c r="I58" s="89"/>
      <c r="J58" s="89"/>
      <c r="K58" s="89"/>
      <c r="L58" s="89"/>
      <c r="M58" s="89"/>
      <c r="N58" s="89"/>
      <c r="O58" s="89"/>
      <c r="P58" s="89"/>
      <c r="Q58" s="89"/>
      <c r="R58" s="89"/>
      <c r="S58" s="89"/>
      <c r="T58" s="89"/>
      <c r="U58" s="89"/>
      <c r="V58" s="89"/>
      <c r="W58" s="89"/>
      <c r="X58" s="89"/>
      <c r="Y58" s="89"/>
      <c r="Z58" s="89"/>
      <c r="AO58" s="121"/>
    </row>
    <row r="59" spans="1:41" ht="25.5" x14ac:dyDescent="0.35">
      <c r="A59" s="89"/>
      <c r="B59" s="95"/>
      <c r="C59" s="96"/>
      <c r="D59" s="96"/>
      <c r="E59" s="97"/>
      <c r="F59" s="96"/>
      <c r="G59" s="96"/>
      <c r="H59" s="97"/>
      <c r="I59" s="89"/>
      <c r="J59" s="89"/>
      <c r="K59" s="89"/>
      <c r="L59" s="89"/>
      <c r="M59" s="89"/>
      <c r="N59" s="89"/>
      <c r="O59" s="89"/>
      <c r="P59" s="89"/>
      <c r="Q59" s="89"/>
      <c r="R59" s="89"/>
      <c r="S59" s="89"/>
      <c r="T59" s="89"/>
      <c r="U59" s="89"/>
      <c r="V59" s="89"/>
      <c r="W59" s="89"/>
      <c r="X59" s="89"/>
      <c r="Y59" s="89"/>
      <c r="Z59" s="89"/>
      <c r="AO59" s="121"/>
    </row>
    <row r="60" spans="1:41" ht="25.5" x14ac:dyDescent="0.35">
      <c r="A60" s="89"/>
      <c r="B60" s="95"/>
      <c r="C60" s="96"/>
      <c r="D60" s="96"/>
      <c r="E60" s="97"/>
      <c r="F60" s="96"/>
      <c r="G60" s="96"/>
      <c r="H60" s="97"/>
      <c r="I60" s="89"/>
      <c r="J60" s="89"/>
      <c r="K60" s="89"/>
      <c r="L60" s="89"/>
      <c r="M60" s="89"/>
      <c r="N60" s="89"/>
      <c r="O60" s="89"/>
      <c r="P60" s="89"/>
      <c r="Q60" s="89"/>
      <c r="R60" s="89"/>
      <c r="S60" s="89"/>
      <c r="T60" s="89"/>
      <c r="U60" s="89"/>
      <c r="V60" s="89"/>
      <c r="W60" s="89"/>
      <c r="X60" s="89"/>
      <c r="Y60" s="89"/>
      <c r="Z60" s="89"/>
      <c r="AO60" s="121"/>
    </row>
    <row r="61" spans="1:41" ht="25.5" x14ac:dyDescent="0.35">
      <c r="A61" s="89"/>
      <c r="B61" s="95"/>
      <c r="C61" s="96"/>
      <c r="D61" s="96"/>
      <c r="E61" s="97"/>
      <c r="F61" s="96"/>
      <c r="G61" s="96"/>
      <c r="H61" s="96"/>
      <c r="I61" s="89"/>
      <c r="J61" s="89"/>
      <c r="K61" s="89"/>
      <c r="L61" s="89"/>
      <c r="M61" s="89"/>
      <c r="N61" s="89"/>
      <c r="O61" s="89"/>
      <c r="P61" s="89"/>
      <c r="Q61" s="89"/>
      <c r="R61" s="89"/>
      <c r="S61" s="89"/>
      <c r="T61" s="89"/>
      <c r="U61" s="89"/>
      <c r="V61" s="89"/>
      <c r="W61" s="89"/>
      <c r="X61" s="89"/>
      <c r="Y61" s="89"/>
      <c r="Z61" s="89"/>
      <c r="AO61" s="121"/>
    </row>
    <row r="62" spans="1:41" ht="25.5" x14ac:dyDescent="0.35">
      <c r="A62" s="89"/>
      <c r="B62" s="95"/>
      <c r="C62" s="96"/>
      <c r="D62" s="96"/>
      <c r="E62" s="97"/>
      <c r="F62" s="96"/>
      <c r="G62" s="96"/>
      <c r="H62" s="96"/>
      <c r="I62" s="89"/>
      <c r="J62" s="89"/>
      <c r="K62" s="89"/>
      <c r="L62" s="89"/>
      <c r="M62" s="89"/>
      <c r="N62" s="89"/>
      <c r="O62" s="89"/>
      <c r="P62" s="89"/>
      <c r="Q62" s="89"/>
      <c r="R62" s="89"/>
      <c r="S62" s="89"/>
      <c r="T62" s="89"/>
      <c r="U62" s="89"/>
      <c r="V62" s="89"/>
      <c r="W62" s="89"/>
      <c r="X62" s="89"/>
      <c r="Y62" s="89"/>
      <c r="Z62" s="89"/>
      <c r="AO62" s="121"/>
    </row>
    <row r="63" spans="1:41" ht="25.5" x14ac:dyDescent="0.35">
      <c r="A63" s="89"/>
      <c r="B63" s="95"/>
      <c r="C63" s="96"/>
      <c r="D63" s="96"/>
      <c r="E63" s="97"/>
      <c r="F63" s="96"/>
      <c r="G63" s="96"/>
      <c r="H63" s="96"/>
      <c r="I63" s="89"/>
      <c r="J63" s="89"/>
      <c r="K63" s="89"/>
      <c r="L63" s="89"/>
      <c r="M63" s="89"/>
      <c r="N63" s="89"/>
      <c r="O63" s="89"/>
      <c r="P63" s="89"/>
      <c r="Q63" s="89"/>
      <c r="R63" s="89"/>
      <c r="S63" s="89"/>
      <c r="T63" s="89"/>
      <c r="U63" s="89"/>
      <c r="V63" s="89"/>
      <c r="W63" s="89"/>
      <c r="X63" s="89"/>
      <c r="Y63" s="89"/>
      <c r="Z63" s="89"/>
      <c r="AO63" s="121"/>
    </row>
    <row r="64" spans="1:41" ht="25.5" x14ac:dyDescent="0.35">
      <c r="A64" s="89"/>
      <c r="B64" s="95"/>
      <c r="C64" s="96"/>
      <c r="D64" s="96"/>
      <c r="E64" s="97"/>
      <c r="F64" s="96"/>
      <c r="G64" s="96"/>
      <c r="H64" s="96"/>
      <c r="I64" s="89"/>
      <c r="J64" s="89"/>
      <c r="K64" s="89"/>
      <c r="L64" s="89"/>
      <c r="M64" s="89"/>
      <c r="N64" s="89"/>
      <c r="O64" s="89"/>
      <c r="P64" s="89"/>
      <c r="Q64" s="89"/>
      <c r="R64" s="89"/>
      <c r="S64" s="89"/>
      <c r="T64" s="89"/>
      <c r="U64" s="89"/>
      <c r="V64" s="89"/>
      <c r="W64" s="89"/>
      <c r="X64" s="89"/>
      <c r="Y64" s="89"/>
      <c r="Z64" s="89"/>
      <c r="AO64" s="121"/>
    </row>
    <row r="65" spans="1:43" ht="25.5" x14ac:dyDescent="0.35">
      <c r="A65" s="89"/>
      <c r="B65" s="95"/>
      <c r="C65" s="96"/>
      <c r="D65" s="96"/>
      <c r="E65" s="97"/>
      <c r="F65" s="96"/>
      <c r="G65" s="96"/>
      <c r="H65" s="96"/>
      <c r="I65" s="89"/>
      <c r="J65" s="89"/>
      <c r="K65" s="89"/>
      <c r="L65" s="89"/>
      <c r="M65" s="89"/>
      <c r="N65" s="89"/>
      <c r="O65" s="89"/>
      <c r="P65" s="89"/>
      <c r="Q65" s="89"/>
      <c r="R65" s="89"/>
      <c r="S65" s="89"/>
      <c r="T65" s="89"/>
      <c r="U65" s="89"/>
      <c r="V65" s="89"/>
      <c r="W65" s="89"/>
      <c r="X65" s="89"/>
      <c r="Y65" s="89"/>
      <c r="Z65" s="89"/>
      <c r="AO65" s="121"/>
    </row>
    <row r="66" spans="1:43" ht="25.5" x14ac:dyDescent="0.35">
      <c r="A66" s="89"/>
      <c r="B66" s="95"/>
      <c r="C66" s="96"/>
      <c r="D66" s="96"/>
      <c r="E66" s="97"/>
      <c r="F66" s="96"/>
      <c r="G66" s="96"/>
      <c r="H66" s="96"/>
      <c r="I66" s="89"/>
      <c r="J66" s="89"/>
      <c r="K66" s="89"/>
      <c r="L66" s="89"/>
      <c r="M66" s="89"/>
      <c r="N66" s="89"/>
      <c r="O66" s="89"/>
      <c r="P66" s="89"/>
      <c r="Q66" s="89"/>
      <c r="R66" s="89"/>
      <c r="S66" s="89"/>
      <c r="T66" s="89"/>
      <c r="U66" s="89"/>
      <c r="V66" s="89"/>
      <c r="W66" s="89"/>
      <c r="X66" s="89"/>
      <c r="Y66" s="89"/>
      <c r="Z66" s="89"/>
      <c r="AO66" s="121"/>
    </row>
    <row r="67" spans="1:43" ht="25.5" x14ac:dyDescent="0.35">
      <c r="A67" s="89"/>
      <c r="B67" s="95"/>
      <c r="C67" s="96"/>
      <c r="D67" s="96"/>
      <c r="E67" s="97"/>
      <c r="F67" s="96"/>
      <c r="G67" s="96"/>
      <c r="H67" s="96"/>
      <c r="I67" s="89"/>
      <c r="J67" s="89"/>
      <c r="K67" s="89"/>
      <c r="L67" s="89"/>
      <c r="M67" s="89"/>
      <c r="N67" s="89"/>
      <c r="O67" s="89"/>
      <c r="P67" s="89"/>
      <c r="Q67" s="89"/>
      <c r="R67" s="89"/>
      <c r="S67" s="89"/>
      <c r="T67" s="89"/>
      <c r="U67" s="89"/>
      <c r="V67" s="89"/>
      <c r="W67" s="89"/>
      <c r="X67" s="89"/>
      <c r="Y67" s="89"/>
      <c r="Z67" s="89"/>
      <c r="AO67" s="121"/>
    </row>
    <row r="68" spans="1:43" ht="25.5" x14ac:dyDescent="0.35">
      <c r="A68" s="89"/>
      <c r="B68" s="95"/>
      <c r="C68" s="96"/>
      <c r="D68" s="96"/>
      <c r="E68" s="97"/>
      <c r="F68" s="96"/>
      <c r="G68" s="96"/>
      <c r="H68" s="96"/>
      <c r="I68" s="89"/>
      <c r="J68" s="89"/>
      <c r="K68" s="89"/>
      <c r="L68" s="89"/>
      <c r="M68" s="89"/>
      <c r="N68" s="89"/>
      <c r="O68" s="89"/>
      <c r="P68" s="89"/>
      <c r="Q68" s="89"/>
      <c r="R68" s="89"/>
      <c r="S68" s="89"/>
      <c r="T68" s="89"/>
      <c r="U68" s="89"/>
      <c r="V68" s="89"/>
      <c r="W68" s="89"/>
      <c r="X68" s="89"/>
      <c r="Y68" s="89"/>
      <c r="Z68" s="89"/>
      <c r="AO68" s="121"/>
    </row>
    <row r="69" spans="1:43" ht="25.5" x14ac:dyDescent="0.35">
      <c r="A69" s="89"/>
      <c r="B69" s="95"/>
      <c r="C69" s="96"/>
      <c r="D69" s="96"/>
      <c r="E69" s="97"/>
      <c r="F69" s="96"/>
      <c r="G69" s="96"/>
      <c r="H69" s="96"/>
      <c r="I69" s="89"/>
      <c r="J69" s="89"/>
      <c r="K69" s="89"/>
      <c r="L69" s="89"/>
      <c r="M69" s="89"/>
      <c r="N69" s="89"/>
      <c r="O69" s="89"/>
      <c r="P69" s="89"/>
      <c r="Q69" s="89"/>
      <c r="R69" s="89"/>
      <c r="S69" s="89"/>
      <c r="T69" s="89"/>
      <c r="U69" s="89"/>
      <c r="V69" s="89"/>
      <c r="W69" s="89"/>
      <c r="X69" s="89"/>
      <c r="Y69" s="89"/>
      <c r="Z69" s="89"/>
      <c r="AO69" s="121"/>
    </row>
    <row r="70" spans="1:43" ht="25.5" x14ac:dyDescent="0.35">
      <c r="A70" s="89"/>
      <c r="B70" s="95"/>
      <c r="C70" s="96"/>
      <c r="D70" s="96"/>
      <c r="E70" s="97"/>
      <c r="F70" s="96"/>
      <c r="G70" s="96"/>
      <c r="H70" s="96"/>
      <c r="I70" s="89"/>
      <c r="J70" s="89"/>
      <c r="K70" s="89"/>
      <c r="L70" s="89"/>
      <c r="M70" s="89"/>
      <c r="N70" s="89"/>
      <c r="O70" s="89"/>
      <c r="P70" s="89"/>
      <c r="Q70" s="89"/>
      <c r="R70" s="89"/>
      <c r="S70" s="89"/>
      <c r="T70" s="89"/>
      <c r="U70" s="89"/>
      <c r="V70" s="89"/>
      <c r="W70" s="89"/>
      <c r="X70" s="89"/>
      <c r="Y70" s="89"/>
      <c r="Z70" s="89"/>
      <c r="AO70" s="118"/>
      <c r="AP70" s="118"/>
      <c r="AQ70" s="118"/>
    </row>
    <row r="71" spans="1:43" ht="25.5" x14ac:dyDescent="0.35">
      <c r="A71" s="89"/>
      <c r="B71" s="95"/>
      <c r="C71" s="96"/>
      <c r="D71" s="96"/>
      <c r="E71" s="97"/>
      <c r="F71" s="96"/>
      <c r="G71" s="96"/>
      <c r="H71" s="96"/>
      <c r="I71" s="89"/>
      <c r="J71" s="89"/>
      <c r="K71" s="89"/>
      <c r="L71" s="89"/>
      <c r="M71" s="89"/>
      <c r="N71" s="89"/>
      <c r="O71" s="89"/>
      <c r="P71" s="89"/>
      <c r="Q71" s="89"/>
      <c r="R71" s="89"/>
      <c r="S71" s="89"/>
      <c r="T71" s="89"/>
      <c r="U71" s="89"/>
      <c r="V71" s="89"/>
      <c r="W71" s="89"/>
      <c r="X71" s="89"/>
      <c r="Y71" s="89"/>
      <c r="Z71" s="89"/>
      <c r="AO71" s="118"/>
      <c r="AP71" s="118"/>
      <c r="AQ71" s="118"/>
    </row>
    <row r="72" spans="1:43" ht="25.5" x14ac:dyDescent="0.35">
      <c r="A72" s="89"/>
      <c r="B72" s="99"/>
      <c r="C72" s="99"/>
      <c r="D72" s="99"/>
      <c r="E72" s="97"/>
      <c r="F72" s="99"/>
      <c r="G72" s="99"/>
      <c r="H72" s="99"/>
      <c r="I72" s="89"/>
      <c r="J72" s="89"/>
      <c r="K72" s="89"/>
      <c r="L72" s="89"/>
      <c r="M72" s="89"/>
      <c r="N72" s="89"/>
      <c r="O72" s="89"/>
      <c r="P72" s="89"/>
      <c r="Q72" s="89"/>
      <c r="R72" s="89"/>
      <c r="S72" s="89"/>
      <c r="T72" s="89"/>
      <c r="U72" s="89"/>
      <c r="V72" s="89"/>
      <c r="W72" s="89"/>
      <c r="X72" s="89"/>
      <c r="Y72" s="89"/>
      <c r="Z72" s="89"/>
      <c r="AO72" s="118"/>
      <c r="AP72" s="118"/>
      <c r="AQ72" s="118"/>
    </row>
    <row r="73" spans="1:43" ht="25.5" x14ac:dyDescent="0.35">
      <c r="A73" s="89"/>
      <c r="B73" s="99"/>
      <c r="C73" s="99"/>
      <c r="D73" s="99"/>
      <c r="E73" s="97"/>
      <c r="F73" s="99"/>
      <c r="G73" s="99"/>
      <c r="H73" s="99"/>
      <c r="I73" s="89"/>
      <c r="J73" s="89"/>
      <c r="K73" s="89"/>
      <c r="L73" s="89"/>
      <c r="M73" s="89"/>
      <c r="N73" s="89"/>
      <c r="O73" s="89"/>
      <c r="P73" s="89"/>
      <c r="Q73" s="89"/>
      <c r="R73" s="89"/>
      <c r="S73" s="89"/>
      <c r="T73" s="89"/>
      <c r="U73" s="89"/>
      <c r="V73" s="89"/>
      <c r="W73" s="89"/>
      <c r="X73" s="89"/>
      <c r="Y73" s="89"/>
      <c r="Z73" s="89"/>
      <c r="AO73" s="118"/>
      <c r="AP73" s="118"/>
      <c r="AQ73" s="118"/>
    </row>
    <row r="74" spans="1:43" ht="25.5" x14ac:dyDescent="0.35">
      <c r="A74" s="89"/>
      <c r="B74" s="99"/>
      <c r="C74" s="99"/>
      <c r="D74" s="99"/>
      <c r="E74" s="97"/>
      <c r="F74" s="99"/>
      <c r="G74" s="99"/>
      <c r="H74" s="99"/>
      <c r="I74" s="89"/>
      <c r="J74" s="89"/>
      <c r="K74" s="89"/>
      <c r="L74" s="89"/>
      <c r="M74" s="89"/>
      <c r="N74" s="89"/>
      <c r="O74" s="89"/>
      <c r="P74" s="89"/>
      <c r="Q74" s="89"/>
      <c r="R74" s="89"/>
      <c r="S74" s="89"/>
      <c r="T74" s="89"/>
      <c r="U74" s="89"/>
      <c r="V74" s="89"/>
      <c r="W74" s="89"/>
      <c r="X74" s="89"/>
      <c r="Y74" s="89"/>
      <c r="Z74" s="89"/>
      <c r="AO74" s="118"/>
      <c r="AP74" s="118"/>
      <c r="AQ74" s="118"/>
    </row>
    <row r="75" spans="1:43" ht="25.5" x14ac:dyDescent="0.35">
      <c r="A75" s="89"/>
      <c r="B75" s="99"/>
      <c r="C75" s="99"/>
      <c r="D75" s="99"/>
      <c r="E75" s="97"/>
      <c r="F75" s="99"/>
      <c r="G75" s="99"/>
      <c r="H75" s="99"/>
      <c r="I75" s="89"/>
      <c r="J75" s="89"/>
      <c r="K75" s="89"/>
      <c r="L75" s="89"/>
      <c r="M75" s="89"/>
      <c r="N75" s="89"/>
      <c r="O75" s="89"/>
      <c r="P75" s="89"/>
      <c r="Q75" s="89"/>
      <c r="R75" s="89"/>
      <c r="S75" s="89"/>
      <c r="T75" s="89"/>
      <c r="U75" s="89"/>
      <c r="V75" s="89"/>
      <c r="W75" s="89"/>
      <c r="X75" s="89"/>
      <c r="Y75" s="89"/>
      <c r="Z75" s="89"/>
      <c r="AO75" s="118"/>
      <c r="AP75" s="118"/>
      <c r="AQ75" s="118"/>
    </row>
    <row r="76" spans="1:43" ht="25.5" x14ac:dyDescent="0.35">
      <c r="A76" s="89"/>
      <c r="B76" s="99"/>
      <c r="C76" s="99"/>
      <c r="D76" s="99"/>
      <c r="E76" s="97"/>
      <c r="F76" s="99"/>
      <c r="G76" s="99"/>
      <c r="H76" s="99"/>
      <c r="I76" s="89"/>
      <c r="J76" s="89"/>
      <c r="K76" s="89"/>
      <c r="L76" s="89"/>
      <c r="M76" s="89"/>
      <c r="N76" s="89"/>
      <c r="O76" s="89"/>
      <c r="P76" s="89"/>
      <c r="Q76" s="89"/>
      <c r="R76" s="89"/>
      <c r="S76" s="89"/>
      <c r="T76" s="89"/>
      <c r="U76" s="89"/>
      <c r="V76" s="89"/>
      <c r="W76" s="89"/>
      <c r="X76" s="89"/>
      <c r="Y76" s="89"/>
      <c r="Z76" s="89"/>
      <c r="AO76" s="118"/>
      <c r="AP76" s="118"/>
      <c r="AQ76" s="118"/>
    </row>
    <row r="77" spans="1:43" ht="25.5" x14ac:dyDescent="0.35">
      <c r="A77" s="89"/>
      <c r="B77" s="99"/>
      <c r="C77" s="99"/>
      <c r="D77" s="99"/>
      <c r="E77" s="97"/>
      <c r="F77" s="99"/>
      <c r="G77" s="99"/>
      <c r="H77" s="99"/>
      <c r="I77" s="89"/>
      <c r="J77" s="89"/>
      <c r="K77" s="89"/>
      <c r="L77" s="89"/>
      <c r="M77" s="89"/>
      <c r="N77" s="89"/>
      <c r="O77" s="89"/>
      <c r="P77" s="89"/>
      <c r="Q77" s="89"/>
      <c r="R77" s="89"/>
      <c r="S77" s="89"/>
      <c r="T77" s="89"/>
      <c r="U77" s="89"/>
      <c r="V77" s="89"/>
      <c r="W77" s="89"/>
      <c r="X77" s="89"/>
      <c r="Y77" s="89"/>
      <c r="Z77" s="89"/>
      <c r="AO77" s="118"/>
      <c r="AP77" s="118"/>
      <c r="AQ77" s="118"/>
    </row>
    <row r="78" spans="1:43" ht="25.5" x14ac:dyDescent="0.35">
      <c r="A78" s="89"/>
      <c r="B78" s="99"/>
      <c r="C78" s="99"/>
      <c r="D78" s="99"/>
      <c r="E78" s="97"/>
      <c r="F78" s="99"/>
      <c r="G78" s="99"/>
      <c r="H78" s="99"/>
      <c r="I78" s="89"/>
      <c r="J78" s="89"/>
      <c r="K78" s="89"/>
      <c r="L78" s="89"/>
      <c r="M78" s="89"/>
      <c r="N78" s="89"/>
      <c r="O78" s="89"/>
      <c r="P78" s="89"/>
      <c r="Q78" s="89"/>
      <c r="R78" s="89"/>
      <c r="S78" s="89"/>
      <c r="T78" s="89"/>
      <c r="U78" s="89"/>
      <c r="V78" s="89"/>
      <c r="W78" s="89"/>
      <c r="X78" s="89"/>
      <c r="Y78" s="89"/>
      <c r="Z78" s="89"/>
      <c r="AO78" s="118"/>
      <c r="AP78" s="118"/>
      <c r="AQ78" s="118"/>
    </row>
    <row r="79" spans="1:43" ht="25.5" x14ac:dyDescent="0.35">
      <c r="A79" s="89"/>
      <c r="B79" s="99"/>
      <c r="C79" s="99"/>
      <c r="D79" s="99"/>
      <c r="E79" s="97"/>
      <c r="F79" s="99"/>
      <c r="G79" s="99"/>
      <c r="H79" s="99"/>
      <c r="I79" s="89"/>
      <c r="J79" s="89"/>
      <c r="K79" s="89"/>
      <c r="L79" s="89"/>
      <c r="M79" s="89"/>
      <c r="N79" s="89"/>
      <c r="O79" s="89"/>
      <c r="P79" s="89"/>
      <c r="Q79" s="89"/>
      <c r="R79" s="89"/>
      <c r="S79" s="89"/>
      <c r="T79" s="89"/>
      <c r="U79" s="89"/>
      <c r="V79" s="89"/>
      <c r="W79" s="89"/>
      <c r="X79" s="89"/>
      <c r="Y79" s="89"/>
      <c r="Z79" s="89"/>
      <c r="AO79" s="118"/>
      <c r="AP79" s="118"/>
      <c r="AQ79" s="118"/>
    </row>
    <row r="80" spans="1:43" ht="25.5" x14ac:dyDescent="0.35">
      <c r="A80" s="89"/>
      <c r="B80" s="99"/>
      <c r="C80" s="99"/>
      <c r="D80" s="99"/>
      <c r="E80" s="97"/>
      <c r="F80" s="99"/>
      <c r="G80" s="99"/>
      <c r="H80" s="99"/>
      <c r="I80" s="89"/>
      <c r="J80" s="89"/>
      <c r="K80" s="89"/>
      <c r="L80" s="89"/>
      <c r="M80" s="89"/>
      <c r="N80" s="89"/>
      <c r="O80" s="89"/>
      <c r="P80" s="89"/>
      <c r="Q80" s="89"/>
      <c r="R80" s="89"/>
      <c r="S80" s="89"/>
      <c r="T80" s="89"/>
      <c r="U80" s="89"/>
      <c r="V80" s="89"/>
      <c r="W80" s="89"/>
      <c r="X80" s="89"/>
      <c r="Y80" s="89"/>
      <c r="Z80" s="89"/>
      <c r="AO80" s="118"/>
      <c r="AP80" s="118"/>
      <c r="AQ80" s="118"/>
    </row>
    <row r="81" spans="1:43" ht="25.5" x14ac:dyDescent="0.35">
      <c r="A81" s="89"/>
      <c r="B81" s="99"/>
      <c r="C81" s="99"/>
      <c r="D81" s="99"/>
      <c r="E81" s="97"/>
      <c r="F81" s="99"/>
      <c r="G81" s="99"/>
      <c r="H81" s="99"/>
      <c r="I81" s="89"/>
      <c r="J81" s="89"/>
      <c r="K81" s="89"/>
      <c r="L81" s="89"/>
      <c r="M81" s="89"/>
      <c r="N81" s="89"/>
      <c r="O81" s="89"/>
      <c r="P81" s="89"/>
      <c r="Q81" s="89"/>
      <c r="R81" s="89"/>
      <c r="S81" s="89"/>
      <c r="T81" s="89"/>
      <c r="U81" s="89"/>
      <c r="V81" s="89"/>
      <c r="W81" s="89"/>
      <c r="X81" s="89"/>
      <c r="Y81" s="89"/>
      <c r="Z81" s="89"/>
      <c r="AO81" s="118"/>
      <c r="AP81" s="118"/>
      <c r="AQ81" s="118"/>
    </row>
    <row r="82" spans="1:43" ht="25.5" x14ac:dyDescent="0.35">
      <c r="A82" s="89"/>
      <c r="B82" s="99"/>
      <c r="C82" s="99"/>
      <c r="D82" s="99"/>
      <c r="E82" s="97"/>
      <c r="F82" s="99"/>
      <c r="G82" s="99"/>
      <c r="H82" s="99"/>
      <c r="I82" s="89"/>
      <c r="J82" s="89"/>
      <c r="K82" s="89"/>
      <c r="L82" s="89"/>
      <c r="M82" s="89"/>
      <c r="N82" s="89"/>
      <c r="O82" s="89"/>
      <c r="P82" s="89"/>
      <c r="Q82" s="89"/>
      <c r="R82" s="89"/>
      <c r="S82" s="89"/>
      <c r="T82" s="89"/>
      <c r="U82" s="89"/>
      <c r="V82" s="89"/>
      <c r="W82" s="89"/>
      <c r="X82" s="89"/>
      <c r="Y82" s="89"/>
      <c r="Z82" s="89"/>
      <c r="AO82" s="118"/>
      <c r="AP82" s="118"/>
      <c r="AQ82" s="118"/>
    </row>
    <row r="83" spans="1:43" ht="25.5" x14ac:dyDescent="0.35">
      <c r="A83" s="89"/>
      <c r="B83" s="99"/>
      <c r="C83" s="99"/>
      <c r="D83" s="99"/>
      <c r="E83" s="97"/>
      <c r="F83" s="99"/>
      <c r="G83" s="99"/>
      <c r="H83" s="99"/>
      <c r="I83" s="89"/>
      <c r="J83" s="89"/>
      <c r="K83" s="89"/>
      <c r="L83" s="89"/>
      <c r="M83" s="89"/>
      <c r="N83" s="89"/>
      <c r="O83" s="89"/>
      <c r="P83" s="89"/>
      <c r="Q83" s="89"/>
      <c r="R83" s="89"/>
      <c r="S83" s="89"/>
      <c r="T83" s="89"/>
      <c r="U83" s="89"/>
      <c r="V83" s="89"/>
      <c r="W83" s="89"/>
      <c r="X83" s="89"/>
      <c r="Y83" s="89"/>
      <c r="Z83" s="89"/>
      <c r="AO83" s="118"/>
      <c r="AP83" s="118"/>
      <c r="AQ83" s="118"/>
    </row>
    <row r="84" spans="1:43" ht="25.5" x14ac:dyDescent="0.35">
      <c r="A84" s="89"/>
      <c r="B84" s="99"/>
      <c r="C84" s="99"/>
      <c r="D84" s="99"/>
      <c r="E84" s="99"/>
      <c r="F84" s="99"/>
      <c r="G84" s="99"/>
      <c r="H84" s="99"/>
      <c r="I84" s="89"/>
      <c r="J84" s="89"/>
      <c r="K84" s="89"/>
      <c r="L84" s="89"/>
      <c r="M84" s="89"/>
      <c r="N84" s="89"/>
      <c r="O84" s="89"/>
      <c r="P84" s="89"/>
      <c r="Q84" s="89"/>
      <c r="R84" s="89"/>
      <c r="S84" s="89"/>
      <c r="T84" s="89"/>
      <c r="U84" s="89"/>
      <c r="V84" s="89"/>
      <c r="W84" s="89"/>
      <c r="X84" s="89"/>
      <c r="Y84" s="89"/>
      <c r="Z84" s="89"/>
      <c r="AO84" s="118"/>
      <c r="AP84" s="118"/>
      <c r="AQ84" s="118"/>
    </row>
    <row r="85" spans="1:43" ht="25.5" x14ac:dyDescent="0.35">
      <c r="A85" s="89"/>
      <c r="B85" s="99"/>
      <c r="C85" s="99"/>
      <c r="D85" s="99"/>
      <c r="E85" s="99"/>
      <c r="F85" s="99"/>
      <c r="G85" s="99"/>
      <c r="H85" s="99"/>
      <c r="I85" s="89"/>
      <c r="J85" s="89"/>
      <c r="K85" s="89"/>
      <c r="L85" s="89"/>
      <c r="M85" s="89"/>
      <c r="N85" s="89"/>
      <c r="O85" s="89"/>
      <c r="P85" s="89"/>
      <c r="Q85" s="89"/>
      <c r="R85" s="89"/>
      <c r="S85" s="89"/>
      <c r="T85" s="89"/>
      <c r="U85" s="89"/>
      <c r="V85" s="89"/>
      <c r="W85" s="89"/>
      <c r="X85" s="89"/>
      <c r="Y85" s="89"/>
      <c r="Z85" s="89"/>
      <c r="AO85" s="118"/>
      <c r="AP85" s="118"/>
      <c r="AQ85" s="118"/>
    </row>
    <row r="86" spans="1:43" ht="24.75" x14ac:dyDescent="0.3">
      <c r="B86" s="86"/>
      <c r="C86" s="86"/>
      <c r="D86" s="86"/>
      <c r="E86" s="86"/>
      <c r="F86" s="86"/>
      <c r="G86" s="86"/>
      <c r="H86" s="86"/>
      <c r="AO86" s="118"/>
      <c r="AP86" s="118"/>
      <c r="AQ86" s="118"/>
    </row>
    <row r="87" spans="1:43" ht="24.75" x14ac:dyDescent="0.3">
      <c r="B87" s="86"/>
      <c r="C87" s="86"/>
      <c r="D87" s="86"/>
      <c r="E87" s="86"/>
      <c r="F87" s="86"/>
      <c r="G87" s="86"/>
      <c r="H87" s="86"/>
      <c r="AO87" s="118"/>
      <c r="AP87" s="118"/>
      <c r="AQ87" s="118"/>
    </row>
    <row r="88" spans="1:43" ht="15" x14ac:dyDescent="0.25">
      <c r="AO88" s="118"/>
      <c r="AP88" s="118"/>
      <c r="AQ88" s="118"/>
    </row>
    <row r="89" spans="1:43" ht="15" x14ac:dyDescent="0.25">
      <c r="AO89" s="118"/>
      <c r="AP89" s="118"/>
      <c r="AQ89" s="118"/>
    </row>
    <row r="90" spans="1:43" ht="15" x14ac:dyDescent="0.25">
      <c r="AO90" s="118"/>
      <c r="AP90" s="118"/>
      <c r="AQ90" s="118"/>
    </row>
    <row r="91" spans="1:43" ht="15" x14ac:dyDescent="0.25">
      <c r="AO91" s="118"/>
      <c r="AP91" s="118"/>
      <c r="AQ91" s="118"/>
    </row>
    <row r="92" spans="1:43" ht="15" x14ac:dyDescent="0.25">
      <c r="AO92" s="118"/>
      <c r="AP92" s="118"/>
      <c r="AQ92" s="118"/>
    </row>
    <row r="93" spans="1:43" ht="15" x14ac:dyDescent="0.25">
      <c r="AO93" s="118"/>
      <c r="AP93" s="118"/>
      <c r="AQ93" s="118"/>
    </row>
    <row r="94" spans="1:43" ht="15" x14ac:dyDescent="0.25">
      <c r="AO94" s="118"/>
      <c r="AP94" s="118"/>
      <c r="AQ94" s="118"/>
    </row>
    <row r="95" spans="1:43" ht="15" x14ac:dyDescent="0.25">
      <c r="AO95" s="118"/>
      <c r="AP95" s="118"/>
      <c r="AQ95" s="118"/>
    </row>
    <row r="96" spans="1:43" ht="15" x14ac:dyDescent="0.25">
      <c r="AO96" s="118"/>
      <c r="AP96" s="118"/>
      <c r="AQ96" s="118"/>
    </row>
    <row r="97" spans="41:43" ht="15" x14ac:dyDescent="0.25">
      <c r="AO97" s="118"/>
      <c r="AP97" s="118"/>
      <c r="AQ97" s="118"/>
    </row>
    <row r="98" spans="41:43" ht="15" x14ac:dyDescent="0.25">
      <c r="AO98" s="118"/>
      <c r="AP98" s="118"/>
      <c r="AQ98" s="118"/>
    </row>
    <row r="99" spans="41:43" ht="15" x14ac:dyDescent="0.25">
      <c r="AO99" s="118"/>
      <c r="AP99" s="118"/>
      <c r="AQ99" s="118"/>
    </row>
    <row r="100" spans="41:43" ht="15" x14ac:dyDescent="0.25">
      <c r="AO100" s="118"/>
      <c r="AP100" s="118"/>
      <c r="AQ100" s="118"/>
    </row>
    <row r="101" spans="41:43" ht="15" x14ac:dyDescent="0.25">
      <c r="AO101" s="118"/>
      <c r="AP101" s="118"/>
      <c r="AQ101" s="118"/>
    </row>
    <row r="102" spans="41:43" ht="15" x14ac:dyDescent="0.25">
      <c r="AO102" s="118"/>
      <c r="AP102" s="118"/>
      <c r="AQ102" s="118"/>
    </row>
    <row r="103" spans="41:43" ht="15" x14ac:dyDescent="0.25">
      <c r="AO103" s="118"/>
      <c r="AP103" s="118"/>
      <c r="AQ103" s="118"/>
    </row>
    <row r="104" spans="41:43" ht="15" x14ac:dyDescent="0.25">
      <c r="AO104" s="118"/>
      <c r="AP104" s="118"/>
      <c r="AQ104" s="118"/>
    </row>
    <row r="105" spans="41:43" ht="15" x14ac:dyDescent="0.25">
      <c r="AO105" s="118"/>
      <c r="AP105" s="118"/>
      <c r="AQ105" s="118"/>
    </row>
    <row r="106" spans="41:43" ht="15" x14ac:dyDescent="0.25">
      <c r="AO106" s="118"/>
      <c r="AP106" s="118"/>
      <c r="AQ106" s="118"/>
    </row>
    <row r="107" spans="41:43" ht="15" x14ac:dyDescent="0.25">
      <c r="AO107" s="118"/>
      <c r="AP107" s="118"/>
      <c r="AQ107" s="118"/>
    </row>
    <row r="108" spans="41:43" ht="15" x14ac:dyDescent="0.25">
      <c r="AO108" s="118"/>
      <c r="AP108" s="118"/>
      <c r="AQ108" s="118"/>
    </row>
    <row r="109" spans="41:43" ht="15" x14ac:dyDescent="0.25">
      <c r="AO109" s="118"/>
      <c r="AP109" s="118"/>
      <c r="AQ109" s="118"/>
    </row>
    <row r="110" spans="41:43" ht="15" x14ac:dyDescent="0.25">
      <c r="AO110" s="118"/>
      <c r="AP110" s="118"/>
      <c r="AQ110" s="118"/>
    </row>
    <row r="111" spans="41:43" ht="15" x14ac:dyDescent="0.25">
      <c r="AO111" s="118"/>
      <c r="AP111" s="118"/>
      <c r="AQ111" s="118"/>
    </row>
    <row r="112" spans="41:43" ht="15" x14ac:dyDescent="0.25">
      <c r="AO112" s="118"/>
      <c r="AP112" s="118"/>
      <c r="AQ112" s="118"/>
    </row>
  </sheetData>
  <mergeCells count="10">
    <mergeCell ref="J22:Z22"/>
    <mergeCell ref="AP6:AP7"/>
    <mergeCell ref="B14:G14"/>
    <mergeCell ref="AO14:AP14"/>
    <mergeCell ref="B1:Z1"/>
    <mergeCell ref="B2:Z2"/>
    <mergeCell ref="B3:Z3"/>
    <mergeCell ref="J5:Z5"/>
    <mergeCell ref="AO6:AO7"/>
    <mergeCell ref="J6:Z21"/>
  </mergeCells>
  <pageMargins left="0.70866141732283472" right="0.70866141732283472" top="0.74803149606299213" bottom="0.74803149606299213" header="0.31496062992125984" footer="0.31496062992125984"/>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150"/>
  <sheetViews>
    <sheetView showGridLines="0" zoomScale="50" zoomScaleNormal="50" workbookViewId="0">
      <pane xSplit="26" ySplit="3" topLeftCell="AA4" activePane="bottomRight" state="frozen"/>
      <selection activeCell="B1" sqref="B1:Z1"/>
      <selection pane="topRight" activeCell="B1" sqref="B1:Z1"/>
      <selection pane="bottomLeft" activeCell="B1" sqref="B1:Z1"/>
      <selection pane="bottomRight" activeCell="J23" sqref="J23"/>
    </sheetView>
  </sheetViews>
  <sheetFormatPr baseColWidth="10" defaultColWidth="11.42578125" defaultRowHeight="14.25" x14ac:dyDescent="0.2"/>
  <cols>
    <col min="1" max="1" width="1.140625" style="77" customWidth="1"/>
    <col min="2" max="2" width="91" style="77" customWidth="1"/>
    <col min="3" max="8" width="17.42578125" style="77" customWidth="1"/>
    <col min="9" max="27" width="4.85546875" style="77" customWidth="1"/>
    <col min="28" max="38" width="4.85546875" style="77" hidden="1" customWidth="1"/>
    <col min="39" max="39" width="5.42578125" style="77" hidden="1" customWidth="1"/>
    <col min="40" max="40" width="4.85546875" style="77" hidden="1" customWidth="1"/>
    <col min="41" max="41" width="240.85546875" style="105" bestFit="1" customWidth="1"/>
    <col min="42" max="42" width="33" style="121" bestFit="1" customWidth="1"/>
    <col min="43" max="43" width="36.28515625" style="121" bestFit="1" customWidth="1"/>
    <col min="44" max="45" width="33.7109375" style="121" bestFit="1" customWidth="1"/>
    <col min="46" max="51" width="11.42578125" style="121"/>
    <col min="52" max="16384" width="11.42578125" style="77"/>
  </cols>
  <sheetData>
    <row r="1" spans="1:51" s="78" customFormat="1" ht="33" x14ac:dyDescent="0.2">
      <c r="A1" s="87"/>
      <c r="B1" s="140" t="str">
        <f>+'Resumen Ejecutivo'!A1</f>
        <v>AVANCES DE LOS PROYECTOS DE INVERSIÓN EN SPI</v>
      </c>
      <c r="C1" s="140"/>
      <c r="D1" s="140"/>
      <c r="E1" s="140"/>
      <c r="F1" s="140"/>
      <c r="G1" s="140"/>
      <c r="H1" s="140"/>
      <c r="I1" s="140"/>
      <c r="J1" s="140"/>
      <c r="K1" s="140"/>
      <c r="L1" s="140"/>
      <c r="M1" s="140"/>
      <c r="N1" s="140"/>
      <c r="O1" s="140"/>
      <c r="P1" s="140"/>
      <c r="Q1" s="140"/>
      <c r="R1" s="140"/>
      <c r="S1" s="140"/>
      <c r="T1" s="140"/>
      <c r="U1" s="140"/>
      <c r="V1" s="140"/>
      <c r="W1" s="140"/>
      <c r="X1" s="140"/>
      <c r="Y1" s="140"/>
      <c r="Z1" s="140"/>
      <c r="AA1" s="83"/>
      <c r="AB1" s="83"/>
      <c r="AC1" s="83"/>
      <c r="AD1" s="83"/>
      <c r="AE1" s="83"/>
      <c r="AF1" s="83"/>
      <c r="AG1" s="83"/>
      <c r="AH1" s="83"/>
      <c r="AI1" s="83"/>
      <c r="AJ1" s="83"/>
      <c r="AK1" s="83"/>
      <c r="AL1" s="83"/>
      <c r="AM1" s="83"/>
      <c r="AN1" s="83"/>
      <c r="AO1" s="110"/>
      <c r="AP1" s="110"/>
      <c r="AQ1" s="110"/>
      <c r="AR1" s="121"/>
      <c r="AS1" s="121"/>
      <c r="AT1" s="121"/>
      <c r="AU1" s="121"/>
      <c r="AV1" s="121"/>
      <c r="AW1" s="121"/>
      <c r="AX1" s="121"/>
      <c r="AY1" s="121"/>
    </row>
    <row r="2" spans="1:51" s="78" customFormat="1" ht="33" x14ac:dyDescent="0.2">
      <c r="A2" s="87"/>
      <c r="B2" s="140" t="str">
        <f>+'Resumen Ejecutivo'!A2</f>
        <v>SEGUNDO TRIMESTRE 2019 - SECTOR VIVIENDA</v>
      </c>
      <c r="C2" s="140"/>
      <c r="D2" s="140"/>
      <c r="E2" s="140"/>
      <c r="F2" s="140"/>
      <c r="G2" s="140"/>
      <c r="H2" s="140"/>
      <c r="I2" s="140"/>
      <c r="J2" s="140"/>
      <c r="K2" s="140"/>
      <c r="L2" s="140"/>
      <c r="M2" s="140"/>
      <c r="N2" s="140"/>
      <c r="O2" s="140"/>
      <c r="P2" s="140"/>
      <c r="Q2" s="140"/>
      <c r="R2" s="140"/>
      <c r="S2" s="140"/>
      <c r="T2" s="140"/>
      <c r="U2" s="140"/>
      <c r="V2" s="140"/>
      <c r="W2" s="140"/>
      <c r="X2" s="140"/>
      <c r="Y2" s="140"/>
      <c r="Z2" s="140"/>
      <c r="AA2" s="83"/>
      <c r="AB2" s="83"/>
      <c r="AC2" s="83"/>
      <c r="AD2" s="83"/>
      <c r="AE2" s="83"/>
      <c r="AF2" s="83"/>
      <c r="AG2" s="83"/>
      <c r="AH2" s="83"/>
      <c r="AI2" s="83"/>
      <c r="AJ2" s="83"/>
      <c r="AK2" s="83"/>
      <c r="AL2" s="83"/>
      <c r="AM2" s="83"/>
      <c r="AN2" s="83"/>
      <c r="AO2" s="110"/>
      <c r="AP2" s="110"/>
      <c r="AQ2" s="110"/>
      <c r="AR2" s="121"/>
      <c r="AS2" s="121"/>
      <c r="AT2" s="121"/>
      <c r="AU2" s="121"/>
      <c r="AV2" s="121"/>
      <c r="AW2" s="121"/>
      <c r="AX2" s="121"/>
      <c r="AY2" s="121"/>
    </row>
    <row r="3" spans="1:51" s="78" customFormat="1" ht="54" customHeight="1" x14ac:dyDescent="0.2">
      <c r="A3" s="87"/>
      <c r="B3" s="144" t="s">
        <v>168</v>
      </c>
      <c r="C3" s="144"/>
      <c r="D3" s="144"/>
      <c r="E3" s="144"/>
      <c r="F3" s="144"/>
      <c r="G3" s="144"/>
      <c r="H3" s="144"/>
      <c r="I3" s="144"/>
      <c r="J3" s="144"/>
      <c r="K3" s="144"/>
      <c r="L3" s="144"/>
      <c r="M3" s="144"/>
      <c r="N3" s="144"/>
      <c r="O3" s="144"/>
      <c r="P3" s="144"/>
      <c r="Q3" s="144"/>
      <c r="R3" s="144"/>
      <c r="S3" s="144"/>
      <c r="T3" s="144"/>
      <c r="U3" s="144"/>
      <c r="V3" s="144"/>
      <c r="W3" s="144"/>
      <c r="X3" s="144"/>
      <c r="Y3" s="144"/>
      <c r="Z3" s="144"/>
      <c r="AA3" s="84"/>
      <c r="AB3" s="84"/>
      <c r="AC3" s="84"/>
      <c r="AD3" s="84"/>
      <c r="AE3" s="84"/>
      <c r="AF3" s="84"/>
      <c r="AG3" s="84"/>
      <c r="AH3" s="84"/>
      <c r="AI3" s="84"/>
      <c r="AJ3" s="84"/>
      <c r="AK3" s="84"/>
      <c r="AL3" s="84"/>
      <c r="AM3" s="84"/>
      <c r="AN3" s="84"/>
      <c r="AO3" s="117"/>
      <c r="AP3" s="117"/>
      <c r="AQ3" s="117"/>
      <c r="AR3" s="121"/>
      <c r="AS3" s="121"/>
      <c r="AT3" s="121"/>
      <c r="AU3" s="121"/>
      <c r="AV3" s="121"/>
      <c r="AW3" s="121"/>
      <c r="AX3" s="121"/>
      <c r="AY3" s="121"/>
    </row>
    <row r="4" spans="1:51" s="78" customFormat="1" ht="6.75" customHeight="1" x14ac:dyDescent="0.2">
      <c r="A4" s="87"/>
      <c r="B4" s="88"/>
      <c r="C4" s="88"/>
      <c r="D4" s="88"/>
      <c r="E4" s="88"/>
      <c r="F4" s="88"/>
      <c r="G4" s="88"/>
      <c r="H4" s="88"/>
      <c r="I4" s="88"/>
      <c r="J4" s="88"/>
      <c r="K4" s="88"/>
      <c r="L4" s="88"/>
      <c r="M4" s="88"/>
      <c r="N4" s="88"/>
      <c r="O4" s="88"/>
      <c r="P4" s="88"/>
      <c r="Q4" s="88"/>
      <c r="R4" s="88"/>
      <c r="S4" s="88"/>
      <c r="T4" s="88"/>
      <c r="U4" s="88"/>
      <c r="V4" s="88"/>
      <c r="W4" s="88"/>
      <c r="X4" s="88"/>
      <c r="Y4" s="88"/>
      <c r="Z4" s="88"/>
      <c r="AA4" s="85"/>
      <c r="AB4" s="85"/>
      <c r="AC4" s="85"/>
      <c r="AD4" s="85"/>
      <c r="AE4" s="85"/>
      <c r="AF4" s="85"/>
      <c r="AG4" s="85"/>
      <c r="AH4" s="85"/>
      <c r="AI4" s="85"/>
      <c r="AJ4" s="85"/>
      <c r="AK4" s="85"/>
      <c r="AL4" s="85"/>
      <c r="AM4" s="85"/>
      <c r="AN4" s="85"/>
      <c r="AO4" s="112"/>
      <c r="AP4" s="112"/>
      <c r="AQ4" s="112"/>
      <c r="AR4" s="121"/>
      <c r="AS4" s="121"/>
      <c r="AT4" s="121"/>
      <c r="AU4" s="121"/>
      <c r="AV4" s="121"/>
      <c r="AW4" s="121"/>
      <c r="AX4" s="121"/>
      <c r="AY4" s="121"/>
    </row>
    <row r="5" spans="1:51" ht="91.5" customHeight="1" x14ac:dyDescent="0.2">
      <c r="A5" s="89"/>
      <c r="B5" s="89"/>
      <c r="C5" s="89"/>
      <c r="D5" s="89"/>
      <c r="E5" s="89"/>
      <c r="F5" s="89"/>
      <c r="G5" s="89"/>
      <c r="H5" s="89"/>
      <c r="I5" s="89"/>
      <c r="J5" s="145" t="s">
        <v>226</v>
      </c>
      <c r="K5" s="145"/>
      <c r="L5" s="145"/>
      <c r="M5" s="145"/>
      <c r="N5" s="145"/>
      <c r="O5" s="145"/>
      <c r="P5" s="145"/>
      <c r="Q5" s="145"/>
      <c r="R5" s="145"/>
      <c r="S5" s="145"/>
      <c r="T5" s="145"/>
      <c r="U5" s="145"/>
      <c r="V5" s="145"/>
      <c r="W5" s="145"/>
      <c r="X5" s="145"/>
      <c r="Y5" s="145"/>
      <c r="Z5" s="145"/>
      <c r="AO5" s="122"/>
      <c r="AP5" s="109"/>
      <c r="AQ5" s="123"/>
      <c r="AR5" s="113"/>
    </row>
    <row r="6" spans="1:51" ht="27.75" customHeight="1" x14ac:dyDescent="0.2">
      <c r="A6" s="89"/>
      <c r="B6" s="89"/>
      <c r="C6" s="89"/>
      <c r="D6" s="89"/>
      <c r="E6" s="89"/>
      <c r="F6" s="89"/>
      <c r="G6" s="89"/>
      <c r="H6" s="89"/>
      <c r="I6" s="89"/>
      <c r="J6" s="150" t="s">
        <v>253</v>
      </c>
      <c r="K6" s="150"/>
      <c r="L6" s="150"/>
      <c r="M6" s="150"/>
      <c r="N6" s="150"/>
      <c r="O6" s="150"/>
      <c r="P6" s="150"/>
      <c r="Q6" s="150"/>
      <c r="R6" s="150"/>
      <c r="S6" s="150"/>
      <c r="T6" s="150"/>
      <c r="U6" s="150"/>
      <c r="V6" s="150"/>
      <c r="W6" s="150"/>
      <c r="X6" s="150"/>
      <c r="Y6" s="150"/>
      <c r="Z6" s="150"/>
      <c r="AO6" s="147" t="s">
        <v>180</v>
      </c>
      <c r="AP6" s="141" t="s">
        <v>168</v>
      </c>
      <c r="AQ6" s="123"/>
      <c r="AR6" s="123"/>
    </row>
    <row r="7" spans="1:51" ht="59.25" customHeight="1" x14ac:dyDescent="0.2">
      <c r="A7" s="89"/>
      <c r="B7" s="89"/>
      <c r="C7" s="89"/>
      <c r="D7" s="89"/>
      <c r="E7" s="89"/>
      <c r="F7" s="89"/>
      <c r="G7" s="89"/>
      <c r="H7" s="89"/>
      <c r="I7" s="89"/>
      <c r="J7" s="150"/>
      <c r="K7" s="150"/>
      <c r="L7" s="150"/>
      <c r="M7" s="150"/>
      <c r="N7" s="150"/>
      <c r="O7" s="150"/>
      <c r="P7" s="150"/>
      <c r="Q7" s="150"/>
      <c r="R7" s="150"/>
      <c r="S7" s="150"/>
      <c r="T7" s="150"/>
      <c r="U7" s="150"/>
      <c r="V7" s="150"/>
      <c r="W7" s="150"/>
      <c r="X7" s="150"/>
      <c r="Y7" s="150"/>
      <c r="Z7" s="150"/>
      <c r="AO7" s="147"/>
      <c r="AP7" s="141"/>
      <c r="AQ7" s="123"/>
      <c r="AR7" s="123"/>
    </row>
    <row r="8" spans="1:51" ht="28.5" customHeight="1" x14ac:dyDescent="0.2">
      <c r="A8" s="89"/>
      <c r="B8" s="89"/>
      <c r="C8" s="89"/>
      <c r="D8" s="89"/>
      <c r="E8" s="89"/>
      <c r="F8" s="89"/>
      <c r="G8" s="89"/>
      <c r="H8" s="89"/>
      <c r="I8" s="89"/>
      <c r="J8" s="150"/>
      <c r="K8" s="150"/>
      <c r="L8" s="150"/>
      <c r="M8" s="150"/>
      <c r="N8" s="150"/>
      <c r="O8" s="150"/>
      <c r="P8" s="150"/>
      <c r="Q8" s="150"/>
      <c r="R8" s="150"/>
      <c r="S8" s="150"/>
      <c r="T8" s="150"/>
      <c r="U8" s="150"/>
      <c r="V8" s="150"/>
      <c r="W8" s="150"/>
      <c r="X8" s="150"/>
      <c r="Y8" s="150"/>
      <c r="Z8" s="150"/>
      <c r="AO8" s="115" t="s">
        <v>182</v>
      </c>
      <c r="AP8" s="124">
        <v>2017011000106</v>
      </c>
      <c r="AQ8" s="123"/>
      <c r="AR8" s="123"/>
    </row>
    <row r="9" spans="1:51" ht="14.25" customHeight="1" x14ac:dyDescent="0.2">
      <c r="A9" s="89"/>
      <c r="B9" s="89"/>
      <c r="C9" s="89"/>
      <c r="D9" s="89"/>
      <c r="E9" s="89"/>
      <c r="F9" s="89"/>
      <c r="G9" s="89"/>
      <c r="H9" s="89"/>
      <c r="I9" s="89"/>
      <c r="J9" s="150"/>
      <c r="K9" s="150"/>
      <c r="L9" s="150"/>
      <c r="M9" s="150"/>
      <c r="N9" s="150"/>
      <c r="O9" s="150"/>
      <c r="P9" s="150"/>
      <c r="Q9" s="150"/>
      <c r="R9" s="150"/>
      <c r="S9" s="150"/>
      <c r="T9" s="150"/>
      <c r="U9" s="150"/>
      <c r="V9" s="150"/>
      <c r="W9" s="150"/>
      <c r="X9" s="150"/>
      <c r="Y9" s="150"/>
      <c r="Z9" s="150"/>
      <c r="AO9" s="108"/>
      <c r="AP9" s="119">
        <v>6</v>
      </c>
      <c r="AQ9" s="123"/>
      <c r="AR9" s="123"/>
    </row>
    <row r="10" spans="1:51" ht="28.5" customHeight="1" x14ac:dyDescent="0.2">
      <c r="A10" s="89"/>
      <c r="B10" s="89"/>
      <c r="C10" s="89"/>
      <c r="D10" s="89"/>
      <c r="E10" s="89"/>
      <c r="F10" s="89"/>
      <c r="G10" s="89"/>
      <c r="H10" s="89"/>
      <c r="I10" s="89"/>
      <c r="J10" s="150"/>
      <c r="K10" s="150"/>
      <c r="L10" s="150"/>
      <c r="M10" s="150"/>
      <c r="N10" s="150"/>
      <c r="O10" s="150"/>
      <c r="P10" s="150"/>
      <c r="Q10" s="150"/>
      <c r="R10" s="150"/>
      <c r="S10" s="150"/>
      <c r="T10" s="150"/>
      <c r="U10" s="150"/>
      <c r="V10" s="150"/>
      <c r="W10" s="150"/>
      <c r="X10" s="150"/>
      <c r="Y10" s="150"/>
      <c r="Z10" s="150"/>
      <c r="AO10" s="114" t="s">
        <v>179</v>
      </c>
      <c r="AP10" s="114" t="s">
        <v>241</v>
      </c>
      <c r="AQ10" s="123" t="s">
        <v>212</v>
      </c>
      <c r="AR10" s="123"/>
    </row>
    <row r="11" spans="1:51" ht="28.5" customHeight="1" x14ac:dyDescent="0.2">
      <c r="A11" s="89"/>
      <c r="B11" s="89"/>
      <c r="C11" s="89"/>
      <c r="D11" s="89"/>
      <c r="E11" s="89"/>
      <c r="F11" s="89"/>
      <c r="G11" s="89"/>
      <c r="H11" s="89"/>
      <c r="I11" s="89"/>
      <c r="J11" s="150"/>
      <c r="K11" s="150"/>
      <c r="L11" s="150"/>
      <c r="M11" s="150"/>
      <c r="N11" s="150"/>
      <c r="O11" s="150"/>
      <c r="P11" s="150"/>
      <c r="Q11" s="150"/>
      <c r="R11" s="150"/>
      <c r="S11" s="150"/>
      <c r="T11" s="150"/>
      <c r="U11" s="150"/>
      <c r="V11" s="150"/>
      <c r="W11" s="150"/>
      <c r="X11" s="150"/>
      <c r="Y11" s="150"/>
      <c r="Z11" s="150"/>
      <c r="AO11" s="116" t="s">
        <v>213</v>
      </c>
      <c r="AP11" s="111">
        <v>0.1268</v>
      </c>
      <c r="AQ11" s="106">
        <v>-0.87319999999999998</v>
      </c>
      <c r="AR11" s="123"/>
    </row>
    <row r="12" spans="1:51" ht="28.5" customHeight="1" x14ac:dyDescent="0.2">
      <c r="A12" s="89"/>
      <c r="B12" s="89"/>
      <c r="C12" s="89"/>
      <c r="D12" s="89"/>
      <c r="E12" s="89"/>
      <c r="F12" s="89"/>
      <c r="G12" s="89"/>
      <c r="H12" s="89"/>
      <c r="I12" s="89"/>
      <c r="J12" s="150"/>
      <c r="K12" s="150"/>
      <c r="L12" s="150"/>
      <c r="M12" s="150"/>
      <c r="N12" s="150"/>
      <c r="O12" s="150"/>
      <c r="P12" s="150"/>
      <c r="Q12" s="150"/>
      <c r="R12" s="150"/>
      <c r="S12" s="150"/>
      <c r="T12" s="150"/>
      <c r="U12" s="150"/>
      <c r="V12" s="150"/>
      <c r="W12" s="150"/>
      <c r="X12" s="150"/>
      <c r="Y12" s="150"/>
      <c r="Z12" s="150"/>
      <c r="AO12" s="116" t="s">
        <v>181</v>
      </c>
      <c r="AP12" s="111">
        <v>0.84</v>
      </c>
      <c r="AQ12" s="106">
        <v>-0.16000000000000003</v>
      </c>
      <c r="AR12" s="123"/>
    </row>
    <row r="13" spans="1:51" ht="28.5" customHeight="1" x14ac:dyDescent="0.2">
      <c r="A13" s="89"/>
      <c r="B13" s="89"/>
      <c r="C13" s="89"/>
      <c r="D13" s="89"/>
      <c r="E13" s="89"/>
      <c r="F13" s="89"/>
      <c r="G13" s="89"/>
      <c r="H13" s="89"/>
      <c r="I13" s="89"/>
      <c r="J13" s="150"/>
      <c r="K13" s="150"/>
      <c r="L13" s="150"/>
      <c r="M13" s="150"/>
      <c r="N13" s="150"/>
      <c r="O13" s="150"/>
      <c r="P13" s="150"/>
      <c r="Q13" s="150"/>
      <c r="R13" s="150"/>
      <c r="S13" s="150"/>
      <c r="T13" s="150"/>
      <c r="U13" s="150"/>
      <c r="V13" s="150"/>
      <c r="W13" s="150"/>
      <c r="X13" s="150"/>
      <c r="Y13" s="150"/>
      <c r="Z13" s="150"/>
      <c r="AO13" s="116" t="s">
        <v>0</v>
      </c>
      <c r="AP13" s="111">
        <v>0.3</v>
      </c>
      <c r="AQ13" s="106">
        <v>-0.7</v>
      </c>
      <c r="AR13" s="123"/>
    </row>
    <row r="14" spans="1:51" ht="33.75" customHeight="1" x14ac:dyDescent="0.2">
      <c r="A14" s="89"/>
      <c r="B14" s="142" t="s">
        <v>215</v>
      </c>
      <c r="C14" s="142"/>
      <c r="D14" s="142"/>
      <c r="E14" s="142"/>
      <c r="F14" s="142"/>
      <c r="G14" s="142"/>
      <c r="H14" s="90"/>
      <c r="I14" s="89"/>
      <c r="J14" s="150"/>
      <c r="K14" s="150"/>
      <c r="L14" s="150"/>
      <c r="M14" s="150"/>
      <c r="N14" s="150"/>
      <c r="O14" s="150"/>
      <c r="P14" s="150"/>
      <c r="Q14" s="150"/>
      <c r="R14" s="150"/>
      <c r="S14" s="150"/>
      <c r="T14" s="150"/>
      <c r="U14" s="150"/>
      <c r="V14" s="150"/>
      <c r="W14" s="150"/>
      <c r="X14" s="150"/>
      <c r="Y14" s="150"/>
      <c r="Z14" s="150"/>
      <c r="AO14" s="143" t="s">
        <v>214</v>
      </c>
      <c r="AP14" s="143"/>
      <c r="AQ14" s="123"/>
      <c r="AR14" s="123"/>
    </row>
    <row r="15" spans="1:51" ht="69.75" x14ac:dyDescent="0.25">
      <c r="A15" s="89"/>
      <c r="B15" s="91" t="s">
        <v>219</v>
      </c>
      <c r="C15" s="92" t="s">
        <v>216</v>
      </c>
      <c r="D15" s="92" t="s">
        <v>30</v>
      </c>
      <c r="E15" s="92" t="s">
        <v>220</v>
      </c>
      <c r="F15" s="92" t="s">
        <v>217</v>
      </c>
      <c r="G15" s="92" t="s">
        <v>218</v>
      </c>
      <c r="H15" s="92" t="s">
        <v>221</v>
      </c>
      <c r="I15" s="89"/>
      <c r="J15" s="150"/>
      <c r="K15" s="150"/>
      <c r="L15" s="150"/>
      <c r="M15" s="150"/>
      <c r="N15" s="150"/>
      <c r="O15" s="150"/>
      <c r="P15" s="150"/>
      <c r="Q15" s="150"/>
      <c r="R15" s="150"/>
      <c r="S15" s="150"/>
      <c r="T15" s="150"/>
      <c r="U15" s="150"/>
      <c r="V15" s="150"/>
      <c r="W15" s="150"/>
      <c r="X15" s="150"/>
      <c r="Y15" s="150"/>
      <c r="Z15" s="150"/>
      <c r="AO15" s="118" t="s">
        <v>2</v>
      </c>
      <c r="AP15" s="107">
        <v>2017011000106</v>
      </c>
      <c r="AQ15" s="120" t="s">
        <v>242</v>
      </c>
      <c r="AR15" s="120" t="s">
        <v>217</v>
      </c>
      <c r="AS15" s="120" t="s">
        <v>243</v>
      </c>
      <c r="AT15" s="118"/>
      <c r="AU15" s="123"/>
      <c r="AV15" s="123"/>
      <c r="AW15" s="123"/>
      <c r="AX15" s="123"/>
      <c r="AY15" s="80"/>
    </row>
    <row r="16" spans="1:51" ht="45.75" customHeight="1" x14ac:dyDescent="0.35">
      <c r="A16" s="89"/>
      <c r="B16" s="93" t="s">
        <v>185</v>
      </c>
      <c r="C16" s="94"/>
      <c r="D16" s="94"/>
      <c r="E16" s="94"/>
      <c r="F16" s="94"/>
      <c r="G16" s="94"/>
      <c r="H16" s="94"/>
      <c r="I16" s="89"/>
      <c r="J16" s="150"/>
      <c r="K16" s="150"/>
      <c r="L16" s="150"/>
      <c r="M16" s="150"/>
      <c r="N16" s="150"/>
      <c r="O16" s="150"/>
      <c r="P16" s="150"/>
      <c r="Q16" s="150"/>
      <c r="R16" s="150"/>
      <c r="S16" s="150"/>
      <c r="T16" s="150"/>
      <c r="U16" s="150"/>
      <c r="V16" s="150"/>
      <c r="W16" s="150"/>
      <c r="X16" s="150"/>
      <c r="Y16" s="150"/>
      <c r="Z16" s="150"/>
      <c r="AO16" s="118" t="s">
        <v>1</v>
      </c>
      <c r="AP16" s="107">
        <v>3</v>
      </c>
      <c r="AT16" s="118"/>
      <c r="AU16" s="123"/>
      <c r="AV16" s="123"/>
      <c r="AW16" s="123"/>
      <c r="AY16" s="105"/>
    </row>
    <row r="17" spans="1:51" ht="30.75" customHeight="1" x14ac:dyDescent="0.35">
      <c r="A17" s="89"/>
      <c r="B17" s="95" t="s">
        <v>113</v>
      </c>
      <c r="C17" s="96">
        <v>2</v>
      </c>
      <c r="D17" s="96">
        <v>0</v>
      </c>
      <c r="E17" s="97">
        <v>0</v>
      </c>
      <c r="F17" s="96">
        <v>0</v>
      </c>
      <c r="G17" s="96">
        <v>0</v>
      </c>
      <c r="H17" s="97">
        <v>0</v>
      </c>
      <c r="I17" s="89"/>
      <c r="J17" s="150"/>
      <c r="K17" s="150"/>
      <c r="L17" s="150"/>
      <c r="M17" s="150"/>
      <c r="N17" s="150"/>
      <c r="O17" s="150"/>
      <c r="P17" s="150"/>
      <c r="Q17" s="150"/>
      <c r="R17" s="150"/>
      <c r="S17" s="150"/>
      <c r="T17" s="150"/>
      <c r="U17" s="150"/>
      <c r="V17" s="150"/>
      <c r="W17" s="150"/>
      <c r="X17" s="150"/>
      <c r="Y17" s="150"/>
      <c r="Z17" s="150"/>
      <c r="AT17" s="118"/>
      <c r="AU17" s="123"/>
      <c r="AV17" s="123"/>
      <c r="AW17" s="123"/>
      <c r="AX17" s="118"/>
      <c r="AY17" s="105"/>
    </row>
    <row r="18" spans="1:51" ht="42" customHeight="1" x14ac:dyDescent="0.35">
      <c r="A18" s="89"/>
      <c r="B18" s="95" t="s">
        <v>111</v>
      </c>
      <c r="C18" s="96">
        <v>12</v>
      </c>
      <c r="D18" s="96">
        <v>3</v>
      </c>
      <c r="E18" s="97">
        <v>0.25</v>
      </c>
      <c r="F18" s="96">
        <v>0</v>
      </c>
      <c r="G18" s="96">
        <v>0</v>
      </c>
      <c r="H18" s="97">
        <v>0</v>
      </c>
      <c r="I18" s="89"/>
      <c r="J18" s="150"/>
      <c r="K18" s="150"/>
      <c r="L18" s="150"/>
      <c r="M18" s="150"/>
      <c r="N18" s="150"/>
      <c r="O18" s="150"/>
      <c r="P18" s="150"/>
      <c r="Q18" s="150"/>
      <c r="R18" s="150"/>
      <c r="S18" s="150"/>
      <c r="T18" s="150"/>
      <c r="U18" s="150"/>
      <c r="V18" s="150"/>
      <c r="W18" s="150"/>
      <c r="X18" s="150"/>
      <c r="Y18" s="150"/>
      <c r="Z18" s="150"/>
      <c r="AO18" s="118" t="s">
        <v>183</v>
      </c>
      <c r="AP18" s="118" t="s">
        <v>237</v>
      </c>
      <c r="AQ18" s="118" t="s">
        <v>238</v>
      </c>
      <c r="AR18" s="118" t="s">
        <v>239</v>
      </c>
      <c r="AS18" s="118" t="s">
        <v>240</v>
      </c>
      <c r="AT18" s="118"/>
      <c r="AU18" s="123"/>
      <c r="AV18" s="123"/>
      <c r="AW18" s="123"/>
      <c r="AX18" s="118"/>
      <c r="AY18" s="105"/>
    </row>
    <row r="19" spans="1:51" ht="25.5" x14ac:dyDescent="0.35">
      <c r="A19" s="89"/>
      <c r="B19" s="93" t="s">
        <v>184</v>
      </c>
      <c r="C19" s="94"/>
      <c r="D19" s="94"/>
      <c r="E19" s="94"/>
      <c r="F19" s="94"/>
      <c r="G19" s="94"/>
      <c r="H19" s="94"/>
      <c r="I19" s="89"/>
      <c r="J19" s="150"/>
      <c r="K19" s="150"/>
      <c r="L19" s="150"/>
      <c r="M19" s="150"/>
      <c r="N19" s="150"/>
      <c r="O19" s="150"/>
      <c r="P19" s="150"/>
      <c r="Q19" s="150"/>
      <c r="R19" s="150"/>
      <c r="S19" s="150"/>
      <c r="T19" s="150"/>
      <c r="U19" s="150"/>
      <c r="V19" s="150"/>
      <c r="W19" s="150"/>
      <c r="X19" s="150"/>
      <c r="Y19" s="150"/>
      <c r="Z19" s="150"/>
      <c r="AO19" s="118" t="s">
        <v>92</v>
      </c>
      <c r="AP19" s="118"/>
      <c r="AQ19" s="118"/>
      <c r="AR19" s="118"/>
      <c r="AS19" s="118"/>
      <c r="AT19" s="118"/>
      <c r="AU19" s="123"/>
      <c r="AV19" s="123"/>
      <c r="AW19" s="123"/>
      <c r="AX19" s="118"/>
      <c r="AY19" s="105"/>
    </row>
    <row r="20" spans="1:51" s="78" customFormat="1" ht="25.5" x14ac:dyDescent="0.35">
      <c r="A20" s="87"/>
      <c r="B20" s="95" t="s">
        <v>126</v>
      </c>
      <c r="C20" s="96">
        <v>3500</v>
      </c>
      <c r="D20" s="96">
        <v>1195</v>
      </c>
      <c r="E20" s="97">
        <v>0.34142857142857141</v>
      </c>
      <c r="F20" s="96">
        <v>0</v>
      </c>
      <c r="G20" s="96">
        <v>0</v>
      </c>
      <c r="H20" s="97">
        <v>0</v>
      </c>
      <c r="I20" s="89"/>
      <c r="J20" s="150"/>
      <c r="K20" s="150"/>
      <c r="L20" s="150"/>
      <c r="M20" s="150"/>
      <c r="N20" s="150"/>
      <c r="O20" s="150"/>
      <c r="P20" s="150"/>
      <c r="Q20" s="150"/>
      <c r="R20" s="150"/>
      <c r="S20" s="150"/>
      <c r="T20" s="150"/>
      <c r="U20" s="150"/>
      <c r="V20" s="150"/>
      <c r="W20" s="150"/>
      <c r="X20" s="150"/>
      <c r="Y20" s="150"/>
      <c r="Z20" s="150"/>
      <c r="AO20" s="118" t="s">
        <v>168</v>
      </c>
      <c r="AP20" s="118"/>
      <c r="AQ20" s="118"/>
      <c r="AR20" s="118"/>
      <c r="AS20" s="118"/>
      <c r="AT20" s="118"/>
      <c r="AU20" s="123"/>
      <c r="AV20" s="123"/>
      <c r="AW20" s="123"/>
      <c r="AX20" s="118"/>
      <c r="AY20" s="121"/>
    </row>
    <row r="21" spans="1:51" ht="25.5" x14ac:dyDescent="0.35">
      <c r="A21" s="89"/>
      <c r="B21" s="95" t="s">
        <v>125</v>
      </c>
      <c r="C21" s="96">
        <v>100</v>
      </c>
      <c r="D21" s="96">
        <v>7</v>
      </c>
      <c r="E21" s="97">
        <v>7.0000000000000007E-2</v>
      </c>
      <c r="F21" s="96">
        <v>0</v>
      </c>
      <c r="G21" s="96">
        <v>0</v>
      </c>
      <c r="H21" s="97">
        <v>0</v>
      </c>
      <c r="I21" s="89"/>
      <c r="J21" s="150"/>
      <c r="K21" s="150"/>
      <c r="L21" s="150"/>
      <c r="M21" s="150"/>
      <c r="N21" s="150"/>
      <c r="O21" s="150"/>
      <c r="P21" s="150"/>
      <c r="Q21" s="150"/>
      <c r="R21" s="150"/>
      <c r="S21" s="150"/>
      <c r="T21" s="150"/>
      <c r="U21" s="150"/>
      <c r="V21" s="150"/>
      <c r="W21" s="150"/>
      <c r="X21" s="150"/>
      <c r="Y21" s="150"/>
      <c r="Z21" s="150"/>
      <c r="AO21" s="118" t="s">
        <v>185</v>
      </c>
      <c r="AP21" s="118"/>
      <c r="AQ21" s="118"/>
      <c r="AR21" s="118"/>
      <c r="AS21" s="118"/>
      <c r="AT21" s="118"/>
      <c r="AX21" s="118"/>
      <c r="AY21" s="105"/>
    </row>
    <row r="22" spans="1:51" ht="25.5" x14ac:dyDescent="0.35">
      <c r="A22" s="89"/>
      <c r="B22" s="95" t="s">
        <v>128</v>
      </c>
      <c r="C22" s="96">
        <v>11970</v>
      </c>
      <c r="D22" s="96">
        <v>2117</v>
      </c>
      <c r="E22" s="97">
        <v>0.17685881370091897</v>
      </c>
      <c r="F22" s="96">
        <v>0</v>
      </c>
      <c r="G22" s="96">
        <v>0</v>
      </c>
      <c r="H22" s="97">
        <v>0</v>
      </c>
      <c r="I22" s="89"/>
      <c r="J22" s="150"/>
      <c r="K22" s="150"/>
      <c r="L22" s="150"/>
      <c r="M22" s="150"/>
      <c r="N22" s="150"/>
      <c r="O22" s="150"/>
      <c r="P22" s="150"/>
      <c r="Q22" s="150"/>
      <c r="R22" s="150"/>
      <c r="S22" s="150"/>
      <c r="T22" s="150"/>
      <c r="U22" s="150"/>
      <c r="V22" s="150"/>
      <c r="W22" s="150"/>
      <c r="X22" s="150"/>
      <c r="Y22" s="150"/>
      <c r="Z22" s="150"/>
      <c r="AO22" s="118" t="s">
        <v>113</v>
      </c>
      <c r="AP22" s="118">
        <v>2</v>
      </c>
      <c r="AQ22" s="118">
        <v>0</v>
      </c>
      <c r="AR22" s="118"/>
      <c r="AS22" s="118"/>
      <c r="AT22" s="118"/>
      <c r="AX22" s="118"/>
      <c r="AY22" s="105"/>
    </row>
    <row r="23" spans="1:51" ht="25.5" x14ac:dyDescent="0.35">
      <c r="A23" s="89"/>
      <c r="B23" s="95" t="s">
        <v>127</v>
      </c>
      <c r="C23" s="96">
        <v>3500</v>
      </c>
      <c r="D23" s="96">
        <v>1014</v>
      </c>
      <c r="E23" s="97">
        <v>0.2897142857142857</v>
      </c>
      <c r="F23" s="96">
        <v>0</v>
      </c>
      <c r="G23" s="96">
        <v>0</v>
      </c>
      <c r="H23" s="97">
        <v>0</v>
      </c>
      <c r="I23" s="89"/>
      <c r="J23"/>
      <c r="K23"/>
      <c r="L23"/>
      <c r="M23"/>
      <c r="N23"/>
      <c r="O23"/>
      <c r="P23"/>
      <c r="Q23"/>
      <c r="R23"/>
      <c r="S23"/>
      <c r="T23"/>
      <c r="U23"/>
      <c r="V23"/>
      <c r="W23"/>
      <c r="X23"/>
      <c r="Y23"/>
      <c r="Z23"/>
      <c r="AA23"/>
      <c r="AO23" s="118" t="s">
        <v>111</v>
      </c>
      <c r="AP23" s="118">
        <v>12</v>
      </c>
      <c r="AQ23" s="118">
        <v>3</v>
      </c>
      <c r="AR23" s="118"/>
      <c r="AS23" s="118"/>
      <c r="AT23" s="118"/>
      <c r="AX23" s="118"/>
      <c r="AY23" s="105"/>
    </row>
    <row r="24" spans="1:51" ht="15" x14ac:dyDescent="0.25">
      <c r="A24" s="89"/>
      <c r="B24"/>
      <c r="C24"/>
      <c r="D24"/>
      <c r="E24"/>
      <c r="F24"/>
      <c r="G24"/>
      <c r="H24"/>
      <c r="I24" s="89"/>
      <c r="J24"/>
      <c r="K24"/>
      <c r="L24"/>
      <c r="M24"/>
      <c r="N24"/>
      <c r="O24"/>
      <c r="P24"/>
      <c r="Q24"/>
      <c r="R24"/>
      <c r="S24"/>
      <c r="T24"/>
      <c r="U24"/>
      <c r="V24"/>
      <c r="W24"/>
      <c r="X24"/>
      <c r="Y24"/>
      <c r="Z24"/>
      <c r="AA24"/>
      <c r="AO24" s="118" t="s">
        <v>184</v>
      </c>
      <c r="AP24" s="118"/>
      <c r="AQ24" s="118"/>
      <c r="AR24" s="118"/>
      <c r="AS24" s="118"/>
      <c r="AT24" s="118"/>
      <c r="AX24" s="118"/>
      <c r="AY24" s="105"/>
    </row>
    <row r="25" spans="1:51" ht="15" x14ac:dyDescent="0.25">
      <c r="A25" s="89"/>
      <c r="B25"/>
      <c r="C25"/>
      <c r="D25"/>
      <c r="E25"/>
      <c r="F25"/>
      <c r="G25"/>
      <c r="H25"/>
      <c r="I25" s="89"/>
      <c r="J25"/>
      <c r="K25"/>
      <c r="L25"/>
      <c r="M25"/>
      <c r="N25"/>
      <c r="O25"/>
      <c r="P25"/>
      <c r="Q25"/>
      <c r="R25"/>
      <c r="S25"/>
      <c r="T25"/>
      <c r="U25"/>
      <c r="V25"/>
      <c r="W25"/>
      <c r="X25"/>
      <c r="Y25"/>
      <c r="Z25"/>
      <c r="AA25"/>
      <c r="AO25" s="118" t="s">
        <v>126</v>
      </c>
      <c r="AP25" s="118">
        <v>3500</v>
      </c>
      <c r="AQ25" s="118">
        <v>1195</v>
      </c>
      <c r="AR25" s="118">
        <v>0</v>
      </c>
      <c r="AS25" s="118">
        <v>0</v>
      </c>
      <c r="AT25" s="118"/>
      <c r="AX25" s="118"/>
      <c r="AY25" s="105"/>
    </row>
    <row r="26" spans="1:51" ht="15" x14ac:dyDescent="0.25">
      <c r="A26" s="89"/>
      <c r="B26"/>
      <c r="C26"/>
      <c r="D26"/>
      <c r="E26"/>
      <c r="F26"/>
      <c r="G26"/>
      <c r="H26"/>
      <c r="I26" s="89"/>
      <c r="J26"/>
      <c r="K26"/>
      <c r="L26"/>
      <c r="M26"/>
      <c r="N26"/>
      <c r="O26"/>
      <c r="P26"/>
      <c r="Q26"/>
      <c r="R26"/>
      <c r="S26"/>
      <c r="T26"/>
      <c r="U26"/>
      <c r="V26"/>
      <c r="W26"/>
      <c r="X26"/>
      <c r="Y26"/>
      <c r="Z26"/>
      <c r="AA26"/>
      <c r="AO26" s="118" t="s">
        <v>125</v>
      </c>
      <c r="AP26" s="118">
        <v>100</v>
      </c>
      <c r="AQ26" s="118">
        <v>7</v>
      </c>
      <c r="AR26" s="118">
        <v>0</v>
      </c>
      <c r="AS26" s="118">
        <v>0</v>
      </c>
      <c r="AT26" s="118"/>
      <c r="AY26" s="105"/>
    </row>
    <row r="27" spans="1:51" ht="15" x14ac:dyDescent="0.25">
      <c r="A27" s="89"/>
      <c r="B27"/>
      <c r="C27"/>
      <c r="D27"/>
      <c r="E27"/>
      <c r="F27"/>
      <c r="G27"/>
      <c r="H27"/>
      <c r="I27" s="89"/>
      <c r="J27"/>
      <c r="K27"/>
      <c r="L27"/>
      <c r="M27"/>
      <c r="N27"/>
      <c r="O27"/>
      <c r="P27"/>
      <c r="Q27"/>
      <c r="R27"/>
      <c r="S27"/>
      <c r="T27"/>
      <c r="U27"/>
      <c r="V27"/>
      <c r="W27"/>
      <c r="X27"/>
      <c r="Y27"/>
      <c r="Z27"/>
      <c r="AO27" s="118" t="s">
        <v>128</v>
      </c>
      <c r="AP27" s="118">
        <v>11970</v>
      </c>
      <c r="AQ27" s="118">
        <v>2117</v>
      </c>
      <c r="AR27" s="118">
        <v>0</v>
      </c>
      <c r="AS27" s="118">
        <v>0</v>
      </c>
      <c r="AT27" s="118"/>
      <c r="AY27" s="105"/>
    </row>
    <row r="28" spans="1:51" ht="15" x14ac:dyDescent="0.25">
      <c r="A28" s="89"/>
      <c r="B28"/>
      <c r="C28"/>
      <c r="D28"/>
      <c r="E28"/>
      <c r="F28"/>
      <c r="G28"/>
      <c r="H28"/>
      <c r="I28" s="89"/>
      <c r="J28" s="89"/>
      <c r="K28" s="89"/>
      <c r="L28" s="89"/>
      <c r="M28" s="89"/>
      <c r="N28" s="89"/>
      <c r="O28" s="89"/>
      <c r="P28" s="89"/>
      <c r="Q28" s="89"/>
      <c r="R28" s="89"/>
      <c r="S28" s="89"/>
      <c r="T28" s="89"/>
      <c r="U28" s="89"/>
      <c r="V28" s="89"/>
      <c r="W28" s="89"/>
      <c r="X28" s="89"/>
      <c r="Y28" s="89"/>
      <c r="Z28" s="89"/>
      <c r="AO28" s="118" t="s">
        <v>127</v>
      </c>
      <c r="AP28" s="118">
        <v>3500</v>
      </c>
      <c r="AQ28" s="118">
        <v>1014</v>
      </c>
      <c r="AR28" s="118">
        <v>0</v>
      </c>
      <c r="AS28" s="118">
        <v>0</v>
      </c>
      <c r="AT28" s="118"/>
      <c r="AY28" s="105"/>
    </row>
    <row r="29" spans="1:51" ht="15" x14ac:dyDescent="0.25">
      <c r="A29" s="89"/>
      <c r="B29"/>
      <c r="C29"/>
      <c r="D29"/>
      <c r="E29"/>
      <c r="F29"/>
      <c r="G29"/>
      <c r="H29"/>
      <c r="I29" s="89"/>
      <c r="J29" s="89"/>
      <c r="K29" s="89"/>
      <c r="L29" s="89"/>
      <c r="M29" s="89"/>
      <c r="N29" s="89"/>
      <c r="O29" s="89"/>
      <c r="P29" s="89"/>
      <c r="Q29" s="89"/>
      <c r="R29" s="89"/>
      <c r="S29" s="89"/>
      <c r="T29" s="89"/>
      <c r="U29" s="89"/>
      <c r="V29" s="89"/>
      <c r="W29" s="89"/>
      <c r="X29" s="89"/>
      <c r="Y29" s="89"/>
      <c r="Z29" s="89"/>
      <c r="AO29" s="118"/>
      <c r="AP29" s="118"/>
      <c r="AQ29" s="118"/>
      <c r="AR29" s="118"/>
      <c r="AS29" s="118"/>
      <c r="AT29" s="118"/>
    </row>
    <row r="30" spans="1:51" ht="15" x14ac:dyDescent="0.25">
      <c r="A30" s="89"/>
      <c r="B30"/>
      <c r="C30"/>
      <c r="D30"/>
      <c r="E30"/>
      <c r="F30"/>
      <c r="G30"/>
      <c r="H30"/>
      <c r="I30" s="89"/>
      <c r="J30" s="89"/>
      <c r="K30" s="89"/>
      <c r="L30" s="89"/>
      <c r="M30" s="89"/>
      <c r="N30" s="89"/>
      <c r="O30" s="89"/>
      <c r="P30" s="89"/>
      <c r="Q30" s="89"/>
      <c r="R30" s="89"/>
      <c r="S30" s="89"/>
      <c r="T30" s="89"/>
      <c r="U30" s="89"/>
      <c r="V30" s="89"/>
      <c r="W30" s="89"/>
      <c r="X30" s="89"/>
      <c r="Y30" s="89"/>
      <c r="Z30" s="89"/>
      <c r="AO30" s="118"/>
      <c r="AP30" s="118"/>
      <c r="AQ30" s="118"/>
      <c r="AR30" s="118"/>
      <c r="AS30" s="118"/>
      <c r="AT30" s="118"/>
    </row>
    <row r="31" spans="1:51" ht="15" x14ac:dyDescent="0.25">
      <c r="A31" s="89"/>
      <c r="B31"/>
      <c r="C31"/>
      <c r="D31"/>
      <c r="E31"/>
      <c r="F31"/>
      <c r="G31"/>
      <c r="H31"/>
      <c r="I31" s="89"/>
      <c r="J31" s="89"/>
      <c r="K31" s="89"/>
      <c r="L31" s="89"/>
      <c r="M31" s="89"/>
      <c r="N31" s="89"/>
      <c r="O31" s="89"/>
      <c r="P31" s="89"/>
      <c r="Q31" s="89"/>
      <c r="R31" s="89"/>
      <c r="S31" s="89"/>
      <c r="T31" s="89"/>
      <c r="U31" s="89"/>
      <c r="V31" s="89"/>
      <c r="W31" s="89"/>
      <c r="X31" s="89"/>
      <c r="Y31" s="89"/>
      <c r="Z31" s="89"/>
      <c r="AO31" s="118"/>
      <c r="AP31" s="118"/>
      <c r="AQ31" s="118"/>
      <c r="AR31" s="118"/>
      <c r="AS31" s="118"/>
    </row>
    <row r="32" spans="1:51" ht="15" x14ac:dyDescent="0.25">
      <c r="A32" s="89"/>
      <c r="B32"/>
      <c r="C32"/>
      <c r="D32"/>
      <c r="E32"/>
      <c r="F32"/>
      <c r="G32"/>
      <c r="H32"/>
      <c r="I32" s="89"/>
      <c r="J32" s="89"/>
      <c r="K32" s="89"/>
      <c r="L32" s="89"/>
      <c r="M32" s="89"/>
      <c r="N32" s="89"/>
      <c r="O32" s="89"/>
      <c r="P32" s="89"/>
      <c r="Q32" s="89"/>
      <c r="R32" s="89"/>
      <c r="S32" s="89"/>
      <c r="T32" s="89"/>
      <c r="U32" s="89"/>
      <c r="V32" s="89"/>
      <c r="W32" s="89"/>
      <c r="X32" s="89"/>
      <c r="Y32" s="89"/>
      <c r="Z32" s="89"/>
      <c r="AO32" s="118"/>
      <c r="AP32" s="118"/>
      <c r="AQ32" s="118"/>
    </row>
    <row r="33" spans="1:43" ht="15" x14ac:dyDescent="0.25">
      <c r="A33" s="89"/>
      <c r="B33"/>
      <c r="C33"/>
      <c r="D33"/>
      <c r="E33"/>
      <c r="F33"/>
      <c r="G33"/>
      <c r="H33"/>
      <c r="I33" s="89"/>
      <c r="J33" s="98"/>
      <c r="K33" s="98"/>
      <c r="L33" s="98"/>
      <c r="M33" s="98"/>
      <c r="N33" s="98"/>
      <c r="O33" s="98"/>
      <c r="P33" s="98"/>
      <c r="Q33" s="98"/>
      <c r="R33" s="98"/>
      <c r="S33" s="98"/>
      <c r="T33" s="98"/>
      <c r="U33" s="98"/>
      <c r="V33" s="98"/>
      <c r="W33" s="98"/>
      <c r="X33" s="98"/>
      <c r="Y33" s="98"/>
      <c r="Z33" s="98"/>
      <c r="AO33" s="118"/>
      <c r="AP33" s="118"/>
      <c r="AQ33" s="118"/>
    </row>
    <row r="34" spans="1:43" ht="15" x14ac:dyDescent="0.25">
      <c r="A34" s="89"/>
      <c r="B34"/>
      <c r="C34"/>
      <c r="D34"/>
      <c r="E34"/>
      <c r="F34"/>
      <c r="G34"/>
      <c r="H34"/>
      <c r="I34" s="98"/>
      <c r="J34" s="98"/>
      <c r="K34" s="98"/>
      <c r="L34" s="98"/>
      <c r="M34" s="98"/>
      <c r="N34" s="98"/>
      <c r="O34" s="98"/>
      <c r="P34" s="98"/>
      <c r="Q34" s="98"/>
      <c r="R34" s="98"/>
      <c r="S34" s="98"/>
      <c r="T34" s="98"/>
      <c r="U34" s="98"/>
      <c r="V34" s="98"/>
      <c r="W34" s="98"/>
      <c r="X34" s="98"/>
      <c r="Y34" s="98"/>
      <c r="Z34" s="98"/>
      <c r="AA34" s="79"/>
      <c r="AB34" s="79"/>
      <c r="AC34" s="79"/>
      <c r="AD34" s="79"/>
      <c r="AE34" s="79"/>
      <c r="AF34" s="79"/>
      <c r="AG34" s="79"/>
      <c r="AH34" s="79"/>
      <c r="AI34" s="79"/>
      <c r="AJ34" s="79"/>
      <c r="AK34" s="79"/>
      <c r="AL34" s="79"/>
      <c r="AM34" s="79"/>
      <c r="AN34" s="79"/>
      <c r="AO34" s="118"/>
      <c r="AP34" s="118"/>
      <c r="AQ34" s="118"/>
    </row>
    <row r="35" spans="1:43" ht="15" x14ac:dyDescent="0.25">
      <c r="A35" s="89"/>
      <c r="B35"/>
      <c r="C35"/>
      <c r="D35"/>
      <c r="E35"/>
      <c r="F35"/>
      <c r="G35"/>
      <c r="H35"/>
      <c r="I35" s="98"/>
      <c r="J35" s="98"/>
      <c r="K35" s="98"/>
      <c r="L35" s="98"/>
      <c r="M35" s="98"/>
      <c r="N35" s="98"/>
      <c r="O35" s="98"/>
      <c r="P35" s="98"/>
      <c r="Q35" s="98"/>
      <c r="R35" s="98"/>
      <c r="S35" s="98"/>
      <c r="T35" s="98"/>
      <c r="U35" s="98"/>
      <c r="V35" s="98"/>
      <c r="W35" s="98"/>
      <c r="X35" s="98"/>
      <c r="Y35" s="98"/>
      <c r="Z35" s="98"/>
      <c r="AA35" s="79"/>
      <c r="AB35" s="79"/>
      <c r="AC35" s="79"/>
      <c r="AD35" s="79"/>
      <c r="AE35" s="79"/>
      <c r="AF35" s="79"/>
      <c r="AG35" s="79"/>
      <c r="AH35" s="79"/>
      <c r="AI35" s="79"/>
      <c r="AJ35" s="79"/>
      <c r="AK35" s="79"/>
      <c r="AL35" s="79"/>
      <c r="AM35" s="79"/>
      <c r="AN35" s="79"/>
      <c r="AO35" s="121"/>
    </row>
    <row r="36" spans="1:43" ht="15" x14ac:dyDescent="0.25">
      <c r="A36" s="89"/>
      <c r="B36"/>
      <c r="C36"/>
      <c r="D36"/>
      <c r="E36"/>
      <c r="F36"/>
      <c r="G36"/>
      <c r="H36"/>
      <c r="I36" s="98"/>
      <c r="J36" s="98"/>
      <c r="K36" s="98"/>
      <c r="L36" s="98"/>
      <c r="M36" s="98"/>
      <c r="N36" s="98"/>
      <c r="O36" s="98"/>
      <c r="P36" s="98"/>
      <c r="Q36" s="98"/>
      <c r="R36" s="98"/>
      <c r="S36" s="98"/>
      <c r="T36" s="98"/>
      <c r="U36" s="98"/>
      <c r="V36" s="98"/>
      <c r="W36" s="98"/>
      <c r="X36" s="98"/>
      <c r="Y36" s="98"/>
      <c r="Z36" s="98"/>
      <c r="AA36" s="79"/>
      <c r="AB36" s="79"/>
      <c r="AC36" s="79"/>
      <c r="AD36" s="79"/>
      <c r="AE36" s="79"/>
      <c r="AF36" s="79"/>
      <c r="AG36" s="79"/>
      <c r="AH36" s="79"/>
      <c r="AI36" s="79"/>
      <c r="AJ36" s="79"/>
      <c r="AK36" s="79"/>
      <c r="AL36" s="79"/>
      <c r="AM36" s="79"/>
      <c r="AN36" s="79"/>
      <c r="AO36" s="121"/>
    </row>
    <row r="37" spans="1:43" ht="15" x14ac:dyDescent="0.25">
      <c r="A37" s="89"/>
      <c r="B37"/>
      <c r="C37"/>
      <c r="D37"/>
      <c r="E37"/>
      <c r="F37"/>
      <c r="G37"/>
      <c r="H37"/>
      <c r="I37" s="98"/>
      <c r="J37" s="98"/>
      <c r="K37" s="98"/>
      <c r="L37" s="98"/>
      <c r="M37" s="98"/>
      <c r="N37" s="98"/>
      <c r="O37" s="98"/>
      <c r="P37" s="98"/>
      <c r="Q37" s="98"/>
      <c r="R37" s="98"/>
      <c r="S37" s="98"/>
      <c r="T37" s="98"/>
      <c r="U37" s="98"/>
      <c r="V37" s="98"/>
      <c r="W37" s="98"/>
      <c r="X37" s="98"/>
      <c r="Y37" s="98"/>
      <c r="Z37" s="98"/>
      <c r="AA37" s="79"/>
      <c r="AB37" s="79"/>
      <c r="AC37" s="79"/>
      <c r="AD37" s="79"/>
      <c r="AE37" s="79"/>
      <c r="AF37" s="79"/>
      <c r="AG37" s="79"/>
      <c r="AH37" s="79"/>
      <c r="AI37" s="79"/>
      <c r="AJ37" s="79"/>
      <c r="AK37" s="79"/>
      <c r="AL37" s="79"/>
      <c r="AM37" s="79"/>
      <c r="AN37" s="79"/>
      <c r="AO37" s="121"/>
    </row>
    <row r="38" spans="1:43" ht="15" x14ac:dyDescent="0.25">
      <c r="A38" s="89"/>
      <c r="B38"/>
      <c r="C38"/>
      <c r="D38"/>
      <c r="E38"/>
      <c r="F38"/>
      <c r="G38"/>
      <c r="H38"/>
      <c r="I38" s="98"/>
      <c r="J38" s="89"/>
      <c r="K38" s="89"/>
      <c r="L38" s="89"/>
      <c r="M38" s="89"/>
      <c r="N38" s="89"/>
      <c r="O38" s="89"/>
      <c r="P38" s="89"/>
      <c r="Q38" s="89"/>
      <c r="R38" s="89"/>
      <c r="S38" s="89"/>
      <c r="T38" s="89"/>
      <c r="U38" s="89"/>
      <c r="V38" s="89"/>
      <c r="W38" s="89"/>
      <c r="X38" s="89"/>
      <c r="Y38" s="89"/>
      <c r="Z38" s="89"/>
      <c r="AA38" s="79"/>
      <c r="AB38" s="79"/>
      <c r="AC38" s="79"/>
      <c r="AD38" s="79"/>
      <c r="AE38" s="79"/>
      <c r="AF38" s="79"/>
      <c r="AG38" s="79"/>
      <c r="AH38" s="79"/>
      <c r="AI38" s="79"/>
      <c r="AJ38" s="79"/>
      <c r="AK38" s="79"/>
      <c r="AL38" s="79"/>
      <c r="AM38" s="79"/>
      <c r="AN38" s="79"/>
      <c r="AO38" s="121"/>
    </row>
    <row r="39" spans="1:43" ht="15" x14ac:dyDescent="0.25">
      <c r="A39" s="89"/>
      <c r="B39"/>
      <c r="C39"/>
      <c r="D39"/>
      <c r="E39"/>
      <c r="F39"/>
      <c r="G39"/>
      <c r="H39"/>
      <c r="I39" s="89"/>
      <c r="J39" s="89"/>
      <c r="K39" s="89"/>
      <c r="L39" s="89"/>
      <c r="M39" s="89"/>
      <c r="N39" s="89"/>
      <c r="O39" s="89"/>
      <c r="P39" s="89"/>
      <c r="Q39" s="89"/>
      <c r="R39" s="89"/>
      <c r="S39" s="89"/>
      <c r="T39" s="89"/>
      <c r="U39" s="89"/>
      <c r="V39" s="89"/>
      <c r="W39" s="89"/>
      <c r="X39" s="89"/>
      <c r="Y39" s="89"/>
      <c r="Z39" s="89"/>
      <c r="AO39" s="121"/>
    </row>
    <row r="40" spans="1:43" ht="15" x14ac:dyDescent="0.25">
      <c r="A40" s="89"/>
      <c r="B40"/>
      <c r="C40"/>
      <c r="D40"/>
      <c r="E40"/>
      <c r="F40"/>
      <c r="G40"/>
      <c r="H40"/>
      <c r="I40" s="89"/>
      <c r="J40" s="89"/>
      <c r="K40" s="89"/>
      <c r="L40" s="89"/>
      <c r="M40" s="89"/>
      <c r="N40" s="89"/>
      <c r="O40" s="89"/>
      <c r="P40" s="89"/>
      <c r="Q40" s="89"/>
      <c r="R40" s="89"/>
      <c r="S40" s="89"/>
      <c r="T40" s="89"/>
      <c r="U40" s="89"/>
      <c r="V40" s="89"/>
      <c r="W40" s="89"/>
      <c r="X40" s="89"/>
      <c r="Y40" s="89"/>
      <c r="Z40" s="89"/>
      <c r="AO40" s="121"/>
    </row>
    <row r="41" spans="1:43" ht="15" x14ac:dyDescent="0.25">
      <c r="A41" s="89"/>
      <c r="B41"/>
      <c r="C41"/>
      <c r="D41"/>
      <c r="E41"/>
      <c r="F41"/>
      <c r="G41"/>
      <c r="H41"/>
      <c r="I41" s="89"/>
      <c r="J41" s="89"/>
      <c r="K41" s="89"/>
      <c r="L41" s="89"/>
      <c r="M41" s="89"/>
      <c r="N41" s="89"/>
      <c r="O41" s="89"/>
      <c r="P41" s="89"/>
      <c r="Q41" s="89"/>
      <c r="R41" s="89"/>
      <c r="S41" s="89"/>
      <c r="T41" s="89"/>
      <c r="U41" s="89"/>
      <c r="V41" s="89"/>
      <c r="W41" s="89"/>
      <c r="X41" s="89"/>
      <c r="Y41" s="89"/>
      <c r="Z41" s="89"/>
      <c r="AO41" s="121"/>
    </row>
    <row r="42" spans="1:43" ht="15" x14ac:dyDescent="0.25">
      <c r="A42" s="89"/>
      <c r="B42"/>
      <c r="C42"/>
      <c r="D42"/>
      <c r="E42"/>
      <c r="F42"/>
      <c r="G42"/>
      <c r="H42"/>
      <c r="I42" s="89"/>
      <c r="J42" s="89"/>
      <c r="K42" s="89"/>
      <c r="L42" s="89"/>
      <c r="M42" s="89"/>
      <c r="N42" s="89"/>
      <c r="O42" s="89"/>
      <c r="P42" s="89"/>
      <c r="Q42" s="89"/>
      <c r="R42" s="89"/>
      <c r="S42" s="89"/>
      <c r="T42" s="89"/>
      <c r="U42" s="89"/>
      <c r="V42" s="89"/>
      <c r="W42" s="89"/>
      <c r="X42" s="89"/>
      <c r="Y42" s="89"/>
      <c r="Z42" s="89"/>
      <c r="AO42" s="121"/>
    </row>
    <row r="43" spans="1:43" ht="15" x14ac:dyDescent="0.25">
      <c r="A43" s="89"/>
      <c r="B43"/>
      <c r="C43"/>
      <c r="D43"/>
      <c r="E43"/>
      <c r="F43"/>
      <c r="G43"/>
      <c r="H43"/>
      <c r="I43" s="89"/>
      <c r="J43" s="89"/>
      <c r="K43" s="89"/>
      <c r="L43" s="89"/>
      <c r="M43" s="89"/>
      <c r="N43" s="89"/>
      <c r="O43" s="89"/>
      <c r="P43" s="89"/>
      <c r="Q43" s="89"/>
      <c r="R43" s="89"/>
      <c r="S43" s="89"/>
      <c r="T43" s="89"/>
      <c r="U43" s="89"/>
      <c r="V43" s="89"/>
      <c r="W43" s="89"/>
      <c r="X43" s="89"/>
      <c r="Y43" s="89"/>
      <c r="Z43" s="89"/>
      <c r="AO43" s="121"/>
    </row>
    <row r="44" spans="1:43" ht="15" x14ac:dyDescent="0.25">
      <c r="A44" s="89"/>
      <c r="B44"/>
      <c r="C44"/>
      <c r="D44"/>
      <c r="E44"/>
      <c r="F44"/>
      <c r="G44"/>
      <c r="H44"/>
      <c r="I44" s="89"/>
      <c r="J44" s="89"/>
      <c r="K44" s="89"/>
      <c r="L44" s="89"/>
      <c r="M44" s="89"/>
      <c r="N44" s="89"/>
      <c r="O44" s="89"/>
      <c r="P44" s="89"/>
      <c r="Q44" s="89"/>
      <c r="R44" s="89"/>
      <c r="S44" s="89"/>
      <c r="T44" s="89"/>
      <c r="U44" s="89"/>
      <c r="V44" s="89"/>
      <c r="W44" s="89"/>
      <c r="X44" s="89"/>
      <c r="Y44" s="89"/>
      <c r="Z44" s="89"/>
      <c r="AO44" s="121"/>
    </row>
    <row r="45" spans="1:43" ht="15" x14ac:dyDescent="0.25">
      <c r="A45" s="89"/>
      <c r="B45"/>
      <c r="C45"/>
      <c r="D45"/>
      <c r="E45"/>
      <c r="F45"/>
      <c r="G45"/>
      <c r="H45"/>
      <c r="I45" s="89"/>
      <c r="J45" s="89"/>
      <c r="K45" s="89"/>
      <c r="L45" s="89"/>
      <c r="M45" s="89"/>
      <c r="N45" s="89"/>
      <c r="O45" s="89"/>
      <c r="P45" s="89"/>
      <c r="Q45" s="89"/>
      <c r="R45" s="89"/>
      <c r="S45" s="89"/>
      <c r="T45" s="89"/>
      <c r="U45" s="89"/>
      <c r="V45" s="89"/>
      <c r="W45" s="89"/>
      <c r="X45" s="89"/>
      <c r="Y45" s="89"/>
      <c r="Z45" s="89"/>
      <c r="AO45" s="121"/>
    </row>
    <row r="46" spans="1:43" ht="15" x14ac:dyDescent="0.25">
      <c r="A46" s="89"/>
      <c r="B46"/>
      <c r="C46"/>
      <c r="D46"/>
      <c r="E46"/>
      <c r="F46"/>
      <c r="G46"/>
      <c r="H46"/>
      <c r="I46" s="89"/>
      <c r="J46" s="89"/>
      <c r="K46" s="89"/>
      <c r="L46" s="89"/>
      <c r="M46" s="89"/>
      <c r="N46" s="89"/>
      <c r="O46" s="89"/>
      <c r="P46" s="89"/>
      <c r="Q46" s="89"/>
      <c r="R46" s="89"/>
      <c r="S46" s="89"/>
      <c r="T46" s="89"/>
      <c r="U46" s="89"/>
      <c r="V46" s="89"/>
      <c r="W46" s="89"/>
      <c r="X46" s="89"/>
      <c r="Y46" s="89"/>
      <c r="Z46" s="89"/>
      <c r="AO46" s="121"/>
    </row>
    <row r="47" spans="1:43" ht="15" x14ac:dyDescent="0.25">
      <c r="A47" s="89"/>
      <c r="B47"/>
      <c r="C47"/>
      <c r="D47"/>
      <c r="E47"/>
      <c r="F47"/>
      <c r="G47"/>
      <c r="H47"/>
      <c r="I47" s="89"/>
      <c r="J47" s="89"/>
      <c r="K47" s="89"/>
      <c r="L47" s="89"/>
      <c r="M47" s="89"/>
      <c r="N47" s="89"/>
      <c r="O47" s="89"/>
      <c r="P47" s="89"/>
      <c r="Q47" s="89"/>
      <c r="R47" s="89"/>
      <c r="S47" s="89"/>
      <c r="T47" s="89"/>
      <c r="U47" s="89"/>
      <c r="V47" s="89"/>
      <c r="W47" s="89"/>
      <c r="X47" s="89"/>
      <c r="Y47" s="89"/>
      <c r="Z47" s="89"/>
      <c r="AO47" s="121"/>
    </row>
    <row r="48" spans="1:43" ht="15" x14ac:dyDescent="0.25">
      <c r="A48" s="89"/>
      <c r="B48"/>
      <c r="C48"/>
      <c r="D48"/>
      <c r="E48"/>
      <c r="F48"/>
      <c r="G48"/>
      <c r="H48"/>
      <c r="I48" s="89"/>
      <c r="J48" s="89"/>
      <c r="K48" s="89"/>
      <c r="L48" s="89"/>
      <c r="M48" s="89"/>
      <c r="N48" s="89"/>
      <c r="O48" s="89"/>
      <c r="P48" s="89"/>
      <c r="Q48" s="89"/>
      <c r="R48" s="89"/>
      <c r="S48" s="89"/>
      <c r="T48" s="89"/>
      <c r="U48" s="89"/>
      <c r="V48" s="89"/>
      <c r="W48" s="89"/>
      <c r="X48" s="89"/>
      <c r="Y48" s="89"/>
      <c r="Z48" s="89"/>
      <c r="AO48" s="121"/>
    </row>
    <row r="49" spans="1:41" ht="15" x14ac:dyDescent="0.25">
      <c r="A49" s="89"/>
      <c r="B49"/>
      <c r="C49"/>
      <c r="D49"/>
      <c r="E49"/>
      <c r="F49"/>
      <c r="G49"/>
      <c r="H49"/>
      <c r="I49" s="89"/>
      <c r="J49" s="89"/>
      <c r="K49" s="89"/>
      <c r="L49" s="89"/>
      <c r="M49" s="89"/>
      <c r="N49" s="89"/>
      <c r="O49" s="89"/>
      <c r="P49" s="89"/>
      <c r="Q49" s="89"/>
      <c r="R49" s="89"/>
      <c r="S49" s="89"/>
      <c r="T49" s="89"/>
      <c r="U49" s="89"/>
      <c r="V49" s="89"/>
      <c r="W49" s="89"/>
      <c r="X49" s="89"/>
      <c r="Y49" s="89"/>
      <c r="Z49" s="89"/>
      <c r="AO49" s="121"/>
    </row>
    <row r="50" spans="1:41" ht="15" x14ac:dyDescent="0.25">
      <c r="A50" s="89"/>
      <c r="B50"/>
      <c r="C50"/>
      <c r="D50"/>
      <c r="E50"/>
      <c r="F50"/>
      <c r="G50"/>
      <c r="H50"/>
      <c r="I50" s="89"/>
      <c r="J50" s="89"/>
      <c r="K50" s="89"/>
      <c r="L50" s="89"/>
      <c r="M50" s="89"/>
      <c r="N50" s="89"/>
      <c r="O50" s="89"/>
      <c r="P50" s="89"/>
      <c r="Q50" s="89"/>
      <c r="R50" s="89"/>
      <c r="S50" s="89"/>
      <c r="T50" s="89"/>
      <c r="U50" s="89"/>
      <c r="V50" s="89"/>
      <c r="W50" s="89"/>
      <c r="X50" s="89"/>
      <c r="Y50" s="89"/>
      <c r="Z50" s="89"/>
      <c r="AO50" s="121"/>
    </row>
    <row r="51" spans="1:41" ht="15" x14ac:dyDescent="0.25">
      <c r="A51" s="89"/>
      <c r="B51"/>
      <c r="C51"/>
      <c r="D51"/>
      <c r="E51"/>
      <c r="F51"/>
      <c r="G51"/>
      <c r="H51"/>
      <c r="I51" s="89"/>
      <c r="J51" s="89"/>
      <c r="K51" s="89"/>
      <c r="L51" s="89"/>
      <c r="M51" s="89"/>
      <c r="N51" s="89"/>
      <c r="O51" s="89"/>
      <c r="P51" s="89"/>
      <c r="Q51" s="89"/>
      <c r="R51" s="89"/>
      <c r="S51" s="89"/>
      <c r="T51" s="89"/>
      <c r="U51" s="89"/>
      <c r="V51" s="89"/>
      <c r="W51" s="89"/>
      <c r="X51" s="89"/>
      <c r="Y51" s="89"/>
      <c r="Z51" s="89"/>
      <c r="AO51" s="121"/>
    </row>
    <row r="52" spans="1:41" ht="15" x14ac:dyDescent="0.25">
      <c r="A52" s="89"/>
      <c r="B52"/>
      <c r="C52"/>
      <c r="D52"/>
      <c r="E52"/>
      <c r="F52"/>
      <c r="G52"/>
      <c r="H52"/>
      <c r="I52" s="89"/>
      <c r="J52" s="89"/>
      <c r="K52" s="89"/>
      <c r="L52" s="89"/>
      <c r="M52" s="89"/>
      <c r="N52" s="89"/>
      <c r="O52" s="89"/>
      <c r="P52" s="89"/>
      <c r="Q52" s="89"/>
      <c r="R52" s="89"/>
      <c r="S52" s="89"/>
      <c r="T52" s="89"/>
      <c r="U52" s="89"/>
      <c r="V52" s="89"/>
      <c r="W52" s="89"/>
      <c r="X52" s="89"/>
      <c r="Y52" s="89"/>
      <c r="Z52" s="89"/>
      <c r="AO52" s="121"/>
    </row>
    <row r="53" spans="1:41" ht="15" x14ac:dyDescent="0.25">
      <c r="A53" s="89"/>
      <c r="B53"/>
      <c r="C53"/>
      <c r="D53"/>
      <c r="E53"/>
      <c r="F53"/>
      <c r="G53"/>
      <c r="H53"/>
      <c r="I53" s="89"/>
      <c r="J53" s="89"/>
      <c r="K53" s="89"/>
      <c r="L53" s="89"/>
      <c r="M53" s="89"/>
      <c r="N53" s="89"/>
      <c r="O53" s="89"/>
      <c r="P53" s="89"/>
      <c r="Q53" s="89"/>
      <c r="R53" s="89"/>
      <c r="S53" s="89"/>
      <c r="T53" s="89"/>
      <c r="U53" s="89"/>
      <c r="V53" s="89"/>
      <c r="W53" s="89"/>
      <c r="X53" s="89"/>
      <c r="Y53" s="89"/>
      <c r="Z53" s="89"/>
      <c r="AO53" s="121"/>
    </row>
    <row r="54" spans="1:41" ht="15" x14ac:dyDescent="0.25">
      <c r="A54" s="89"/>
      <c r="B54"/>
      <c r="C54"/>
      <c r="D54"/>
      <c r="E54"/>
      <c r="F54"/>
      <c r="G54"/>
      <c r="H54"/>
      <c r="I54" s="89"/>
      <c r="J54" s="89"/>
      <c r="K54" s="89"/>
      <c r="L54" s="89"/>
      <c r="M54" s="89"/>
      <c r="N54" s="89"/>
      <c r="O54" s="89"/>
      <c r="P54" s="89"/>
      <c r="Q54" s="89"/>
      <c r="R54" s="89"/>
      <c r="S54" s="89"/>
      <c r="T54" s="89"/>
      <c r="U54" s="89"/>
      <c r="V54" s="89"/>
      <c r="W54" s="89"/>
      <c r="X54" s="89"/>
      <c r="Y54" s="89"/>
      <c r="Z54" s="89"/>
      <c r="AO54" s="121"/>
    </row>
    <row r="55" spans="1:41" ht="15" x14ac:dyDescent="0.25">
      <c r="A55" s="89"/>
      <c r="B55"/>
      <c r="C55"/>
      <c r="D55"/>
      <c r="E55"/>
      <c r="F55"/>
      <c r="G55"/>
      <c r="H55"/>
      <c r="I55" s="89"/>
      <c r="J55" s="89"/>
      <c r="K55" s="89"/>
      <c r="L55" s="89"/>
      <c r="M55" s="89"/>
      <c r="N55" s="89"/>
      <c r="O55" s="89"/>
      <c r="P55" s="89"/>
      <c r="Q55" s="89"/>
      <c r="R55" s="89"/>
      <c r="S55" s="89"/>
      <c r="T55" s="89"/>
      <c r="U55" s="89"/>
      <c r="V55" s="89"/>
      <c r="W55" s="89"/>
      <c r="X55" s="89"/>
      <c r="Y55" s="89"/>
      <c r="Z55" s="89"/>
      <c r="AO55" s="121"/>
    </row>
    <row r="56" spans="1:41" ht="15" x14ac:dyDescent="0.25">
      <c r="A56" s="89"/>
      <c r="B56"/>
      <c r="C56"/>
      <c r="D56"/>
      <c r="E56"/>
      <c r="F56"/>
      <c r="G56"/>
      <c r="H56"/>
      <c r="I56" s="89"/>
      <c r="J56" s="89"/>
      <c r="K56" s="89"/>
      <c r="L56" s="89"/>
      <c r="M56" s="89"/>
      <c r="N56" s="89"/>
      <c r="O56" s="89"/>
      <c r="P56" s="89"/>
      <c r="Q56" s="89"/>
      <c r="R56" s="89"/>
      <c r="S56" s="89"/>
      <c r="T56" s="89"/>
      <c r="U56" s="89"/>
      <c r="V56" s="89"/>
      <c r="W56" s="89"/>
      <c r="X56" s="89"/>
      <c r="Y56" s="89"/>
      <c r="Z56" s="89"/>
      <c r="AO56" s="121"/>
    </row>
    <row r="57" spans="1:41" ht="15" x14ac:dyDescent="0.25">
      <c r="A57" s="89"/>
      <c r="B57"/>
      <c r="C57"/>
      <c r="D57"/>
      <c r="E57"/>
      <c r="F57"/>
      <c r="G57"/>
      <c r="H57"/>
      <c r="I57" s="89"/>
      <c r="J57" s="89"/>
      <c r="K57" s="89"/>
      <c r="L57" s="89"/>
      <c r="M57" s="89"/>
      <c r="N57" s="89"/>
      <c r="O57" s="89"/>
      <c r="P57" s="89"/>
      <c r="Q57" s="89"/>
      <c r="R57" s="89"/>
      <c r="S57" s="89"/>
      <c r="T57" s="89"/>
      <c r="U57" s="89"/>
      <c r="V57" s="89"/>
      <c r="W57" s="89"/>
      <c r="X57" s="89"/>
      <c r="Y57" s="89"/>
      <c r="Z57" s="89"/>
      <c r="AO57" s="121"/>
    </row>
    <row r="58" spans="1:41" ht="15" x14ac:dyDescent="0.25">
      <c r="A58" s="89"/>
      <c r="B58"/>
      <c r="C58"/>
      <c r="D58"/>
      <c r="E58"/>
      <c r="F58"/>
      <c r="G58"/>
      <c r="H58"/>
      <c r="I58" s="89"/>
      <c r="J58" s="89"/>
      <c r="K58" s="89"/>
      <c r="L58" s="89"/>
      <c r="M58" s="89"/>
      <c r="N58" s="89"/>
      <c r="O58" s="89"/>
      <c r="P58" s="89"/>
      <c r="Q58" s="89"/>
      <c r="R58" s="89"/>
      <c r="S58" s="89"/>
      <c r="T58" s="89"/>
      <c r="U58" s="89"/>
      <c r="V58" s="89"/>
      <c r="W58" s="89"/>
      <c r="X58" s="89"/>
      <c r="Y58" s="89"/>
      <c r="Z58" s="89"/>
      <c r="AO58" s="121"/>
    </row>
    <row r="59" spans="1:41" ht="15" x14ac:dyDescent="0.25">
      <c r="A59" s="89"/>
      <c r="B59"/>
      <c r="C59"/>
      <c r="D59"/>
      <c r="E59"/>
      <c r="F59"/>
      <c r="G59"/>
      <c r="H59"/>
      <c r="I59" s="89"/>
      <c r="J59" s="89"/>
      <c r="K59" s="89"/>
      <c r="L59" s="89"/>
      <c r="M59" s="89"/>
      <c r="N59" s="89"/>
      <c r="O59" s="89"/>
      <c r="P59" s="89"/>
      <c r="Q59" s="89"/>
      <c r="R59" s="89"/>
      <c r="S59" s="89"/>
      <c r="T59" s="89"/>
      <c r="U59" s="89"/>
      <c r="V59" s="89"/>
      <c r="W59" s="89"/>
      <c r="X59" s="89"/>
      <c r="Y59" s="89"/>
      <c r="Z59" s="89"/>
      <c r="AO59" s="121"/>
    </row>
    <row r="60" spans="1:41" ht="15" x14ac:dyDescent="0.25">
      <c r="A60" s="89"/>
      <c r="B60"/>
      <c r="C60"/>
      <c r="D60"/>
      <c r="E60"/>
      <c r="F60"/>
      <c r="G60"/>
      <c r="H60"/>
      <c r="I60" s="89"/>
      <c r="J60" s="89"/>
      <c r="K60" s="89"/>
      <c r="L60" s="89"/>
      <c r="M60" s="89"/>
      <c r="N60" s="89"/>
      <c r="O60" s="89"/>
      <c r="P60" s="89"/>
      <c r="Q60" s="89"/>
      <c r="R60" s="89"/>
      <c r="S60" s="89"/>
      <c r="T60" s="89"/>
      <c r="U60" s="89"/>
      <c r="V60" s="89"/>
      <c r="W60" s="89"/>
      <c r="X60" s="89"/>
      <c r="Y60" s="89"/>
      <c r="Z60" s="89"/>
      <c r="AO60" s="121"/>
    </row>
    <row r="61" spans="1:41" ht="15" x14ac:dyDescent="0.25">
      <c r="A61" s="89"/>
      <c r="B61"/>
      <c r="C61"/>
      <c r="D61"/>
      <c r="E61"/>
      <c r="F61"/>
      <c r="G61"/>
      <c r="H61"/>
      <c r="I61" s="89"/>
      <c r="J61" s="89"/>
      <c r="K61" s="89"/>
      <c r="L61" s="89"/>
      <c r="M61" s="89"/>
      <c r="N61" s="89"/>
      <c r="O61" s="89"/>
      <c r="P61" s="89"/>
      <c r="Q61" s="89"/>
      <c r="R61" s="89"/>
      <c r="S61" s="89"/>
      <c r="T61" s="89"/>
      <c r="U61" s="89"/>
      <c r="V61" s="89"/>
      <c r="W61" s="89"/>
      <c r="X61" s="89"/>
      <c r="Y61" s="89"/>
      <c r="Z61" s="89"/>
      <c r="AO61" s="121"/>
    </row>
    <row r="62" spans="1:41" ht="15" x14ac:dyDescent="0.25">
      <c r="A62" s="89"/>
      <c r="B62"/>
      <c r="C62"/>
      <c r="D62"/>
      <c r="E62"/>
      <c r="F62"/>
      <c r="G62"/>
      <c r="H62"/>
      <c r="I62" s="89"/>
      <c r="J62" s="89"/>
      <c r="K62" s="89"/>
      <c r="L62" s="89"/>
      <c r="M62" s="89"/>
      <c r="N62" s="89"/>
      <c r="O62" s="89"/>
      <c r="P62" s="89"/>
      <c r="Q62" s="89"/>
      <c r="R62" s="89"/>
      <c r="S62" s="89"/>
      <c r="T62" s="89"/>
      <c r="U62" s="89"/>
      <c r="V62" s="89"/>
      <c r="W62" s="89"/>
      <c r="X62" s="89"/>
      <c r="Y62" s="89"/>
      <c r="Z62" s="89"/>
      <c r="AO62" s="121"/>
    </row>
    <row r="63" spans="1:41" ht="15" x14ac:dyDescent="0.25">
      <c r="A63" s="89"/>
      <c r="B63"/>
      <c r="C63"/>
      <c r="D63"/>
      <c r="E63"/>
      <c r="F63"/>
      <c r="G63"/>
      <c r="H63"/>
      <c r="I63" s="89"/>
      <c r="J63" s="89"/>
      <c r="K63" s="89"/>
      <c r="L63" s="89"/>
      <c r="M63" s="89"/>
      <c r="N63" s="89"/>
      <c r="O63" s="89"/>
      <c r="P63" s="89"/>
      <c r="Q63" s="89"/>
      <c r="R63" s="89"/>
      <c r="S63" s="89"/>
      <c r="T63" s="89"/>
      <c r="U63" s="89"/>
      <c r="V63" s="89"/>
      <c r="W63" s="89"/>
      <c r="X63" s="89"/>
      <c r="Y63" s="89"/>
      <c r="Z63" s="89"/>
      <c r="AO63" s="121"/>
    </row>
    <row r="64" spans="1:41" ht="15" x14ac:dyDescent="0.25">
      <c r="A64" s="89"/>
      <c r="B64"/>
      <c r="C64"/>
      <c r="D64"/>
      <c r="E64"/>
      <c r="F64"/>
      <c r="G64"/>
      <c r="H64"/>
      <c r="I64" s="89"/>
      <c r="J64" s="89"/>
      <c r="K64" s="89"/>
      <c r="L64" s="89"/>
      <c r="M64" s="89"/>
      <c r="N64" s="89"/>
      <c r="O64" s="89"/>
      <c r="P64" s="89"/>
      <c r="Q64" s="89"/>
      <c r="R64" s="89"/>
      <c r="S64" s="89"/>
      <c r="T64" s="89"/>
      <c r="U64" s="89"/>
      <c r="V64" s="89"/>
      <c r="W64" s="89"/>
      <c r="X64" s="89"/>
      <c r="Y64" s="89"/>
      <c r="Z64" s="89"/>
      <c r="AO64" s="121"/>
    </row>
    <row r="65" spans="1:43" ht="15" x14ac:dyDescent="0.25">
      <c r="A65" s="89"/>
      <c r="B65"/>
      <c r="C65"/>
      <c r="D65"/>
      <c r="E65"/>
      <c r="F65"/>
      <c r="G65"/>
      <c r="H65"/>
      <c r="I65" s="89"/>
      <c r="J65" s="89"/>
      <c r="K65" s="89"/>
      <c r="L65" s="89"/>
      <c r="M65" s="89"/>
      <c r="N65" s="89"/>
      <c r="O65" s="89"/>
      <c r="P65" s="89"/>
      <c r="Q65" s="89"/>
      <c r="R65" s="89"/>
      <c r="S65" s="89"/>
      <c r="T65" s="89"/>
      <c r="U65" s="89"/>
      <c r="V65" s="89"/>
      <c r="W65" s="89"/>
      <c r="X65" s="89"/>
      <c r="Y65" s="89"/>
      <c r="Z65" s="89"/>
      <c r="AO65" s="121"/>
    </row>
    <row r="66" spans="1:43" ht="15" x14ac:dyDescent="0.25">
      <c r="A66" s="89"/>
      <c r="B66"/>
      <c r="C66"/>
      <c r="D66"/>
      <c r="E66"/>
      <c r="F66"/>
      <c r="G66"/>
      <c r="H66"/>
      <c r="I66" s="89"/>
      <c r="J66" s="89"/>
      <c r="K66" s="89"/>
      <c r="L66" s="89"/>
      <c r="M66" s="89"/>
      <c r="N66" s="89"/>
      <c r="O66" s="89"/>
      <c r="P66" s="89"/>
      <c r="Q66" s="89"/>
      <c r="R66" s="89"/>
      <c r="S66" s="89"/>
      <c r="T66" s="89"/>
      <c r="U66" s="89"/>
      <c r="V66" s="89"/>
      <c r="W66" s="89"/>
      <c r="X66" s="89"/>
      <c r="Y66" s="89"/>
      <c r="Z66" s="89"/>
      <c r="AO66" s="121"/>
    </row>
    <row r="67" spans="1:43" ht="15" x14ac:dyDescent="0.25">
      <c r="A67" s="89"/>
      <c r="B67"/>
      <c r="C67"/>
      <c r="D67"/>
      <c r="E67"/>
      <c r="F67"/>
      <c r="G67"/>
      <c r="H67"/>
      <c r="I67" s="89"/>
      <c r="J67" s="89"/>
      <c r="K67" s="89"/>
      <c r="L67" s="89"/>
      <c r="M67" s="89"/>
      <c r="N67" s="89"/>
      <c r="O67" s="89"/>
      <c r="P67" s="89"/>
      <c r="Q67" s="89"/>
      <c r="R67" s="89"/>
      <c r="S67" s="89"/>
      <c r="T67" s="89"/>
      <c r="U67" s="89"/>
      <c r="V67" s="89"/>
      <c r="W67" s="89"/>
      <c r="X67" s="89"/>
      <c r="Y67" s="89"/>
      <c r="Z67" s="89"/>
      <c r="AO67" s="121"/>
    </row>
    <row r="68" spans="1:43" ht="15" x14ac:dyDescent="0.25">
      <c r="A68" s="89"/>
      <c r="B68"/>
      <c r="C68"/>
      <c r="D68"/>
      <c r="E68"/>
      <c r="F68"/>
      <c r="G68"/>
      <c r="H68"/>
      <c r="I68" s="89"/>
      <c r="J68" s="89"/>
      <c r="K68" s="89"/>
      <c r="L68" s="89"/>
      <c r="M68" s="89"/>
      <c r="N68" s="89"/>
      <c r="O68" s="89"/>
      <c r="P68" s="89"/>
      <c r="Q68" s="89"/>
      <c r="R68" s="89"/>
      <c r="S68" s="89"/>
      <c r="T68" s="89"/>
      <c r="U68" s="89"/>
      <c r="V68" s="89"/>
      <c r="W68" s="89"/>
      <c r="X68" s="89"/>
      <c r="Y68" s="89"/>
      <c r="Z68" s="89"/>
      <c r="AO68" s="121"/>
    </row>
    <row r="69" spans="1:43" ht="15" x14ac:dyDescent="0.25">
      <c r="A69" s="89"/>
      <c r="B69"/>
      <c r="C69"/>
      <c r="D69"/>
      <c r="E69"/>
      <c r="F69"/>
      <c r="G69"/>
      <c r="H69"/>
      <c r="I69" s="89"/>
      <c r="J69" s="89"/>
      <c r="K69" s="89"/>
      <c r="L69" s="89"/>
      <c r="M69" s="89"/>
      <c r="N69" s="89"/>
      <c r="O69" s="89"/>
      <c r="P69" s="89"/>
      <c r="Q69" s="89"/>
      <c r="R69" s="89"/>
      <c r="S69" s="89"/>
      <c r="T69" s="89"/>
      <c r="U69" s="89"/>
      <c r="V69" s="89"/>
      <c r="W69" s="89"/>
      <c r="X69" s="89"/>
      <c r="Y69" s="89"/>
      <c r="Z69" s="89"/>
      <c r="AO69" s="121"/>
    </row>
    <row r="70" spans="1:43" ht="15" x14ac:dyDescent="0.25">
      <c r="A70" s="89"/>
      <c r="B70"/>
      <c r="C70"/>
      <c r="D70"/>
      <c r="E70"/>
      <c r="F70"/>
      <c r="G70"/>
      <c r="H70"/>
      <c r="I70" s="89"/>
      <c r="J70" s="89"/>
      <c r="K70" s="89"/>
      <c r="L70" s="89"/>
      <c r="M70" s="89"/>
      <c r="N70" s="89"/>
      <c r="O70" s="89"/>
      <c r="P70" s="89"/>
      <c r="Q70" s="89"/>
      <c r="R70" s="89"/>
      <c r="S70" s="89"/>
      <c r="T70" s="89"/>
      <c r="U70" s="89"/>
      <c r="V70" s="89"/>
      <c r="W70" s="89"/>
      <c r="X70" s="89"/>
      <c r="Y70" s="89"/>
      <c r="Z70" s="89"/>
      <c r="AO70" s="118"/>
      <c r="AP70" s="118"/>
      <c r="AQ70" s="118"/>
    </row>
    <row r="71" spans="1:43" ht="15" x14ac:dyDescent="0.25">
      <c r="A71" s="89"/>
      <c r="B71"/>
      <c r="C71"/>
      <c r="D71"/>
      <c r="E71"/>
      <c r="F71"/>
      <c r="G71"/>
      <c r="H71"/>
      <c r="I71" s="89"/>
      <c r="J71" s="89"/>
      <c r="K71" s="89"/>
      <c r="L71" s="89"/>
      <c r="M71" s="89"/>
      <c r="N71" s="89"/>
      <c r="O71" s="89"/>
      <c r="P71" s="89"/>
      <c r="Q71" s="89"/>
      <c r="R71" s="89"/>
      <c r="S71" s="89"/>
      <c r="T71" s="89"/>
      <c r="U71" s="89"/>
      <c r="V71" s="89"/>
      <c r="W71" s="89"/>
      <c r="X71" s="89"/>
      <c r="Y71" s="89"/>
      <c r="Z71" s="89"/>
      <c r="AO71" s="118"/>
      <c r="AP71" s="118"/>
      <c r="AQ71" s="118"/>
    </row>
    <row r="72" spans="1:43" ht="15" x14ac:dyDescent="0.25">
      <c r="A72" s="89"/>
      <c r="B72"/>
      <c r="C72"/>
      <c r="D72"/>
      <c r="E72"/>
      <c r="F72"/>
      <c r="G72"/>
      <c r="H72"/>
      <c r="I72" s="89"/>
      <c r="J72" s="89"/>
      <c r="K72" s="89"/>
      <c r="L72" s="89"/>
      <c r="M72" s="89"/>
      <c r="N72" s="89"/>
      <c r="O72" s="89"/>
      <c r="P72" s="89"/>
      <c r="Q72" s="89"/>
      <c r="R72" s="89"/>
      <c r="S72" s="89"/>
      <c r="T72" s="89"/>
      <c r="U72" s="89"/>
      <c r="V72" s="89"/>
      <c r="W72" s="89"/>
      <c r="X72" s="89"/>
      <c r="Y72" s="89"/>
      <c r="Z72" s="89"/>
      <c r="AO72" s="118"/>
      <c r="AP72" s="118"/>
      <c r="AQ72" s="118"/>
    </row>
    <row r="73" spans="1:43" ht="15" x14ac:dyDescent="0.25">
      <c r="A73" s="89"/>
      <c r="B73"/>
      <c r="C73"/>
      <c r="D73"/>
      <c r="E73"/>
      <c r="F73"/>
      <c r="G73"/>
      <c r="H73"/>
      <c r="I73" s="89"/>
      <c r="J73" s="89"/>
      <c r="K73" s="89"/>
      <c r="L73" s="89"/>
      <c r="M73" s="89"/>
      <c r="N73" s="89"/>
      <c r="O73" s="89"/>
      <c r="P73" s="89"/>
      <c r="Q73" s="89"/>
      <c r="R73" s="89"/>
      <c r="S73" s="89"/>
      <c r="T73" s="89"/>
      <c r="U73" s="89"/>
      <c r="V73" s="89"/>
      <c r="W73" s="89"/>
      <c r="X73" s="89"/>
      <c r="Y73" s="89"/>
      <c r="Z73" s="89"/>
      <c r="AO73" s="118"/>
      <c r="AP73" s="118"/>
      <c r="AQ73" s="118"/>
    </row>
    <row r="74" spans="1:43" ht="15" x14ac:dyDescent="0.25">
      <c r="A74" s="89"/>
      <c r="B74"/>
      <c r="C74"/>
      <c r="D74"/>
      <c r="E74"/>
      <c r="F74"/>
      <c r="G74"/>
      <c r="H74"/>
      <c r="I74" s="89"/>
      <c r="J74" s="89"/>
      <c r="K74" s="89"/>
      <c r="L74" s="89"/>
      <c r="M74" s="89"/>
      <c r="N74" s="89"/>
      <c r="O74" s="89"/>
      <c r="P74" s="89"/>
      <c r="Q74" s="89"/>
      <c r="R74" s="89"/>
      <c r="S74" s="89"/>
      <c r="T74" s="89"/>
      <c r="U74" s="89"/>
      <c r="V74" s="89"/>
      <c r="W74" s="89"/>
      <c r="X74" s="89"/>
      <c r="Y74" s="89"/>
      <c r="Z74" s="89"/>
      <c r="AO74" s="118"/>
      <c r="AP74" s="118"/>
      <c r="AQ74" s="118"/>
    </row>
    <row r="75" spans="1:43" ht="15" x14ac:dyDescent="0.25">
      <c r="A75" s="89"/>
      <c r="B75"/>
      <c r="C75"/>
      <c r="D75"/>
      <c r="E75"/>
      <c r="F75"/>
      <c r="G75"/>
      <c r="H75"/>
      <c r="I75" s="89"/>
      <c r="J75" s="89"/>
      <c r="K75" s="89"/>
      <c r="L75" s="89"/>
      <c r="M75" s="89"/>
      <c r="N75" s="89"/>
      <c r="O75" s="89"/>
      <c r="P75" s="89"/>
      <c r="Q75" s="89"/>
      <c r="R75" s="89"/>
      <c r="S75" s="89"/>
      <c r="T75" s="89"/>
      <c r="U75" s="89"/>
      <c r="V75" s="89"/>
      <c r="W75" s="89"/>
      <c r="X75" s="89"/>
      <c r="Y75" s="89"/>
      <c r="Z75" s="89"/>
      <c r="AO75" s="118"/>
      <c r="AP75" s="118"/>
      <c r="AQ75" s="118"/>
    </row>
    <row r="76" spans="1:43" ht="15" x14ac:dyDescent="0.25">
      <c r="A76" s="89"/>
      <c r="B76"/>
      <c r="C76"/>
      <c r="D76"/>
      <c r="E76"/>
      <c r="F76"/>
      <c r="G76"/>
      <c r="H76"/>
      <c r="I76" s="89"/>
      <c r="J76" s="89"/>
      <c r="K76" s="89"/>
      <c r="L76" s="89"/>
      <c r="M76" s="89"/>
      <c r="N76" s="89"/>
      <c r="O76" s="89"/>
      <c r="P76" s="89"/>
      <c r="Q76" s="89"/>
      <c r="R76" s="89"/>
      <c r="S76" s="89"/>
      <c r="T76" s="89"/>
      <c r="U76" s="89"/>
      <c r="V76" s="89"/>
      <c r="W76" s="89"/>
      <c r="X76" s="89"/>
      <c r="Y76" s="89"/>
      <c r="Z76" s="89"/>
      <c r="AO76" s="118"/>
      <c r="AP76" s="118"/>
      <c r="AQ76" s="118"/>
    </row>
    <row r="77" spans="1:43" ht="15" x14ac:dyDescent="0.25">
      <c r="A77" s="89"/>
      <c r="B77"/>
      <c r="C77"/>
      <c r="D77"/>
      <c r="E77"/>
      <c r="F77"/>
      <c r="G77"/>
      <c r="H77"/>
      <c r="I77" s="89"/>
      <c r="J77" s="89"/>
      <c r="K77" s="89"/>
      <c r="L77" s="89"/>
      <c r="M77" s="89"/>
      <c r="N77" s="89"/>
      <c r="O77" s="89"/>
      <c r="P77" s="89"/>
      <c r="Q77" s="89"/>
      <c r="R77" s="89"/>
      <c r="S77" s="89"/>
      <c r="T77" s="89"/>
      <c r="U77" s="89"/>
      <c r="V77" s="89"/>
      <c r="W77" s="89"/>
      <c r="X77" s="89"/>
      <c r="Y77" s="89"/>
      <c r="Z77" s="89"/>
      <c r="AO77" s="118"/>
      <c r="AP77" s="118"/>
      <c r="AQ77" s="118"/>
    </row>
    <row r="78" spans="1:43" ht="15" x14ac:dyDescent="0.25">
      <c r="A78" s="89"/>
      <c r="B78"/>
      <c r="C78"/>
      <c r="D78"/>
      <c r="E78"/>
      <c r="F78"/>
      <c r="G78"/>
      <c r="H78"/>
      <c r="I78" s="89"/>
      <c r="J78" s="89"/>
      <c r="K78" s="89"/>
      <c r="L78" s="89"/>
      <c r="M78" s="89"/>
      <c r="N78" s="89"/>
      <c r="O78" s="89"/>
      <c r="P78" s="89"/>
      <c r="Q78" s="89"/>
      <c r="R78" s="89"/>
      <c r="S78" s="89"/>
      <c r="T78" s="89"/>
      <c r="U78" s="89"/>
      <c r="V78" s="89"/>
      <c r="W78" s="89"/>
      <c r="X78" s="89"/>
      <c r="Y78" s="89"/>
      <c r="Z78" s="89"/>
      <c r="AO78" s="118"/>
      <c r="AP78" s="118"/>
      <c r="AQ78" s="118"/>
    </row>
    <row r="79" spans="1:43" ht="15" x14ac:dyDescent="0.25">
      <c r="A79" s="89"/>
      <c r="B79"/>
      <c r="C79"/>
      <c r="D79"/>
      <c r="E79"/>
      <c r="F79"/>
      <c r="G79"/>
      <c r="H79"/>
      <c r="I79" s="89"/>
      <c r="J79" s="89"/>
      <c r="K79" s="89"/>
      <c r="L79" s="89"/>
      <c r="M79" s="89"/>
      <c r="N79" s="89"/>
      <c r="O79" s="89"/>
      <c r="P79" s="89"/>
      <c r="Q79" s="89"/>
      <c r="R79" s="89"/>
      <c r="S79" s="89"/>
      <c r="T79" s="89"/>
      <c r="U79" s="89"/>
      <c r="V79" s="89"/>
      <c r="W79" s="89"/>
      <c r="X79" s="89"/>
      <c r="Y79" s="89"/>
      <c r="Z79" s="89"/>
      <c r="AO79" s="118"/>
      <c r="AP79" s="118"/>
      <c r="AQ79" s="118"/>
    </row>
    <row r="80" spans="1:43" ht="15" x14ac:dyDescent="0.25">
      <c r="A80" s="89"/>
      <c r="B80"/>
      <c r="C80"/>
      <c r="D80"/>
      <c r="E80"/>
      <c r="F80"/>
      <c r="G80"/>
      <c r="H80"/>
      <c r="I80" s="89"/>
      <c r="J80" s="89"/>
      <c r="K80" s="89"/>
      <c r="L80" s="89"/>
      <c r="M80" s="89"/>
      <c r="N80" s="89"/>
      <c r="O80" s="89"/>
      <c r="P80" s="89"/>
      <c r="Q80" s="89"/>
      <c r="R80" s="89"/>
      <c r="S80" s="89"/>
      <c r="T80" s="89"/>
      <c r="U80" s="89"/>
      <c r="V80" s="89"/>
      <c r="W80" s="89"/>
      <c r="X80" s="89"/>
      <c r="Y80" s="89"/>
      <c r="Z80" s="89"/>
      <c r="AO80" s="118"/>
      <c r="AP80" s="118"/>
      <c r="AQ80" s="118"/>
    </row>
    <row r="81" spans="1:43" ht="15" x14ac:dyDescent="0.25">
      <c r="A81" s="89"/>
      <c r="B81"/>
      <c r="C81"/>
      <c r="D81"/>
      <c r="E81"/>
      <c r="F81"/>
      <c r="G81"/>
      <c r="H81"/>
      <c r="I81" s="89"/>
      <c r="J81" s="89"/>
      <c r="K81" s="89"/>
      <c r="L81" s="89"/>
      <c r="M81" s="89"/>
      <c r="N81" s="89"/>
      <c r="O81" s="89"/>
      <c r="P81" s="89"/>
      <c r="Q81" s="89"/>
      <c r="R81" s="89"/>
      <c r="S81" s="89"/>
      <c r="T81" s="89"/>
      <c r="U81" s="89"/>
      <c r="V81" s="89"/>
      <c r="W81" s="89"/>
      <c r="X81" s="89"/>
      <c r="Y81" s="89"/>
      <c r="Z81" s="89"/>
      <c r="AO81" s="118"/>
      <c r="AP81" s="118"/>
      <c r="AQ81" s="118"/>
    </row>
    <row r="82" spans="1:43" ht="15" x14ac:dyDescent="0.25">
      <c r="A82" s="89"/>
      <c r="B82"/>
      <c r="C82"/>
      <c r="D82"/>
      <c r="E82"/>
      <c r="F82"/>
      <c r="G82"/>
      <c r="H82"/>
      <c r="I82" s="89"/>
      <c r="J82" s="89"/>
      <c r="K82" s="89"/>
      <c r="L82" s="89"/>
      <c r="M82" s="89"/>
      <c r="N82" s="89"/>
      <c r="O82" s="89"/>
      <c r="P82" s="89"/>
      <c r="Q82" s="89"/>
      <c r="R82" s="89"/>
      <c r="S82" s="89"/>
      <c r="T82" s="89"/>
      <c r="U82" s="89"/>
      <c r="V82" s="89"/>
      <c r="W82" s="89"/>
      <c r="X82" s="89"/>
      <c r="Y82" s="89"/>
      <c r="Z82" s="89"/>
      <c r="AO82" s="118"/>
      <c r="AP82" s="118"/>
      <c r="AQ82" s="118"/>
    </row>
    <row r="83" spans="1:43" ht="15" x14ac:dyDescent="0.25">
      <c r="A83" s="89"/>
      <c r="B83"/>
      <c r="C83"/>
      <c r="D83"/>
      <c r="E83"/>
      <c r="F83"/>
      <c r="G83"/>
      <c r="H83"/>
      <c r="I83" s="89"/>
      <c r="J83" s="89"/>
      <c r="K83" s="89"/>
      <c r="L83" s="89"/>
      <c r="M83" s="89"/>
      <c r="N83" s="89"/>
      <c r="O83" s="89"/>
      <c r="P83" s="89"/>
      <c r="Q83" s="89"/>
      <c r="R83" s="89"/>
      <c r="S83" s="89"/>
      <c r="T83" s="89"/>
      <c r="U83" s="89"/>
      <c r="V83" s="89"/>
      <c r="W83" s="89"/>
      <c r="X83" s="89"/>
      <c r="Y83" s="89"/>
      <c r="Z83" s="89"/>
      <c r="AO83" s="118"/>
      <c r="AP83" s="118"/>
      <c r="AQ83" s="118"/>
    </row>
    <row r="84" spans="1:43" ht="15" x14ac:dyDescent="0.25">
      <c r="A84" s="89"/>
      <c r="B84"/>
      <c r="C84"/>
      <c r="D84"/>
      <c r="E84"/>
      <c r="F84"/>
      <c r="G84"/>
      <c r="H84"/>
      <c r="I84" s="89"/>
      <c r="J84" s="89"/>
      <c r="K84" s="89"/>
      <c r="L84" s="89"/>
      <c r="M84" s="89"/>
      <c r="N84" s="89"/>
      <c r="O84" s="89"/>
      <c r="P84" s="89"/>
      <c r="Q84" s="89"/>
      <c r="R84" s="89"/>
      <c r="S84" s="89"/>
      <c r="T84" s="89"/>
      <c r="U84" s="89"/>
      <c r="V84" s="89"/>
      <c r="W84" s="89"/>
      <c r="X84" s="89"/>
      <c r="Y84" s="89"/>
      <c r="Z84" s="89"/>
      <c r="AO84" s="118"/>
      <c r="AP84" s="118"/>
      <c r="AQ84" s="118"/>
    </row>
    <row r="85" spans="1:43" ht="15" x14ac:dyDescent="0.25">
      <c r="A85" s="89"/>
      <c r="B85"/>
      <c r="C85"/>
      <c r="D85"/>
      <c r="E85"/>
      <c r="F85"/>
      <c r="G85"/>
      <c r="H85"/>
      <c r="I85" s="89"/>
      <c r="J85" s="89"/>
      <c r="K85" s="89"/>
      <c r="L85" s="89"/>
      <c r="M85" s="89"/>
      <c r="N85" s="89"/>
      <c r="O85" s="89"/>
      <c r="P85" s="89"/>
      <c r="Q85" s="89"/>
      <c r="R85" s="89"/>
      <c r="S85" s="89"/>
      <c r="T85" s="89"/>
      <c r="U85" s="89"/>
      <c r="V85" s="89"/>
      <c r="W85" s="89"/>
      <c r="X85" s="89"/>
      <c r="Y85" s="89"/>
      <c r="Z85" s="89"/>
      <c r="AO85" s="118"/>
      <c r="AP85" s="118"/>
      <c r="AQ85" s="118"/>
    </row>
    <row r="86" spans="1:43" ht="15" x14ac:dyDescent="0.25">
      <c r="B86"/>
      <c r="C86"/>
      <c r="D86"/>
      <c r="E86"/>
      <c r="F86"/>
      <c r="G86"/>
      <c r="H86"/>
      <c r="AO86" s="118"/>
      <c r="AP86" s="118"/>
      <c r="AQ86" s="118"/>
    </row>
    <row r="87" spans="1:43" ht="15" x14ac:dyDescent="0.25">
      <c r="B87"/>
      <c r="C87"/>
      <c r="D87"/>
      <c r="E87"/>
      <c r="F87"/>
      <c r="G87"/>
      <c r="H87"/>
      <c r="AO87" s="118"/>
      <c r="AP87" s="118"/>
      <c r="AQ87" s="118"/>
    </row>
    <row r="88" spans="1:43" ht="15" x14ac:dyDescent="0.25">
      <c r="B88"/>
      <c r="C88"/>
      <c r="D88"/>
      <c r="E88"/>
      <c r="F88"/>
      <c r="G88"/>
      <c r="H88"/>
      <c r="AO88" s="118"/>
      <c r="AP88" s="118"/>
      <c r="AQ88" s="118"/>
    </row>
    <row r="89" spans="1:43" ht="15" x14ac:dyDescent="0.25">
      <c r="B89"/>
      <c r="C89"/>
      <c r="D89"/>
      <c r="E89"/>
      <c r="F89"/>
      <c r="G89"/>
      <c r="H89"/>
      <c r="AO89" s="118"/>
      <c r="AP89" s="118"/>
      <c r="AQ89" s="118"/>
    </row>
    <row r="90" spans="1:43" ht="15" x14ac:dyDescent="0.25">
      <c r="B90"/>
      <c r="C90"/>
      <c r="D90"/>
      <c r="E90"/>
      <c r="F90"/>
      <c r="G90"/>
      <c r="H90"/>
      <c r="AO90" s="118"/>
      <c r="AP90" s="118"/>
      <c r="AQ90" s="118"/>
    </row>
    <row r="91" spans="1:43" ht="15" x14ac:dyDescent="0.25">
      <c r="B91"/>
      <c r="C91"/>
      <c r="D91"/>
      <c r="E91"/>
      <c r="F91"/>
      <c r="G91"/>
      <c r="H91"/>
      <c r="AO91" s="118"/>
      <c r="AP91" s="118"/>
      <c r="AQ91" s="118"/>
    </row>
    <row r="92" spans="1:43" ht="15" x14ac:dyDescent="0.25">
      <c r="B92"/>
      <c r="C92"/>
      <c r="D92"/>
      <c r="E92"/>
      <c r="F92"/>
      <c r="G92"/>
      <c r="H92"/>
      <c r="AO92" s="118"/>
      <c r="AP92" s="118"/>
      <c r="AQ92" s="118"/>
    </row>
    <row r="93" spans="1:43" ht="15" x14ac:dyDescent="0.25">
      <c r="B93"/>
      <c r="C93"/>
      <c r="D93"/>
      <c r="E93"/>
      <c r="F93"/>
      <c r="G93"/>
      <c r="H93"/>
      <c r="AO93" s="118"/>
      <c r="AP93" s="118"/>
      <c r="AQ93" s="118"/>
    </row>
    <row r="94" spans="1:43" ht="15" x14ac:dyDescent="0.25">
      <c r="B94"/>
      <c r="C94"/>
      <c r="D94"/>
      <c r="E94"/>
      <c r="F94"/>
      <c r="G94"/>
      <c r="H94"/>
      <c r="AO94" s="118"/>
      <c r="AP94" s="118"/>
      <c r="AQ94" s="118"/>
    </row>
    <row r="95" spans="1:43" ht="15" x14ac:dyDescent="0.25">
      <c r="B95"/>
      <c r="C95"/>
      <c r="D95"/>
      <c r="E95"/>
      <c r="F95"/>
      <c r="G95"/>
      <c r="H95"/>
      <c r="AO95" s="118"/>
      <c r="AP95" s="118"/>
      <c r="AQ95" s="118"/>
    </row>
    <row r="96" spans="1:43" ht="15" x14ac:dyDescent="0.25">
      <c r="B96"/>
      <c r="C96"/>
      <c r="D96"/>
      <c r="E96"/>
      <c r="F96"/>
      <c r="G96"/>
      <c r="H96"/>
      <c r="AO96" s="118"/>
      <c r="AP96" s="118"/>
      <c r="AQ96" s="118"/>
    </row>
    <row r="97" spans="2:43" ht="15" x14ac:dyDescent="0.25">
      <c r="B97"/>
      <c r="C97"/>
      <c r="D97"/>
      <c r="E97"/>
      <c r="F97"/>
      <c r="G97"/>
      <c r="H97"/>
      <c r="AO97" s="118"/>
      <c r="AP97" s="118"/>
      <c r="AQ97" s="118"/>
    </row>
    <row r="98" spans="2:43" ht="15" x14ac:dyDescent="0.25">
      <c r="B98"/>
      <c r="C98"/>
      <c r="D98"/>
      <c r="E98"/>
      <c r="F98"/>
      <c r="G98"/>
      <c r="H98"/>
      <c r="AO98" s="118"/>
      <c r="AP98" s="118"/>
      <c r="AQ98" s="118"/>
    </row>
    <row r="99" spans="2:43" ht="15" x14ac:dyDescent="0.25">
      <c r="B99"/>
      <c r="C99"/>
      <c r="D99"/>
      <c r="E99"/>
      <c r="F99"/>
      <c r="G99"/>
      <c r="H99"/>
      <c r="AO99" s="118"/>
      <c r="AP99" s="118"/>
      <c r="AQ99" s="118"/>
    </row>
    <row r="100" spans="2:43" ht="15" x14ac:dyDescent="0.25">
      <c r="B100"/>
      <c r="C100"/>
      <c r="D100"/>
      <c r="E100"/>
      <c r="F100"/>
      <c r="G100"/>
      <c r="H100"/>
      <c r="AO100" s="118"/>
      <c r="AP100" s="118"/>
      <c r="AQ100" s="118"/>
    </row>
    <row r="101" spans="2:43" ht="15" x14ac:dyDescent="0.25">
      <c r="B101"/>
      <c r="C101"/>
      <c r="D101"/>
      <c r="E101"/>
      <c r="F101"/>
      <c r="G101"/>
      <c r="H101"/>
      <c r="AO101" s="118"/>
      <c r="AP101" s="118"/>
      <c r="AQ101" s="118"/>
    </row>
    <row r="102" spans="2:43" ht="15" x14ac:dyDescent="0.25">
      <c r="B102"/>
      <c r="C102"/>
      <c r="D102"/>
      <c r="E102"/>
      <c r="F102"/>
      <c r="G102"/>
      <c r="H102"/>
      <c r="AO102" s="118"/>
      <c r="AP102" s="118"/>
      <c r="AQ102" s="118"/>
    </row>
    <row r="103" spans="2:43" ht="15" x14ac:dyDescent="0.25">
      <c r="B103"/>
      <c r="C103"/>
      <c r="D103"/>
      <c r="E103"/>
      <c r="F103"/>
      <c r="G103"/>
      <c r="H103"/>
      <c r="AO103" s="118"/>
      <c r="AP103" s="118"/>
      <c r="AQ103" s="118"/>
    </row>
    <row r="104" spans="2:43" ht="15" x14ac:dyDescent="0.25">
      <c r="B104"/>
      <c r="C104"/>
      <c r="D104"/>
      <c r="E104"/>
      <c r="F104"/>
      <c r="G104"/>
      <c r="H104"/>
      <c r="AO104" s="118"/>
      <c r="AP104" s="118"/>
      <c r="AQ104" s="118"/>
    </row>
    <row r="105" spans="2:43" ht="15" x14ac:dyDescent="0.25">
      <c r="B105"/>
      <c r="C105"/>
      <c r="D105"/>
      <c r="E105"/>
      <c r="F105"/>
      <c r="G105"/>
      <c r="H105"/>
      <c r="AO105" s="118"/>
      <c r="AP105" s="118"/>
      <c r="AQ105" s="118"/>
    </row>
    <row r="106" spans="2:43" ht="15" x14ac:dyDescent="0.25">
      <c r="B106"/>
      <c r="C106"/>
      <c r="D106"/>
      <c r="E106"/>
      <c r="F106"/>
      <c r="G106"/>
      <c r="H106"/>
      <c r="AO106" s="118"/>
      <c r="AP106" s="118"/>
      <c r="AQ106" s="118"/>
    </row>
    <row r="107" spans="2:43" ht="15" x14ac:dyDescent="0.25">
      <c r="B107"/>
      <c r="C107"/>
      <c r="D107"/>
      <c r="E107"/>
      <c r="F107"/>
      <c r="G107"/>
      <c r="H107"/>
      <c r="AO107" s="118"/>
      <c r="AP107" s="118"/>
      <c r="AQ107" s="118"/>
    </row>
    <row r="108" spans="2:43" ht="15" x14ac:dyDescent="0.25">
      <c r="B108"/>
      <c r="C108"/>
      <c r="D108"/>
      <c r="E108"/>
      <c r="F108"/>
      <c r="G108"/>
      <c r="H108"/>
      <c r="AO108" s="118"/>
      <c r="AP108" s="118"/>
      <c r="AQ108" s="118"/>
    </row>
    <row r="109" spans="2:43" ht="15" x14ac:dyDescent="0.25">
      <c r="B109"/>
      <c r="C109"/>
      <c r="D109"/>
      <c r="E109"/>
      <c r="F109"/>
      <c r="G109"/>
      <c r="H109"/>
      <c r="AO109" s="118"/>
      <c r="AP109" s="118"/>
      <c r="AQ109" s="118"/>
    </row>
    <row r="110" spans="2:43" ht="15" x14ac:dyDescent="0.25">
      <c r="B110"/>
      <c r="C110"/>
      <c r="D110"/>
      <c r="E110"/>
      <c r="F110"/>
      <c r="G110"/>
      <c r="H110"/>
      <c r="AO110" s="118"/>
      <c r="AP110" s="118"/>
      <c r="AQ110" s="118"/>
    </row>
    <row r="111" spans="2:43" ht="15" x14ac:dyDescent="0.25">
      <c r="B111"/>
      <c r="C111"/>
      <c r="D111"/>
      <c r="E111"/>
      <c r="F111"/>
      <c r="G111"/>
      <c r="H111"/>
      <c r="AO111" s="118"/>
      <c r="AP111" s="118"/>
      <c r="AQ111" s="118"/>
    </row>
    <row r="112" spans="2:43" ht="15" x14ac:dyDescent="0.25">
      <c r="B112"/>
      <c r="C112"/>
      <c r="D112"/>
      <c r="E112"/>
      <c r="F112"/>
      <c r="G112"/>
      <c r="H112"/>
      <c r="AO112" s="118"/>
      <c r="AP112" s="118"/>
      <c r="AQ112" s="118"/>
    </row>
    <row r="113" spans="2:8" ht="15" x14ac:dyDescent="0.25">
      <c r="B113"/>
      <c r="C113"/>
      <c r="D113"/>
      <c r="E113"/>
      <c r="F113"/>
      <c r="G113"/>
      <c r="H113"/>
    </row>
    <row r="114" spans="2:8" ht="15" x14ac:dyDescent="0.25">
      <c r="B114"/>
      <c r="C114"/>
      <c r="D114"/>
      <c r="E114"/>
      <c r="F114"/>
      <c r="G114"/>
      <c r="H114"/>
    </row>
    <row r="115" spans="2:8" ht="15" x14ac:dyDescent="0.25">
      <c r="B115"/>
      <c r="C115"/>
      <c r="D115"/>
      <c r="E115"/>
      <c r="F115"/>
      <c r="G115"/>
      <c r="H115"/>
    </row>
    <row r="116" spans="2:8" ht="15" x14ac:dyDescent="0.25">
      <c r="B116"/>
      <c r="C116"/>
      <c r="D116"/>
      <c r="E116"/>
      <c r="F116"/>
      <c r="G116"/>
      <c r="H116"/>
    </row>
    <row r="117" spans="2:8" ht="15" x14ac:dyDescent="0.25">
      <c r="B117"/>
      <c r="C117"/>
      <c r="D117"/>
      <c r="E117"/>
      <c r="F117"/>
      <c r="G117"/>
      <c r="H117"/>
    </row>
    <row r="118" spans="2:8" ht="15" x14ac:dyDescent="0.25">
      <c r="B118"/>
      <c r="C118"/>
      <c r="D118"/>
      <c r="E118"/>
      <c r="F118"/>
      <c r="G118"/>
      <c r="H118"/>
    </row>
    <row r="119" spans="2:8" ht="15" x14ac:dyDescent="0.25">
      <c r="B119"/>
      <c r="C119"/>
      <c r="D119"/>
      <c r="E119"/>
      <c r="F119"/>
      <c r="G119"/>
      <c r="H119"/>
    </row>
    <row r="120" spans="2:8" ht="15" x14ac:dyDescent="0.25">
      <c r="B120"/>
      <c r="C120"/>
      <c r="D120"/>
      <c r="E120"/>
      <c r="F120"/>
      <c r="G120"/>
      <c r="H120"/>
    </row>
    <row r="121" spans="2:8" ht="15" x14ac:dyDescent="0.25">
      <c r="B121"/>
      <c r="C121"/>
      <c r="D121"/>
      <c r="E121"/>
      <c r="F121"/>
      <c r="G121"/>
      <c r="H121"/>
    </row>
    <row r="122" spans="2:8" ht="15" x14ac:dyDescent="0.25">
      <c r="B122"/>
      <c r="C122"/>
      <c r="D122"/>
      <c r="E122"/>
      <c r="F122"/>
      <c r="G122"/>
      <c r="H122"/>
    </row>
    <row r="123" spans="2:8" ht="15" x14ac:dyDescent="0.25">
      <c r="B123"/>
      <c r="C123"/>
      <c r="D123"/>
      <c r="E123"/>
      <c r="F123"/>
      <c r="G123"/>
      <c r="H123"/>
    </row>
    <row r="124" spans="2:8" ht="15" x14ac:dyDescent="0.25">
      <c r="B124"/>
      <c r="C124"/>
      <c r="D124"/>
      <c r="E124"/>
      <c r="F124"/>
      <c r="G124"/>
      <c r="H124"/>
    </row>
    <row r="125" spans="2:8" ht="15" x14ac:dyDescent="0.25">
      <c r="B125"/>
      <c r="C125"/>
      <c r="D125"/>
      <c r="E125"/>
      <c r="F125"/>
      <c r="G125"/>
      <c r="H125"/>
    </row>
    <row r="126" spans="2:8" ht="15" x14ac:dyDescent="0.25">
      <c r="B126"/>
      <c r="C126"/>
      <c r="D126"/>
      <c r="E126"/>
      <c r="F126"/>
      <c r="G126"/>
      <c r="H126"/>
    </row>
    <row r="127" spans="2:8" ht="15" x14ac:dyDescent="0.25">
      <c r="B127"/>
      <c r="C127"/>
      <c r="D127"/>
      <c r="E127"/>
      <c r="F127"/>
      <c r="G127"/>
      <c r="H127"/>
    </row>
    <row r="128" spans="2:8" ht="15" x14ac:dyDescent="0.25">
      <c r="B128"/>
      <c r="C128"/>
      <c r="D128"/>
      <c r="E128"/>
      <c r="F128"/>
      <c r="G128"/>
      <c r="H128"/>
    </row>
    <row r="129" spans="2:8" ht="15" x14ac:dyDescent="0.25">
      <c r="B129"/>
      <c r="C129"/>
      <c r="D129"/>
      <c r="E129"/>
      <c r="F129"/>
      <c r="G129"/>
      <c r="H129"/>
    </row>
    <row r="130" spans="2:8" ht="15" x14ac:dyDescent="0.25">
      <c r="B130"/>
      <c r="C130"/>
      <c r="D130"/>
      <c r="E130"/>
      <c r="F130"/>
      <c r="G130"/>
      <c r="H130"/>
    </row>
    <row r="131" spans="2:8" ht="15" x14ac:dyDescent="0.25">
      <c r="B131"/>
      <c r="C131"/>
      <c r="D131"/>
      <c r="E131"/>
      <c r="F131"/>
      <c r="G131"/>
      <c r="H131"/>
    </row>
    <row r="132" spans="2:8" ht="15" x14ac:dyDescent="0.25">
      <c r="B132"/>
      <c r="C132"/>
      <c r="D132"/>
      <c r="E132"/>
      <c r="F132"/>
      <c r="G132"/>
      <c r="H132"/>
    </row>
    <row r="133" spans="2:8" ht="15" x14ac:dyDescent="0.25">
      <c r="B133"/>
      <c r="C133"/>
      <c r="D133"/>
      <c r="E133"/>
      <c r="F133"/>
      <c r="G133"/>
      <c r="H133"/>
    </row>
    <row r="134" spans="2:8" ht="15" x14ac:dyDescent="0.25">
      <c r="B134"/>
      <c r="C134"/>
      <c r="D134"/>
      <c r="E134"/>
      <c r="F134"/>
      <c r="G134"/>
      <c r="H134"/>
    </row>
    <row r="135" spans="2:8" ht="15" x14ac:dyDescent="0.25">
      <c r="B135"/>
      <c r="C135"/>
      <c r="D135"/>
      <c r="E135"/>
      <c r="F135"/>
      <c r="G135"/>
      <c r="H135"/>
    </row>
    <row r="136" spans="2:8" ht="15" x14ac:dyDescent="0.25">
      <c r="B136"/>
      <c r="C136"/>
      <c r="D136"/>
      <c r="E136"/>
      <c r="F136"/>
      <c r="G136"/>
      <c r="H136"/>
    </row>
    <row r="137" spans="2:8" ht="15" x14ac:dyDescent="0.25">
      <c r="B137"/>
      <c r="C137"/>
      <c r="D137"/>
      <c r="E137"/>
      <c r="F137"/>
      <c r="G137"/>
      <c r="H137"/>
    </row>
    <row r="138" spans="2:8" ht="15" x14ac:dyDescent="0.25">
      <c r="B138"/>
      <c r="C138"/>
      <c r="D138"/>
      <c r="E138"/>
      <c r="F138"/>
      <c r="G138"/>
      <c r="H138"/>
    </row>
    <row r="139" spans="2:8" ht="15" x14ac:dyDescent="0.25">
      <c r="B139"/>
      <c r="C139"/>
      <c r="D139"/>
      <c r="E139"/>
      <c r="F139"/>
      <c r="G139"/>
      <c r="H139"/>
    </row>
    <row r="140" spans="2:8" ht="15" x14ac:dyDescent="0.25">
      <c r="B140"/>
      <c r="C140"/>
      <c r="D140"/>
      <c r="E140"/>
      <c r="F140"/>
      <c r="G140"/>
      <c r="H140"/>
    </row>
    <row r="141" spans="2:8" ht="15" x14ac:dyDescent="0.25">
      <c r="B141"/>
      <c r="C141"/>
      <c r="D141"/>
      <c r="E141"/>
      <c r="F141"/>
      <c r="G141"/>
      <c r="H141"/>
    </row>
    <row r="142" spans="2:8" ht="15" x14ac:dyDescent="0.25">
      <c r="B142"/>
      <c r="C142"/>
      <c r="D142"/>
      <c r="E142"/>
      <c r="F142"/>
      <c r="G142"/>
      <c r="H142"/>
    </row>
    <row r="143" spans="2:8" ht="15" x14ac:dyDescent="0.25">
      <c r="B143"/>
      <c r="C143"/>
      <c r="D143"/>
      <c r="E143"/>
      <c r="F143"/>
      <c r="G143"/>
      <c r="H143"/>
    </row>
    <row r="144" spans="2:8" ht="15" x14ac:dyDescent="0.25">
      <c r="B144"/>
      <c r="C144"/>
      <c r="D144"/>
      <c r="E144"/>
      <c r="F144"/>
      <c r="G144"/>
      <c r="H144"/>
    </row>
    <row r="145" spans="2:8" ht="15" x14ac:dyDescent="0.25">
      <c r="B145"/>
      <c r="C145"/>
      <c r="D145"/>
      <c r="E145"/>
      <c r="F145"/>
      <c r="G145"/>
      <c r="H145"/>
    </row>
    <row r="146" spans="2:8" ht="15" x14ac:dyDescent="0.25">
      <c r="B146"/>
      <c r="C146"/>
      <c r="D146"/>
      <c r="E146"/>
      <c r="F146"/>
      <c r="G146"/>
      <c r="H146"/>
    </row>
    <row r="147" spans="2:8" ht="15" x14ac:dyDescent="0.25">
      <c r="B147"/>
      <c r="C147"/>
      <c r="D147"/>
      <c r="E147"/>
      <c r="F147"/>
      <c r="G147"/>
      <c r="H147"/>
    </row>
    <row r="148" spans="2:8" ht="15" x14ac:dyDescent="0.25">
      <c r="B148"/>
      <c r="C148"/>
      <c r="D148"/>
      <c r="E148"/>
      <c r="F148"/>
      <c r="G148"/>
      <c r="H148"/>
    </row>
    <row r="149" spans="2:8" ht="15" x14ac:dyDescent="0.25">
      <c r="B149"/>
      <c r="C149"/>
      <c r="D149"/>
      <c r="E149"/>
      <c r="F149"/>
      <c r="G149"/>
      <c r="H149"/>
    </row>
    <row r="150" spans="2:8" ht="15" x14ac:dyDescent="0.25">
      <c r="B150"/>
      <c r="C150"/>
      <c r="D150"/>
      <c r="E150"/>
      <c r="F150"/>
      <c r="G150"/>
      <c r="H150"/>
    </row>
  </sheetData>
  <mergeCells count="9">
    <mergeCell ref="AP6:AP7"/>
    <mergeCell ref="B14:G14"/>
    <mergeCell ref="AO14:AP14"/>
    <mergeCell ref="B1:Z1"/>
    <mergeCell ref="B2:Z2"/>
    <mergeCell ref="B3:Z3"/>
    <mergeCell ref="J5:Z5"/>
    <mergeCell ref="AO6:AO7"/>
    <mergeCell ref="J6:Z22"/>
  </mergeCells>
  <pageMargins left="0.70866141732283472" right="0.70866141732283472" top="0.74803149606299213" bottom="0.74803149606299213" header="0.31496062992125984" footer="0.31496062992125984"/>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Y112"/>
  <sheetViews>
    <sheetView showGridLines="0" zoomScale="50" zoomScaleNormal="50" workbookViewId="0">
      <pane xSplit="26" ySplit="3" topLeftCell="AA4" activePane="bottomRight" state="frozen"/>
      <selection activeCell="B1" sqref="B1:Z1"/>
      <selection pane="topRight" activeCell="B1" sqref="B1:Z1"/>
      <selection pane="bottomLeft" activeCell="B1" sqref="B1:Z1"/>
      <selection pane="bottomRight" activeCell="J6" sqref="J6:Z22"/>
    </sheetView>
  </sheetViews>
  <sheetFormatPr baseColWidth="10" defaultColWidth="11.42578125" defaultRowHeight="14.25" x14ac:dyDescent="0.2"/>
  <cols>
    <col min="1" max="1" width="1.140625" style="77" customWidth="1"/>
    <col min="2" max="2" width="91" style="77" customWidth="1"/>
    <col min="3" max="8" width="17.42578125" style="77" customWidth="1"/>
    <col min="9" max="27" width="4.85546875" style="77" customWidth="1"/>
    <col min="28" max="38" width="4.85546875" style="77" hidden="1" customWidth="1"/>
    <col min="39" max="39" width="5.42578125" style="77" hidden="1" customWidth="1"/>
    <col min="40" max="40" width="4.85546875" style="77" hidden="1" customWidth="1"/>
    <col min="41" max="41" width="255.7109375" style="105" bestFit="1" customWidth="1"/>
    <col min="42" max="42" width="33" style="121" bestFit="1" customWidth="1"/>
    <col min="43" max="43" width="36.28515625" style="121" bestFit="1" customWidth="1"/>
    <col min="44" max="45" width="33.7109375" style="121" bestFit="1" customWidth="1"/>
    <col min="46" max="51" width="11.42578125" style="121"/>
    <col min="52" max="16384" width="11.42578125" style="77"/>
  </cols>
  <sheetData>
    <row r="1" spans="1:51" s="78" customFormat="1" ht="33" x14ac:dyDescent="0.2">
      <c r="A1" s="87"/>
      <c r="B1" s="140" t="str">
        <f>+'Resumen Ejecutivo'!A1</f>
        <v>AVANCES DE LOS PROYECTOS DE INVERSIÓN EN SPI</v>
      </c>
      <c r="C1" s="140"/>
      <c r="D1" s="140"/>
      <c r="E1" s="140"/>
      <c r="F1" s="140"/>
      <c r="G1" s="140"/>
      <c r="H1" s="140"/>
      <c r="I1" s="140"/>
      <c r="J1" s="140"/>
      <c r="K1" s="140"/>
      <c r="L1" s="140"/>
      <c r="M1" s="140"/>
      <c r="N1" s="140"/>
      <c r="O1" s="140"/>
      <c r="P1" s="140"/>
      <c r="Q1" s="140"/>
      <c r="R1" s="140"/>
      <c r="S1" s="140"/>
      <c r="T1" s="140"/>
      <c r="U1" s="140"/>
      <c r="V1" s="140"/>
      <c r="W1" s="140"/>
      <c r="X1" s="140"/>
      <c r="Y1" s="140"/>
      <c r="Z1" s="140"/>
      <c r="AA1" s="83"/>
      <c r="AB1" s="83"/>
      <c r="AC1" s="83"/>
      <c r="AD1" s="83"/>
      <c r="AE1" s="83"/>
      <c r="AF1" s="83"/>
      <c r="AG1" s="83"/>
      <c r="AH1" s="83"/>
      <c r="AI1" s="83"/>
      <c r="AJ1" s="83"/>
      <c r="AK1" s="83"/>
      <c r="AL1" s="83"/>
      <c r="AM1" s="83"/>
      <c r="AN1" s="83"/>
      <c r="AO1" s="110"/>
      <c r="AP1" s="110"/>
      <c r="AQ1" s="110"/>
      <c r="AR1" s="121"/>
      <c r="AS1" s="121"/>
      <c r="AT1" s="121"/>
      <c r="AU1" s="121"/>
      <c r="AV1" s="121"/>
      <c r="AW1" s="121"/>
      <c r="AX1" s="121"/>
      <c r="AY1" s="121"/>
    </row>
    <row r="2" spans="1:51" s="78" customFormat="1" ht="33" x14ac:dyDescent="0.2">
      <c r="A2" s="87"/>
      <c r="B2" s="140" t="str">
        <f>+'Resumen Ejecutivo'!A2</f>
        <v>SEGUNDO TRIMESTRE 2019 - SECTOR VIVIENDA</v>
      </c>
      <c r="C2" s="140"/>
      <c r="D2" s="140"/>
      <c r="E2" s="140"/>
      <c r="F2" s="140"/>
      <c r="G2" s="140"/>
      <c r="H2" s="140"/>
      <c r="I2" s="140"/>
      <c r="J2" s="140"/>
      <c r="K2" s="140"/>
      <c r="L2" s="140"/>
      <c r="M2" s="140"/>
      <c r="N2" s="140"/>
      <c r="O2" s="140"/>
      <c r="P2" s="140"/>
      <c r="Q2" s="140"/>
      <c r="R2" s="140"/>
      <c r="S2" s="140"/>
      <c r="T2" s="140"/>
      <c r="U2" s="140"/>
      <c r="V2" s="140"/>
      <c r="W2" s="140"/>
      <c r="X2" s="140"/>
      <c r="Y2" s="140"/>
      <c r="Z2" s="140"/>
      <c r="AA2" s="83"/>
      <c r="AB2" s="83"/>
      <c r="AC2" s="83"/>
      <c r="AD2" s="83"/>
      <c r="AE2" s="83"/>
      <c r="AF2" s="83"/>
      <c r="AG2" s="83"/>
      <c r="AH2" s="83"/>
      <c r="AI2" s="83"/>
      <c r="AJ2" s="83"/>
      <c r="AK2" s="83"/>
      <c r="AL2" s="83"/>
      <c r="AM2" s="83"/>
      <c r="AN2" s="83"/>
      <c r="AO2" s="110"/>
      <c r="AP2" s="110"/>
      <c r="AQ2" s="110"/>
      <c r="AR2" s="121"/>
      <c r="AS2" s="121"/>
      <c r="AT2" s="121"/>
      <c r="AU2" s="121"/>
      <c r="AV2" s="121"/>
      <c r="AW2" s="121"/>
      <c r="AX2" s="121"/>
      <c r="AY2" s="121"/>
    </row>
    <row r="3" spans="1:51" s="78" customFormat="1" ht="54" customHeight="1" x14ac:dyDescent="0.2">
      <c r="A3" s="87"/>
      <c r="B3" s="144" t="s">
        <v>169</v>
      </c>
      <c r="C3" s="144"/>
      <c r="D3" s="144"/>
      <c r="E3" s="144"/>
      <c r="F3" s="144"/>
      <c r="G3" s="144"/>
      <c r="H3" s="144"/>
      <c r="I3" s="144"/>
      <c r="J3" s="144"/>
      <c r="K3" s="144"/>
      <c r="L3" s="144"/>
      <c r="M3" s="144"/>
      <c r="N3" s="144"/>
      <c r="O3" s="144"/>
      <c r="P3" s="144"/>
      <c r="Q3" s="144"/>
      <c r="R3" s="144"/>
      <c r="S3" s="144"/>
      <c r="T3" s="144"/>
      <c r="U3" s="144"/>
      <c r="V3" s="144"/>
      <c r="W3" s="144"/>
      <c r="X3" s="144"/>
      <c r="Y3" s="144"/>
      <c r="Z3" s="144"/>
      <c r="AA3" s="84"/>
      <c r="AB3" s="84"/>
      <c r="AC3" s="84"/>
      <c r="AD3" s="84"/>
      <c r="AE3" s="84"/>
      <c r="AF3" s="84"/>
      <c r="AG3" s="84"/>
      <c r="AH3" s="84"/>
      <c r="AI3" s="84"/>
      <c r="AJ3" s="84"/>
      <c r="AK3" s="84"/>
      <c r="AL3" s="84"/>
      <c r="AM3" s="84"/>
      <c r="AN3" s="84"/>
      <c r="AO3" s="117"/>
      <c r="AP3" s="117"/>
      <c r="AQ3" s="117"/>
      <c r="AR3" s="121"/>
      <c r="AS3" s="121"/>
      <c r="AT3" s="121"/>
      <c r="AU3" s="121"/>
      <c r="AV3" s="121"/>
      <c r="AW3" s="121"/>
      <c r="AX3" s="121"/>
      <c r="AY3" s="121"/>
    </row>
    <row r="4" spans="1:51" s="78" customFormat="1" ht="6.75" customHeight="1" x14ac:dyDescent="0.2">
      <c r="A4" s="87"/>
      <c r="B4" s="88"/>
      <c r="C4" s="88"/>
      <c r="D4" s="88"/>
      <c r="E4" s="88"/>
      <c r="F4" s="88"/>
      <c r="G4" s="88"/>
      <c r="H4" s="88"/>
      <c r="I4" s="88"/>
      <c r="J4" s="88"/>
      <c r="K4" s="88"/>
      <c r="L4" s="88"/>
      <c r="M4" s="88"/>
      <c r="N4" s="88"/>
      <c r="O4" s="88"/>
      <c r="P4" s="88"/>
      <c r="Q4" s="88"/>
      <c r="R4" s="88"/>
      <c r="S4" s="88"/>
      <c r="T4" s="88"/>
      <c r="U4" s="88"/>
      <c r="V4" s="88"/>
      <c r="W4" s="88"/>
      <c r="X4" s="88"/>
      <c r="Y4" s="88"/>
      <c r="Z4" s="88"/>
      <c r="AA4" s="85"/>
      <c r="AB4" s="85"/>
      <c r="AC4" s="85"/>
      <c r="AD4" s="85"/>
      <c r="AE4" s="85"/>
      <c r="AF4" s="85"/>
      <c r="AG4" s="85"/>
      <c r="AH4" s="85"/>
      <c r="AI4" s="85"/>
      <c r="AJ4" s="85"/>
      <c r="AK4" s="85"/>
      <c r="AL4" s="85"/>
      <c r="AM4" s="85"/>
      <c r="AN4" s="85"/>
      <c r="AO4" s="112"/>
      <c r="AP4" s="112"/>
      <c r="AQ4" s="112"/>
      <c r="AR4" s="121"/>
      <c r="AS4" s="121"/>
      <c r="AT4" s="121"/>
      <c r="AU4" s="121"/>
      <c r="AV4" s="121"/>
      <c r="AW4" s="121"/>
      <c r="AX4" s="121"/>
      <c r="AY4" s="121"/>
    </row>
    <row r="5" spans="1:51" ht="91.5" customHeight="1" x14ac:dyDescent="0.2">
      <c r="A5" s="89"/>
      <c r="B5" s="89"/>
      <c r="C5" s="89"/>
      <c r="D5" s="89"/>
      <c r="E5" s="89"/>
      <c r="F5" s="89"/>
      <c r="G5" s="89"/>
      <c r="H5" s="89"/>
      <c r="I5" s="89"/>
      <c r="J5" s="145" t="s">
        <v>226</v>
      </c>
      <c r="K5" s="145"/>
      <c r="L5" s="145"/>
      <c r="M5" s="145"/>
      <c r="N5" s="145"/>
      <c r="O5" s="145"/>
      <c r="P5" s="145"/>
      <c r="Q5" s="145"/>
      <c r="R5" s="145"/>
      <c r="S5" s="145"/>
      <c r="T5" s="145"/>
      <c r="U5" s="145"/>
      <c r="V5" s="145"/>
      <c r="W5" s="145"/>
      <c r="X5" s="145"/>
      <c r="Y5" s="145"/>
      <c r="Z5" s="145"/>
      <c r="AO5" s="122"/>
      <c r="AP5" s="109"/>
      <c r="AQ5" s="123"/>
      <c r="AR5" s="113"/>
    </row>
    <row r="6" spans="1:51" ht="27.75" customHeight="1" x14ac:dyDescent="0.2">
      <c r="A6" s="89"/>
      <c r="B6" s="89"/>
      <c r="C6" s="89"/>
      <c r="D6" s="89"/>
      <c r="E6" s="89"/>
      <c r="F6" s="89"/>
      <c r="G6" s="89"/>
      <c r="H6" s="89"/>
      <c r="I6" s="89"/>
      <c r="J6" s="150" t="s">
        <v>254</v>
      </c>
      <c r="K6" s="150"/>
      <c r="L6" s="150"/>
      <c r="M6" s="150"/>
      <c r="N6" s="150"/>
      <c r="O6" s="150"/>
      <c r="P6" s="150"/>
      <c r="Q6" s="150"/>
      <c r="R6" s="150"/>
      <c r="S6" s="150"/>
      <c r="T6" s="150"/>
      <c r="U6" s="150"/>
      <c r="V6" s="150"/>
      <c r="W6" s="150"/>
      <c r="X6" s="150"/>
      <c r="Y6" s="150"/>
      <c r="Z6" s="150"/>
      <c r="AO6" s="147" t="s">
        <v>180</v>
      </c>
      <c r="AP6" s="141" t="s">
        <v>169</v>
      </c>
      <c r="AQ6" s="123"/>
      <c r="AR6" s="123"/>
    </row>
    <row r="7" spans="1:51" ht="59.25" customHeight="1" x14ac:dyDescent="0.2">
      <c r="A7" s="89"/>
      <c r="B7" s="89"/>
      <c r="C7" s="89"/>
      <c r="D7" s="89"/>
      <c r="E7" s="89"/>
      <c r="F7" s="89"/>
      <c r="G7" s="89"/>
      <c r="H7" s="89"/>
      <c r="I7" s="89"/>
      <c r="J7" s="150"/>
      <c r="K7" s="150"/>
      <c r="L7" s="150"/>
      <c r="M7" s="150"/>
      <c r="N7" s="150"/>
      <c r="O7" s="150"/>
      <c r="P7" s="150"/>
      <c r="Q7" s="150"/>
      <c r="R7" s="150"/>
      <c r="S7" s="150"/>
      <c r="T7" s="150"/>
      <c r="U7" s="150"/>
      <c r="V7" s="150"/>
      <c r="W7" s="150"/>
      <c r="X7" s="150"/>
      <c r="Y7" s="150"/>
      <c r="Z7" s="150"/>
      <c r="AO7" s="147"/>
      <c r="AP7" s="141"/>
      <c r="AQ7" s="123"/>
      <c r="AR7" s="123"/>
    </row>
    <row r="8" spans="1:51" ht="28.5" customHeight="1" x14ac:dyDescent="0.2">
      <c r="A8" s="89"/>
      <c r="B8" s="89"/>
      <c r="C8" s="89"/>
      <c r="D8" s="89"/>
      <c r="E8" s="89"/>
      <c r="F8" s="89"/>
      <c r="G8" s="89"/>
      <c r="H8" s="89"/>
      <c r="I8" s="89"/>
      <c r="J8" s="150"/>
      <c r="K8" s="150"/>
      <c r="L8" s="150"/>
      <c r="M8" s="150"/>
      <c r="N8" s="150"/>
      <c r="O8" s="150"/>
      <c r="P8" s="150"/>
      <c r="Q8" s="150"/>
      <c r="R8" s="150"/>
      <c r="S8" s="150"/>
      <c r="T8" s="150"/>
      <c r="U8" s="150"/>
      <c r="V8" s="150"/>
      <c r="W8" s="150"/>
      <c r="X8" s="150"/>
      <c r="Y8" s="150"/>
      <c r="Z8" s="150"/>
      <c r="AO8" s="115" t="s">
        <v>182</v>
      </c>
      <c r="AP8" s="124">
        <v>2017011000134</v>
      </c>
      <c r="AQ8" s="123"/>
      <c r="AR8" s="123"/>
    </row>
    <row r="9" spans="1:51" ht="14.25" customHeight="1" x14ac:dyDescent="0.2">
      <c r="A9" s="89"/>
      <c r="B9" s="89"/>
      <c r="C9" s="89"/>
      <c r="D9" s="89"/>
      <c r="E9" s="89"/>
      <c r="F9" s="89"/>
      <c r="G9" s="89"/>
      <c r="H9" s="89"/>
      <c r="I9" s="89"/>
      <c r="J9" s="150"/>
      <c r="K9" s="150"/>
      <c r="L9" s="150"/>
      <c r="M9" s="150"/>
      <c r="N9" s="150"/>
      <c r="O9" s="150"/>
      <c r="P9" s="150"/>
      <c r="Q9" s="150"/>
      <c r="R9" s="150"/>
      <c r="S9" s="150"/>
      <c r="T9" s="150"/>
      <c r="U9" s="150"/>
      <c r="V9" s="150"/>
      <c r="W9" s="150"/>
      <c r="X9" s="150"/>
      <c r="Y9" s="150"/>
      <c r="Z9" s="150"/>
      <c r="AO9" s="108"/>
      <c r="AP9" s="119">
        <v>6</v>
      </c>
      <c r="AQ9" s="123"/>
      <c r="AR9" s="123"/>
    </row>
    <row r="10" spans="1:51" ht="28.5" customHeight="1" x14ac:dyDescent="0.2">
      <c r="A10" s="89"/>
      <c r="B10" s="89"/>
      <c r="C10" s="89"/>
      <c r="D10" s="89"/>
      <c r="E10" s="89"/>
      <c r="F10" s="89"/>
      <c r="G10" s="89"/>
      <c r="H10" s="89"/>
      <c r="I10" s="89"/>
      <c r="J10" s="150"/>
      <c r="K10" s="150"/>
      <c r="L10" s="150"/>
      <c r="M10" s="150"/>
      <c r="N10" s="150"/>
      <c r="O10" s="150"/>
      <c r="P10" s="150"/>
      <c r="Q10" s="150"/>
      <c r="R10" s="150"/>
      <c r="S10" s="150"/>
      <c r="T10" s="150"/>
      <c r="U10" s="150"/>
      <c r="V10" s="150"/>
      <c r="W10" s="150"/>
      <c r="X10" s="150"/>
      <c r="Y10" s="150"/>
      <c r="Z10" s="150"/>
      <c r="AO10" s="114" t="s">
        <v>179</v>
      </c>
      <c r="AP10" s="114" t="s">
        <v>241</v>
      </c>
      <c r="AQ10" s="123" t="s">
        <v>212</v>
      </c>
      <c r="AR10" s="123"/>
    </row>
    <row r="11" spans="1:51" ht="28.5" customHeight="1" x14ac:dyDescent="0.2">
      <c r="A11" s="89"/>
      <c r="B11" s="89"/>
      <c r="C11" s="89"/>
      <c r="D11" s="89"/>
      <c r="E11" s="89"/>
      <c r="F11" s="89"/>
      <c r="G11" s="89"/>
      <c r="H11" s="89"/>
      <c r="I11" s="89"/>
      <c r="J11" s="150"/>
      <c r="K11" s="150"/>
      <c r="L11" s="150"/>
      <c r="M11" s="150"/>
      <c r="N11" s="150"/>
      <c r="O11" s="150"/>
      <c r="P11" s="150"/>
      <c r="Q11" s="150"/>
      <c r="R11" s="150"/>
      <c r="S11" s="150"/>
      <c r="T11" s="150"/>
      <c r="U11" s="150"/>
      <c r="V11" s="150"/>
      <c r="W11" s="150"/>
      <c r="X11" s="150"/>
      <c r="Y11" s="150"/>
      <c r="Z11" s="150"/>
      <c r="AO11" s="116" t="s">
        <v>213</v>
      </c>
      <c r="AP11" s="111">
        <v>0.19619200000000001</v>
      </c>
      <c r="AQ11" s="106">
        <v>-0.80380799999999997</v>
      </c>
      <c r="AR11" s="123"/>
    </row>
    <row r="12" spans="1:51" ht="28.5" customHeight="1" x14ac:dyDescent="0.2">
      <c r="A12" s="89"/>
      <c r="B12" s="89"/>
      <c r="C12" s="89"/>
      <c r="D12" s="89"/>
      <c r="E12" s="89"/>
      <c r="F12" s="89"/>
      <c r="G12" s="89"/>
      <c r="H12" s="89"/>
      <c r="I12" s="89"/>
      <c r="J12" s="150"/>
      <c r="K12" s="150"/>
      <c r="L12" s="150"/>
      <c r="M12" s="150"/>
      <c r="N12" s="150"/>
      <c r="O12" s="150"/>
      <c r="P12" s="150"/>
      <c r="Q12" s="150"/>
      <c r="R12" s="150"/>
      <c r="S12" s="150"/>
      <c r="T12" s="150"/>
      <c r="U12" s="150"/>
      <c r="V12" s="150"/>
      <c r="W12" s="150"/>
      <c r="X12" s="150"/>
      <c r="Y12" s="150"/>
      <c r="Z12" s="150"/>
      <c r="AO12" s="116" t="s">
        <v>181</v>
      </c>
      <c r="AP12" s="111">
        <v>0.4</v>
      </c>
      <c r="AQ12" s="106">
        <v>-0.6</v>
      </c>
      <c r="AR12" s="123"/>
    </row>
    <row r="13" spans="1:51" ht="28.5" customHeight="1" x14ac:dyDescent="0.2">
      <c r="A13" s="89"/>
      <c r="B13" s="89"/>
      <c r="C13" s="89"/>
      <c r="D13" s="89"/>
      <c r="E13" s="89"/>
      <c r="F13" s="89"/>
      <c r="G13" s="89"/>
      <c r="H13" s="89"/>
      <c r="I13" s="89"/>
      <c r="J13" s="150"/>
      <c r="K13" s="150"/>
      <c r="L13" s="150"/>
      <c r="M13" s="150"/>
      <c r="N13" s="150"/>
      <c r="O13" s="150"/>
      <c r="P13" s="150"/>
      <c r="Q13" s="150"/>
      <c r="R13" s="150"/>
      <c r="S13" s="150"/>
      <c r="T13" s="150"/>
      <c r="U13" s="150"/>
      <c r="V13" s="150"/>
      <c r="W13" s="150"/>
      <c r="X13" s="150"/>
      <c r="Y13" s="150"/>
      <c r="Z13" s="150"/>
      <c r="AO13" s="116" t="s">
        <v>0</v>
      </c>
      <c r="AP13" s="111">
        <v>0.73599999999999999</v>
      </c>
      <c r="AQ13" s="106">
        <v>-0.26400000000000001</v>
      </c>
      <c r="AR13" s="123"/>
    </row>
    <row r="14" spans="1:51" ht="33.75" customHeight="1" x14ac:dyDescent="0.2">
      <c r="A14" s="89"/>
      <c r="B14" s="142" t="s">
        <v>215</v>
      </c>
      <c r="C14" s="142"/>
      <c r="D14" s="142"/>
      <c r="E14" s="142"/>
      <c r="F14" s="142"/>
      <c r="G14" s="142"/>
      <c r="H14" s="90"/>
      <c r="I14" s="89"/>
      <c r="J14" s="150"/>
      <c r="K14" s="150"/>
      <c r="L14" s="150"/>
      <c r="M14" s="150"/>
      <c r="N14" s="150"/>
      <c r="O14" s="150"/>
      <c r="P14" s="150"/>
      <c r="Q14" s="150"/>
      <c r="R14" s="150"/>
      <c r="S14" s="150"/>
      <c r="T14" s="150"/>
      <c r="U14" s="150"/>
      <c r="V14" s="150"/>
      <c r="W14" s="150"/>
      <c r="X14" s="150"/>
      <c r="Y14" s="150"/>
      <c r="Z14" s="150"/>
      <c r="AO14" s="143" t="s">
        <v>214</v>
      </c>
      <c r="AP14" s="143"/>
      <c r="AQ14" s="123"/>
      <c r="AR14" s="123"/>
    </row>
    <row r="15" spans="1:51" ht="69.75" x14ac:dyDescent="0.25">
      <c r="A15" s="89"/>
      <c r="B15" s="91" t="s">
        <v>219</v>
      </c>
      <c r="C15" s="92" t="s">
        <v>216</v>
      </c>
      <c r="D15" s="92" t="s">
        <v>30</v>
      </c>
      <c r="E15" s="92" t="s">
        <v>220</v>
      </c>
      <c r="F15" s="92" t="s">
        <v>217</v>
      </c>
      <c r="G15" s="92" t="s">
        <v>218</v>
      </c>
      <c r="H15" s="92" t="s">
        <v>221</v>
      </c>
      <c r="I15" s="89"/>
      <c r="J15" s="150"/>
      <c r="K15" s="150"/>
      <c r="L15" s="150"/>
      <c r="M15" s="150"/>
      <c r="N15" s="150"/>
      <c r="O15" s="150"/>
      <c r="P15" s="150"/>
      <c r="Q15" s="150"/>
      <c r="R15" s="150"/>
      <c r="S15" s="150"/>
      <c r="T15" s="150"/>
      <c r="U15" s="150"/>
      <c r="V15" s="150"/>
      <c r="W15" s="150"/>
      <c r="X15" s="150"/>
      <c r="Y15" s="150"/>
      <c r="Z15" s="150"/>
      <c r="AO15" s="118" t="s">
        <v>2</v>
      </c>
      <c r="AP15" s="107">
        <v>2017011000134</v>
      </c>
      <c r="AQ15" s="120" t="s">
        <v>242</v>
      </c>
      <c r="AR15" s="120" t="s">
        <v>217</v>
      </c>
      <c r="AS15" s="120" t="s">
        <v>243</v>
      </c>
      <c r="AT15" s="118"/>
      <c r="AU15" s="123"/>
      <c r="AV15" s="123"/>
      <c r="AW15" s="123"/>
      <c r="AX15" s="123"/>
      <c r="AY15" s="80"/>
    </row>
    <row r="16" spans="1:51" ht="45.75" customHeight="1" x14ac:dyDescent="0.35">
      <c r="A16" s="89"/>
      <c r="B16" s="93" t="s">
        <v>185</v>
      </c>
      <c r="C16" s="94"/>
      <c r="D16" s="94"/>
      <c r="E16" s="94"/>
      <c r="F16" s="94"/>
      <c r="G16" s="94"/>
      <c r="H16" s="94"/>
      <c r="I16" s="89"/>
      <c r="J16" s="150"/>
      <c r="K16" s="150"/>
      <c r="L16" s="150"/>
      <c r="M16" s="150"/>
      <c r="N16" s="150"/>
      <c r="O16" s="150"/>
      <c r="P16" s="150"/>
      <c r="Q16" s="150"/>
      <c r="R16" s="150"/>
      <c r="S16" s="150"/>
      <c r="T16" s="150"/>
      <c r="U16" s="150"/>
      <c r="V16" s="150"/>
      <c r="W16" s="150"/>
      <c r="X16" s="150"/>
      <c r="Y16" s="150"/>
      <c r="Z16" s="150"/>
      <c r="AO16" s="118" t="s">
        <v>1</v>
      </c>
      <c r="AP16" s="107">
        <v>3</v>
      </c>
      <c r="AT16" s="118"/>
      <c r="AU16" s="123"/>
      <c r="AV16" s="123"/>
      <c r="AW16" s="123"/>
      <c r="AY16" s="105"/>
    </row>
    <row r="17" spans="1:51" ht="30.75" customHeight="1" x14ac:dyDescent="0.35">
      <c r="A17" s="89"/>
      <c r="B17" s="95" t="s">
        <v>113</v>
      </c>
      <c r="C17" s="96">
        <v>700</v>
      </c>
      <c r="D17" s="96">
        <v>478</v>
      </c>
      <c r="E17" s="97">
        <f t="shared" ref="E17:E18" si="0">+D17/C17</f>
        <v>0.68285714285714283</v>
      </c>
      <c r="F17" s="96">
        <v>0</v>
      </c>
      <c r="G17" s="96">
        <v>0</v>
      </c>
      <c r="H17" s="97">
        <v>0</v>
      </c>
      <c r="I17" s="89"/>
      <c r="J17" s="150"/>
      <c r="K17" s="150"/>
      <c r="L17" s="150"/>
      <c r="M17" s="150"/>
      <c r="N17" s="150"/>
      <c r="O17" s="150"/>
      <c r="P17" s="150"/>
      <c r="Q17" s="150"/>
      <c r="R17" s="150"/>
      <c r="S17" s="150"/>
      <c r="T17" s="150"/>
      <c r="U17" s="150"/>
      <c r="V17" s="150"/>
      <c r="W17" s="150"/>
      <c r="X17" s="150"/>
      <c r="Y17" s="150"/>
      <c r="Z17" s="150"/>
      <c r="AT17" s="118"/>
      <c r="AU17" s="123"/>
      <c r="AV17" s="123"/>
      <c r="AW17" s="123"/>
      <c r="AX17" s="118"/>
      <c r="AY17" s="105"/>
    </row>
    <row r="18" spans="1:51" ht="42" customHeight="1" x14ac:dyDescent="0.35">
      <c r="A18" s="89"/>
      <c r="B18" s="95" t="s">
        <v>117</v>
      </c>
      <c r="C18" s="96">
        <v>1</v>
      </c>
      <c r="D18" s="96">
        <v>0</v>
      </c>
      <c r="E18" s="97">
        <f t="shared" si="0"/>
        <v>0</v>
      </c>
      <c r="F18" s="96">
        <v>0</v>
      </c>
      <c r="G18" s="96">
        <v>0</v>
      </c>
      <c r="H18" s="97">
        <v>0</v>
      </c>
      <c r="I18" s="89"/>
      <c r="J18" s="150"/>
      <c r="K18" s="150"/>
      <c r="L18" s="150"/>
      <c r="M18" s="150"/>
      <c r="N18" s="150"/>
      <c r="O18" s="150"/>
      <c r="P18" s="150"/>
      <c r="Q18" s="150"/>
      <c r="R18" s="150"/>
      <c r="S18" s="150"/>
      <c r="T18" s="150"/>
      <c r="U18" s="150"/>
      <c r="V18" s="150"/>
      <c r="W18" s="150"/>
      <c r="X18" s="150"/>
      <c r="Y18" s="150"/>
      <c r="Z18" s="150"/>
      <c r="AO18" s="118" t="s">
        <v>183</v>
      </c>
      <c r="AP18" s="118" t="s">
        <v>237</v>
      </c>
      <c r="AQ18" s="118" t="s">
        <v>238</v>
      </c>
      <c r="AR18" s="118" t="s">
        <v>239</v>
      </c>
      <c r="AS18" s="118" t="s">
        <v>240</v>
      </c>
      <c r="AT18" s="118"/>
      <c r="AU18" s="123"/>
      <c r="AV18" s="123"/>
      <c r="AW18" s="123"/>
      <c r="AX18" s="118"/>
      <c r="AY18" s="105"/>
    </row>
    <row r="19" spans="1:51" ht="25.5" x14ac:dyDescent="0.35">
      <c r="A19" s="89"/>
      <c r="B19" s="93" t="s">
        <v>184</v>
      </c>
      <c r="C19" s="94"/>
      <c r="D19" s="94"/>
      <c r="E19" s="94"/>
      <c r="F19" s="94"/>
      <c r="G19" s="94"/>
      <c r="H19" s="94"/>
      <c r="I19" s="89"/>
      <c r="J19" s="150"/>
      <c r="K19" s="150"/>
      <c r="L19" s="150"/>
      <c r="M19" s="150"/>
      <c r="N19" s="150"/>
      <c r="O19" s="150"/>
      <c r="P19" s="150"/>
      <c r="Q19" s="150"/>
      <c r="R19" s="150"/>
      <c r="S19" s="150"/>
      <c r="T19" s="150"/>
      <c r="U19" s="150"/>
      <c r="V19" s="150"/>
      <c r="W19" s="150"/>
      <c r="X19" s="150"/>
      <c r="Y19" s="150"/>
      <c r="Z19" s="150"/>
      <c r="AO19" s="118" t="s">
        <v>92</v>
      </c>
      <c r="AP19" s="118"/>
      <c r="AQ19" s="118"/>
      <c r="AR19" s="118"/>
      <c r="AS19" s="118"/>
      <c r="AT19" s="118"/>
      <c r="AU19" s="123"/>
      <c r="AV19" s="123"/>
      <c r="AW19" s="123"/>
      <c r="AX19" s="118"/>
      <c r="AY19" s="105"/>
    </row>
    <row r="20" spans="1:51" s="78" customFormat="1" ht="25.5" x14ac:dyDescent="0.35">
      <c r="A20" s="87"/>
      <c r="B20" s="95" t="s">
        <v>145</v>
      </c>
      <c r="C20" s="96">
        <v>1400</v>
      </c>
      <c r="D20" s="96">
        <v>0</v>
      </c>
      <c r="E20" s="97">
        <f t="shared" ref="E20:E26" si="1">+D20/C20</f>
        <v>0</v>
      </c>
      <c r="F20" s="96">
        <v>0</v>
      </c>
      <c r="G20" s="96">
        <v>0</v>
      </c>
      <c r="H20" s="97">
        <v>0</v>
      </c>
      <c r="I20" s="89"/>
      <c r="J20" s="150"/>
      <c r="K20" s="150"/>
      <c r="L20" s="150"/>
      <c r="M20" s="150"/>
      <c r="N20" s="150"/>
      <c r="O20" s="150"/>
      <c r="P20" s="150"/>
      <c r="Q20" s="150"/>
      <c r="R20" s="150"/>
      <c r="S20" s="150"/>
      <c r="T20" s="150"/>
      <c r="U20" s="150"/>
      <c r="V20" s="150"/>
      <c r="W20" s="150"/>
      <c r="X20" s="150"/>
      <c r="Y20" s="150"/>
      <c r="Z20" s="150"/>
      <c r="AO20" s="118" t="s">
        <v>169</v>
      </c>
      <c r="AP20" s="118"/>
      <c r="AQ20" s="118"/>
      <c r="AR20" s="118"/>
      <c r="AS20" s="118"/>
      <c r="AT20" s="118"/>
      <c r="AU20" s="123"/>
      <c r="AV20" s="123"/>
      <c r="AW20" s="123"/>
      <c r="AX20" s="118"/>
      <c r="AY20" s="121"/>
    </row>
    <row r="21" spans="1:51" ht="25.5" x14ac:dyDescent="0.35">
      <c r="A21" s="89"/>
      <c r="B21" s="95" t="s">
        <v>143</v>
      </c>
      <c r="C21" s="96">
        <v>1</v>
      </c>
      <c r="D21" s="96">
        <v>0</v>
      </c>
      <c r="E21" s="97">
        <f t="shared" si="1"/>
        <v>0</v>
      </c>
      <c r="F21" s="96">
        <v>0</v>
      </c>
      <c r="G21" s="96">
        <v>0</v>
      </c>
      <c r="H21" s="97">
        <v>0</v>
      </c>
      <c r="I21" s="89"/>
      <c r="J21" s="150"/>
      <c r="K21" s="150"/>
      <c r="L21" s="150"/>
      <c r="M21" s="150"/>
      <c r="N21" s="150"/>
      <c r="O21" s="150"/>
      <c r="P21" s="150"/>
      <c r="Q21" s="150"/>
      <c r="R21" s="150"/>
      <c r="S21" s="150"/>
      <c r="T21" s="150"/>
      <c r="U21" s="150"/>
      <c r="V21" s="150"/>
      <c r="W21" s="150"/>
      <c r="X21" s="150"/>
      <c r="Y21" s="150"/>
      <c r="Z21" s="150"/>
      <c r="AO21" s="118" t="s">
        <v>185</v>
      </c>
      <c r="AP21" s="118"/>
      <c r="AQ21" s="118"/>
      <c r="AR21" s="118"/>
      <c r="AS21" s="118"/>
      <c r="AT21" s="118"/>
      <c r="AX21" s="118"/>
      <c r="AY21" s="105"/>
    </row>
    <row r="22" spans="1:51" ht="25.5" x14ac:dyDescent="0.35">
      <c r="A22" s="89"/>
      <c r="B22" s="95" t="s">
        <v>123</v>
      </c>
      <c r="C22" s="96">
        <v>5</v>
      </c>
      <c r="D22" s="96">
        <v>0</v>
      </c>
      <c r="E22" s="97">
        <f t="shared" si="1"/>
        <v>0</v>
      </c>
      <c r="F22" s="96">
        <v>0</v>
      </c>
      <c r="G22" s="96">
        <v>0</v>
      </c>
      <c r="H22" s="97">
        <v>0</v>
      </c>
      <c r="I22" s="89"/>
      <c r="J22" s="150"/>
      <c r="K22" s="150"/>
      <c r="L22" s="150"/>
      <c r="M22" s="150"/>
      <c r="N22" s="150"/>
      <c r="O22" s="150"/>
      <c r="P22" s="150"/>
      <c r="Q22" s="150"/>
      <c r="R22" s="150"/>
      <c r="S22" s="150"/>
      <c r="T22" s="150"/>
      <c r="U22" s="150"/>
      <c r="V22" s="150"/>
      <c r="W22" s="150"/>
      <c r="X22" s="150"/>
      <c r="Y22" s="150"/>
      <c r="Z22" s="150"/>
      <c r="AO22" s="118" t="s">
        <v>113</v>
      </c>
      <c r="AP22" s="118">
        <v>700</v>
      </c>
      <c r="AQ22" s="118">
        <v>478</v>
      </c>
      <c r="AR22" s="118"/>
      <c r="AS22" s="118"/>
      <c r="AT22" s="118"/>
      <c r="AX22" s="118"/>
      <c r="AY22" s="105"/>
    </row>
    <row r="23" spans="1:51" ht="25.5" x14ac:dyDescent="0.35">
      <c r="A23" s="89"/>
      <c r="B23" s="95" t="s">
        <v>122</v>
      </c>
      <c r="C23" s="96">
        <v>160000</v>
      </c>
      <c r="D23" s="96">
        <v>106838</v>
      </c>
      <c r="E23" s="97">
        <f t="shared" si="1"/>
        <v>0.66773749999999998</v>
      </c>
      <c r="F23" s="96">
        <v>0</v>
      </c>
      <c r="G23" s="96">
        <v>0</v>
      </c>
      <c r="H23" s="97">
        <v>0</v>
      </c>
      <c r="I23" s="89"/>
      <c r="J23"/>
      <c r="K23"/>
      <c r="L23"/>
      <c r="M23"/>
      <c r="N23"/>
      <c r="O23"/>
      <c r="P23"/>
      <c r="Q23"/>
      <c r="R23"/>
      <c r="S23"/>
      <c r="T23"/>
      <c r="U23"/>
      <c r="V23"/>
      <c r="W23"/>
      <c r="X23"/>
      <c r="Y23"/>
      <c r="Z23"/>
      <c r="AO23" s="118" t="s">
        <v>117</v>
      </c>
      <c r="AP23" s="118">
        <v>1</v>
      </c>
      <c r="AQ23" s="118">
        <v>0</v>
      </c>
      <c r="AR23" s="118"/>
      <c r="AS23" s="118"/>
      <c r="AT23" s="118"/>
      <c r="AX23" s="118"/>
      <c r="AY23" s="105"/>
    </row>
    <row r="24" spans="1:51" ht="25.5" x14ac:dyDescent="0.35">
      <c r="A24" s="89"/>
      <c r="B24" s="95" t="s">
        <v>121</v>
      </c>
      <c r="C24" s="96">
        <v>150000</v>
      </c>
      <c r="D24" s="96">
        <v>56769</v>
      </c>
      <c r="E24" s="97">
        <f t="shared" si="1"/>
        <v>0.37846000000000002</v>
      </c>
      <c r="F24" s="96">
        <v>0</v>
      </c>
      <c r="G24" s="96">
        <v>0</v>
      </c>
      <c r="H24" s="97">
        <v>0</v>
      </c>
      <c r="I24" s="89"/>
      <c r="J24"/>
      <c r="K24"/>
      <c r="L24"/>
      <c r="M24"/>
      <c r="N24"/>
      <c r="O24"/>
      <c r="P24"/>
      <c r="Q24"/>
      <c r="R24"/>
      <c r="S24"/>
      <c r="T24"/>
      <c r="U24"/>
      <c r="V24"/>
      <c r="W24"/>
      <c r="X24"/>
      <c r="Y24"/>
      <c r="Z24"/>
      <c r="AO24" s="118" t="s">
        <v>184</v>
      </c>
      <c r="AP24" s="118"/>
      <c r="AQ24" s="118"/>
      <c r="AR24" s="118"/>
      <c r="AS24" s="118"/>
      <c r="AT24" s="118"/>
      <c r="AX24" s="118"/>
      <c r="AY24" s="105"/>
    </row>
    <row r="25" spans="1:51" ht="25.5" x14ac:dyDescent="0.35">
      <c r="A25" s="89"/>
      <c r="B25" s="95" t="s">
        <v>120</v>
      </c>
      <c r="C25" s="96">
        <v>100</v>
      </c>
      <c r="D25" s="96">
        <v>41</v>
      </c>
      <c r="E25" s="97">
        <f t="shared" si="1"/>
        <v>0.41</v>
      </c>
      <c r="F25" s="96">
        <v>0</v>
      </c>
      <c r="G25" s="96">
        <v>0</v>
      </c>
      <c r="H25" s="97">
        <v>0</v>
      </c>
      <c r="I25" s="89"/>
      <c r="J25"/>
      <c r="K25"/>
      <c r="L25"/>
      <c r="M25"/>
      <c r="N25"/>
      <c r="O25"/>
      <c r="P25"/>
      <c r="Q25"/>
      <c r="R25"/>
      <c r="S25"/>
      <c r="T25"/>
      <c r="U25"/>
      <c r="V25"/>
      <c r="W25"/>
      <c r="X25"/>
      <c r="Y25"/>
      <c r="Z25"/>
      <c r="AO25" s="118" t="s">
        <v>145</v>
      </c>
      <c r="AP25" s="118">
        <v>1400</v>
      </c>
      <c r="AQ25" s="118">
        <v>0</v>
      </c>
      <c r="AR25" s="118">
        <v>0</v>
      </c>
      <c r="AS25" s="118">
        <v>0</v>
      </c>
      <c r="AT25" s="118"/>
      <c r="AX25" s="118"/>
      <c r="AY25" s="105"/>
    </row>
    <row r="26" spans="1:51" ht="25.5" x14ac:dyDescent="0.35">
      <c r="A26" s="89"/>
      <c r="B26" s="95" t="s">
        <v>142</v>
      </c>
      <c r="C26" s="96">
        <v>120</v>
      </c>
      <c r="D26" s="96">
        <v>39</v>
      </c>
      <c r="E26" s="97">
        <f t="shared" si="1"/>
        <v>0.32500000000000001</v>
      </c>
      <c r="F26" s="96">
        <v>0</v>
      </c>
      <c r="G26" s="96">
        <v>0</v>
      </c>
      <c r="H26" s="97">
        <v>0</v>
      </c>
      <c r="I26" s="89"/>
      <c r="J26"/>
      <c r="K26"/>
      <c r="L26"/>
      <c r="M26"/>
      <c r="N26"/>
      <c r="O26"/>
      <c r="P26"/>
      <c r="Q26"/>
      <c r="R26"/>
      <c r="S26"/>
      <c r="T26"/>
      <c r="U26"/>
      <c r="V26"/>
      <c r="W26"/>
      <c r="X26"/>
      <c r="Y26"/>
      <c r="Z26"/>
      <c r="AO26" s="118" t="s">
        <v>143</v>
      </c>
      <c r="AP26" s="118">
        <v>1</v>
      </c>
      <c r="AQ26" s="118">
        <v>0</v>
      </c>
      <c r="AR26" s="118">
        <v>0</v>
      </c>
      <c r="AS26" s="118">
        <v>0</v>
      </c>
      <c r="AT26" s="118"/>
      <c r="AY26" s="105"/>
    </row>
    <row r="27" spans="1:51" ht="25.5" x14ac:dyDescent="0.35">
      <c r="A27" s="89"/>
      <c r="B27" s="95" t="s">
        <v>118</v>
      </c>
      <c r="C27" s="96">
        <v>2300</v>
      </c>
      <c r="D27" s="96">
        <v>1168</v>
      </c>
      <c r="E27" s="97">
        <f>+D27/C27</f>
        <v>0.50782608695652176</v>
      </c>
      <c r="F27" s="96">
        <v>0</v>
      </c>
      <c r="G27" s="96">
        <v>0</v>
      </c>
      <c r="H27" s="97">
        <v>0</v>
      </c>
      <c r="I27" s="89"/>
      <c r="J27"/>
      <c r="K27"/>
      <c r="L27"/>
      <c r="M27"/>
      <c r="N27"/>
      <c r="O27"/>
      <c r="P27"/>
      <c r="Q27"/>
      <c r="R27"/>
      <c r="S27"/>
      <c r="T27"/>
      <c r="U27"/>
      <c r="V27"/>
      <c r="W27"/>
      <c r="X27"/>
      <c r="Y27"/>
      <c r="Z27"/>
      <c r="AO27" s="118" t="s">
        <v>123</v>
      </c>
      <c r="AP27" s="118">
        <v>5</v>
      </c>
      <c r="AQ27" s="118">
        <v>0</v>
      </c>
      <c r="AR27" s="118">
        <v>0</v>
      </c>
      <c r="AS27" s="118">
        <v>0</v>
      </c>
      <c r="AT27" s="118"/>
      <c r="AY27" s="105"/>
    </row>
    <row r="28" spans="1:51" ht="25.5" x14ac:dyDescent="0.35">
      <c r="A28" s="89"/>
      <c r="B28" s="95" t="s">
        <v>112</v>
      </c>
      <c r="C28" s="96">
        <v>0</v>
      </c>
      <c r="D28" s="96">
        <v>0</v>
      </c>
      <c r="E28" s="97">
        <v>0</v>
      </c>
      <c r="F28" s="96">
        <v>0</v>
      </c>
      <c r="G28" s="96">
        <v>0</v>
      </c>
      <c r="H28" s="97">
        <v>0</v>
      </c>
      <c r="I28" s="89"/>
      <c r="J28" s="89"/>
      <c r="K28" s="89"/>
      <c r="L28" s="89"/>
      <c r="M28" s="89"/>
      <c r="N28" s="89"/>
      <c r="O28" s="89"/>
      <c r="P28" s="89"/>
      <c r="Q28" s="89"/>
      <c r="R28" s="89"/>
      <c r="S28" s="89"/>
      <c r="T28" s="89"/>
      <c r="U28" s="89"/>
      <c r="V28" s="89"/>
      <c r="W28" s="89"/>
      <c r="X28" s="89"/>
      <c r="Y28" s="89"/>
      <c r="Z28" s="89"/>
      <c r="AO28" s="118" t="s">
        <v>122</v>
      </c>
      <c r="AP28" s="118">
        <v>160000</v>
      </c>
      <c r="AQ28" s="118">
        <v>41747</v>
      </c>
      <c r="AR28" s="118">
        <v>0</v>
      </c>
      <c r="AS28" s="118">
        <v>0</v>
      </c>
      <c r="AT28" s="118"/>
      <c r="AY28" s="105"/>
    </row>
    <row r="29" spans="1:51" ht="25.5" x14ac:dyDescent="0.35">
      <c r="A29" s="89"/>
      <c r="B29" s="95" t="s">
        <v>144</v>
      </c>
      <c r="C29" s="96">
        <v>1</v>
      </c>
      <c r="D29" s="96">
        <v>0</v>
      </c>
      <c r="E29" s="97">
        <f t="shared" ref="E29" si="2">+D29/C29</f>
        <v>0</v>
      </c>
      <c r="F29" s="96">
        <v>0</v>
      </c>
      <c r="G29" s="96">
        <v>0</v>
      </c>
      <c r="H29" s="97">
        <v>0</v>
      </c>
      <c r="I29" s="89"/>
      <c r="J29" s="89"/>
      <c r="K29" s="89"/>
      <c r="L29" s="89"/>
      <c r="M29" s="89"/>
      <c r="N29" s="89"/>
      <c r="O29" s="89"/>
      <c r="P29" s="89"/>
      <c r="Q29" s="89"/>
      <c r="R29" s="89"/>
      <c r="S29" s="89"/>
      <c r="T29" s="89"/>
      <c r="U29" s="89"/>
      <c r="V29" s="89"/>
      <c r="W29" s="89"/>
      <c r="X29" s="89"/>
      <c r="Y29" s="89"/>
      <c r="Z29" s="89"/>
      <c r="AO29" s="118" t="s">
        <v>121</v>
      </c>
      <c r="AP29" s="118">
        <v>150000</v>
      </c>
      <c r="AQ29" s="118">
        <v>26252</v>
      </c>
      <c r="AR29" s="118">
        <v>0</v>
      </c>
      <c r="AS29" s="118">
        <v>0</v>
      </c>
      <c r="AT29" s="118"/>
    </row>
    <row r="30" spans="1:51" ht="25.5" x14ac:dyDescent="0.35">
      <c r="A30" s="89"/>
      <c r="B30" s="95"/>
      <c r="C30" s="96"/>
      <c r="D30" s="96"/>
      <c r="E30" s="97"/>
      <c r="F30" s="96"/>
      <c r="G30" s="96"/>
      <c r="H30" s="97"/>
      <c r="I30" s="89"/>
      <c r="J30" s="89"/>
      <c r="K30" s="89"/>
      <c r="L30" s="89"/>
      <c r="M30" s="89"/>
      <c r="N30" s="89"/>
      <c r="O30" s="89"/>
      <c r="P30" s="89"/>
      <c r="Q30" s="89"/>
      <c r="R30" s="89"/>
      <c r="S30" s="89"/>
      <c r="T30" s="89"/>
      <c r="U30" s="89"/>
      <c r="V30" s="89"/>
      <c r="W30" s="89"/>
      <c r="X30" s="89"/>
      <c r="Y30" s="89"/>
      <c r="Z30" s="89"/>
      <c r="AO30" s="118" t="s">
        <v>120</v>
      </c>
      <c r="AP30" s="118">
        <v>100</v>
      </c>
      <c r="AQ30" s="118">
        <v>25</v>
      </c>
      <c r="AR30" s="118">
        <v>0</v>
      </c>
      <c r="AS30" s="118">
        <v>0</v>
      </c>
      <c r="AT30" s="118"/>
    </row>
    <row r="31" spans="1:51" ht="25.5" x14ac:dyDescent="0.35">
      <c r="A31" s="89"/>
      <c r="B31" s="95"/>
      <c r="C31" s="96"/>
      <c r="D31" s="96"/>
      <c r="E31" s="97"/>
      <c r="F31" s="96"/>
      <c r="G31" s="96"/>
      <c r="H31" s="97"/>
      <c r="I31" s="89"/>
      <c r="J31" s="89"/>
      <c r="K31" s="89"/>
      <c r="L31" s="89"/>
      <c r="M31" s="89"/>
      <c r="N31" s="89"/>
      <c r="O31" s="89"/>
      <c r="P31" s="89"/>
      <c r="Q31" s="89"/>
      <c r="R31" s="89"/>
      <c r="S31" s="89"/>
      <c r="T31" s="89"/>
      <c r="U31" s="89"/>
      <c r="V31" s="89"/>
      <c r="W31" s="89"/>
      <c r="X31" s="89"/>
      <c r="Y31" s="89"/>
      <c r="Z31" s="89"/>
      <c r="AO31" s="118" t="s">
        <v>142</v>
      </c>
      <c r="AP31" s="118">
        <v>120</v>
      </c>
      <c r="AQ31" s="118">
        <v>11</v>
      </c>
      <c r="AR31" s="118">
        <v>0</v>
      </c>
      <c r="AS31" s="118">
        <v>0</v>
      </c>
    </row>
    <row r="32" spans="1:51" ht="25.5" x14ac:dyDescent="0.35">
      <c r="A32" s="89"/>
      <c r="B32" s="95"/>
      <c r="C32" s="96"/>
      <c r="D32" s="96"/>
      <c r="E32" s="97"/>
      <c r="F32" s="96"/>
      <c r="G32" s="96"/>
      <c r="H32" s="97"/>
      <c r="I32" s="89"/>
      <c r="J32" s="89"/>
      <c r="K32" s="89"/>
      <c r="L32" s="89"/>
      <c r="M32" s="89"/>
      <c r="N32" s="89"/>
      <c r="O32" s="89"/>
      <c r="P32" s="89"/>
      <c r="Q32" s="89"/>
      <c r="R32" s="89"/>
      <c r="S32" s="89"/>
      <c r="T32" s="89"/>
      <c r="U32" s="89"/>
      <c r="V32" s="89"/>
      <c r="W32" s="89"/>
      <c r="X32" s="89"/>
      <c r="Y32" s="89"/>
      <c r="Z32" s="89"/>
      <c r="AO32" s="118" t="s">
        <v>118</v>
      </c>
      <c r="AP32" s="118">
        <v>1200</v>
      </c>
      <c r="AQ32" s="118">
        <v>530</v>
      </c>
      <c r="AR32" s="118">
        <v>0</v>
      </c>
      <c r="AS32" s="118">
        <v>0</v>
      </c>
    </row>
    <row r="33" spans="1:45" ht="25.5" x14ac:dyDescent="0.35">
      <c r="A33" s="89"/>
      <c r="B33" s="95"/>
      <c r="C33" s="96"/>
      <c r="D33" s="96"/>
      <c r="E33" s="97"/>
      <c r="F33" s="96"/>
      <c r="G33" s="96"/>
      <c r="H33" s="97"/>
      <c r="I33" s="89"/>
      <c r="J33" s="98"/>
      <c r="K33" s="98"/>
      <c r="L33" s="98"/>
      <c r="M33" s="98"/>
      <c r="N33" s="98"/>
      <c r="O33" s="98"/>
      <c r="P33" s="98"/>
      <c r="Q33" s="98"/>
      <c r="R33" s="98"/>
      <c r="S33" s="98"/>
      <c r="T33" s="98"/>
      <c r="U33" s="98"/>
      <c r="V33" s="98"/>
      <c r="W33" s="98"/>
      <c r="X33" s="98"/>
      <c r="Y33" s="98"/>
      <c r="Z33" s="98"/>
      <c r="AO33" s="118" t="s">
        <v>112</v>
      </c>
      <c r="AP33" s="118">
        <v>2</v>
      </c>
      <c r="AQ33" s="118">
        <v>0</v>
      </c>
      <c r="AR33" s="118">
        <v>0</v>
      </c>
      <c r="AS33" s="118">
        <v>0</v>
      </c>
    </row>
    <row r="34" spans="1:45" ht="25.5" x14ac:dyDescent="0.35">
      <c r="A34" s="89"/>
      <c r="B34" s="95"/>
      <c r="C34" s="96"/>
      <c r="D34" s="96"/>
      <c r="E34" s="97"/>
      <c r="F34" s="96"/>
      <c r="G34" s="96"/>
      <c r="H34" s="97"/>
      <c r="I34" s="98"/>
      <c r="J34" s="98"/>
      <c r="K34" s="98"/>
      <c r="L34" s="98"/>
      <c r="M34" s="98"/>
      <c r="N34" s="98"/>
      <c r="O34" s="98"/>
      <c r="P34" s="98"/>
      <c r="Q34" s="98"/>
      <c r="R34" s="98"/>
      <c r="S34" s="98"/>
      <c r="T34" s="98"/>
      <c r="U34" s="98"/>
      <c r="V34" s="98"/>
      <c r="W34" s="98"/>
      <c r="X34" s="98"/>
      <c r="Y34" s="98"/>
      <c r="Z34" s="98"/>
      <c r="AA34" s="79"/>
      <c r="AB34" s="79"/>
      <c r="AC34" s="79"/>
      <c r="AD34" s="79"/>
      <c r="AE34" s="79"/>
      <c r="AF34" s="79"/>
      <c r="AG34" s="79"/>
      <c r="AH34" s="79"/>
      <c r="AI34" s="79"/>
      <c r="AJ34" s="79"/>
      <c r="AK34" s="79"/>
      <c r="AL34" s="79"/>
      <c r="AM34" s="79"/>
      <c r="AN34" s="79"/>
      <c r="AO34" s="118" t="s">
        <v>144</v>
      </c>
      <c r="AP34" s="118">
        <v>6</v>
      </c>
      <c r="AQ34" s="118">
        <v>0</v>
      </c>
      <c r="AR34" s="118">
        <v>0</v>
      </c>
      <c r="AS34" s="118">
        <v>0</v>
      </c>
    </row>
    <row r="35" spans="1:45" ht="25.5" x14ac:dyDescent="0.35">
      <c r="A35" s="89"/>
      <c r="B35" s="95"/>
      <c r="C35" s="96"/>
      <c r="D35" s="96"/>
      <c r="E35" s="97"/>
      <c r="F35" s="96"/>
      <c r="G35" s="96"/>
      <c r="H35" s="97"/>
      <c r="I35" s="98"/>
      <c r="J35" s="98"/>
      <c r="K35" s="98"/>
      <c r="L35" s="98"/>
      <c r="M35" s="98"/>
      <c r="N35" s="98"/>
      <c r="O35" s="98"/>
      <c r="P35" s="98"/>
      <c r="Q35" s="98"/>
      <c r="R35" s="98"/>
      <c r="S35" s="98"/>
      <c r="T35" s="98"/>
      <c r="U35" s="98"/>
      <c r="V35" s="98"/>
      <c r="W35" s="98"/>
      <c r="X35" s="98"/>
      <c r="Y35" s="98"/>
      <c r="Z35" s="98"/>
      <c r="AA35" s="79"/>
      <c r="AB35" s="79"/>
      <c r="AC35" s="79"/>
      <c r="AD35" s="79"/>
      <c r="AE35" s="79"/>
      <c r="AF35" s="79"/>
      <c r="AG35" s="79"/>
      <c r="AH35" s="79"/>
      <c r="AI35" s="79"/>
      <c r="AJ35" s="79"/>
      <c r="AK35" s="79"/>
      <c r="AL35" s="79"/>
      <c r="AM35" s="79"/>
      <c r="AN35" s="79"/>
      <c r="AO35" s="121"/>
    </row>
    <row r="36" spans="1:45" ht="25.5" x14ac:dyDescent="0.35">
      <c r="A36" s="89"/>
      <c r="B36" s="95"/>
      <c r="C36" s="96"/>
      <c r="D36" s="96"/>
      <c r="E36" s="97"/>
      <c r="F36" s="96"/>
      <c r="G36" s="96"/>
      <c r="H36" s="97"/>
      <c r="I36" s="98"/>
      <c r="J36" s="98"/>
      <c r="K36" s="98"/>
      <c r="L36" s="98"/>
      <c r="M36" s="98"/>
      <c r="N36" s="98"/>
      <c r="O36" s="98"/>
      <c r="P36" s="98"/>
      <c r="Q36" s="98"/>
      <c r="R36" s="98"/>
      <c r="S36" s="98"/>
      <c r="T36" s="98"/>
      <c r="U36" s="98"/>
      <c r="V36" s="98"/>
      <c r="W36" s="98"/>
      <c r="X36" s="98"/>
      <c r="Y36" s="98"/>
      <c r="Z36" s="98"/>
      <c r="AA36" s="79"/>
      <c r="AB36" s="79"/>
      <c r="AC36" s="79"/>
      <c r="AD36" s="79"/>
      <c r="AE36" s="79"/>
      <c r="AF36" s="79"/>
      <c r="AG36" s="79"/>
      <c r="AH36" s="79"/>
      <c r="AI36" s="79"/>
      <c r="AJ36" s="79"/>
      <c r="AK36" s="79"/>
      <c r="AL36" s="79"/>
      <c r="AM36" s="79"/>
      <c r="AN36" s="79"/>
      <c r="AO36" s="121"/>
    </row>
    <row r="37" spans="1:45" ht="25.5" x14ac:dyDescent="0.35">
      <c r="A37" s="89"/>
      <c r="B37" s="95"/>
      <c r="C37" s="96"/>
      <c r="D37" s="96"/>
      <c r="E37" s="97"/>
      <c r="F37" s="96"/>
      <c r="G37" s="96"/>
      <c r="H37" s="97"/>
      <c r="I37" s="98"/>
      <c r="J37" s="98"/>
      <c r="K37" s="98"/>
      <c r="L37" s="98"/>
      <c r="M37" s="98"/>
      <c r="N37" s="98"/>
      <c r="O37" s="98"/>
      <c r="P37" s="98"/>
      <c r="Q37" s="98"/>
      <c r="R37" s="98"/>
      <c r="S37" s="98"/>
      <c r="T37" s="98"/>
      <c r="U37" s="98"/>
      <c r="V37" s="98"/>
      <c r="W37" s="98"/>
      <c r="X37" s="98"/>
      <c r="Y37" s="98"/>
      <c r="Z37" s="98"/>
      <c r="AA37" s="79"/>
      <c r="AB37" s="79"/>
      <c r="AC37" s="79"/>
      <c r="AD37" s="79"/>
      <c r="AE37" s="79"/>
      <c r="AF37" s="79"/>
      <c r="AG37" s="79"/>
      <c r="AH37" s="79"/>
      <c r="AI37" s="79"/>
      <c r="AJ37" s="79"/>
      <c r="AK37" s="79"/>
      <c r="AL37" s="79"/>
      <c r="AM37" s="79"/>
      <c r="AN37" s="79"/>
      <c r="AO37" s="121"/>
    </row>
    <row r="38" spans="1:45" ht="25.5" x14ac:dyDescent="0.35">
      <c r="A38" s="89"/>
      <c r="B38" s="95"/>
      <c r="C38" s="96"/>
      <c r="D38" s="96"/>
      <c r="E38" s="97"/>
      <c r="F38" s="96"/>
      <c r="G38" s="96"/>
      <c r="H38" s="97"/>
      <c r="I38" s="98"/>
      <c r="J38" s="89"/>
      <c r="K38" s="89"/>
      <c r="L38" s="89"/>
      <c r="M38" s="89"/>
      <c r="N38" s="89"/>
      <c r="O38" s="89"/>
      <c r="P38" s="89"/>
      <c r="Q38" s="89"/>
      <c r="R38" s="89"/>
      <c r="S38" s="89"/>
      <c r="T38" s="89"/>
      <c r="U38" s="89"/>
      <c r="V38" s="89"/>
      <c r="W38" s="89"/>
      <c r="X38" s="89"/>
      <c r="Y38" s="89"/>
      <c r="Z38" s="89"/>
      <c r="AA38" s="79"/>
      <c r="AB38" s="79"/>
      <c r="AC38" s="79"/>
      <c r="AD38" s="79"/>
      <c r="AE38" s="79"/>
      <c r="AF38" s="79"/>
      <c r="AG38" s="79"/>
      <c r="AH38" s="79"/>
      <c r="AI38" s="79"/>
      <c r="AJ38" s="79"/>
      <c r="AK38" s="79"/>
      <c r="AL38" s="79"/>
      <c r="AM38" s="79"/>
      <c r="AN38" s="79"/>
      <c r="AO38" s="121"/>
    </row>
    <row r="39" spans="1:45" ht="25.5" x14ac:dyDescent="0.35">
      <c r="A39" s="89"/>
      <c r="B39" s="95"/>
      <c r="C39" s="96"/>
      <c r="D39" s="96"/>
      <c r="E39" s="97"/>
      <c r="F39" s="96"/>
      <c r="G39" s="96"/>
      <c r="H39" s="97"/>
      <c r="I39" s="89"/>
      <c r="J39" s="89"/>
      <c r="K39" s="89"/>
      <c r="L39" s="89"/>
      <c r="M39" s="89"/>
      <c r="N39" s="89"/>
      <c r="O39" s="89"/>
      <c r="P39" s="89"/>
      <c r="Q39" s="89"/>
      <c r="R39" s="89"/>
      <c r="S39" s="89"/>
      <c r="T39" s="89"/>
      <c r="U39" s="89"/>
      <c r="V39" s="89"/>
      <c r="W39" s="89"/>
      <c r="X39" s="89"/>
      <c r="Y39" s="89"/>
      <c r="Z39" s="89"/>
      <c r="AO39" s="121"/>
    </row>
    <row r="40" spans="1:45" ht="25.5" x14ac:dyDescent="0.35">
      <c r="A40" s="89"/>
      <c r="B40" s="95"/>
      <c r="C40" s="96"/>
      <c r="D40" s="96"/>
      <c r="E40" s="97"/>
      <c r="F40" s="96"/>
      <c r="G40" s="96"/>
      <c r="H40" s="97"/>
      <c r="I40" s="89"/>
      <c r="J40" s="89"/>
      <c r="K40" s="89"/>
      <c r="L40" s="89"/>
      <c r="M40" s="89"/>
      <c r="N40" s="89"/>
      <c r="O40" s="89"/>
      <c r="P40" s="89"/>
      <c r="Q40" s="89"/>
      <c r="R40" s="89"/>
      <c r="S40" s="89"/>
      <c r="T40" s="89"/>
      <c r="U40" s="89"/>
      <c r="V40" s="89"/>
      <c r="W40" s="89"/>
      <c r="X40" s="89"/>
      <c r="Y40" s="89"/>
      <c r="Z40" s="89"/>
      <c r="AO40" s="121"/>
    </row>
    <row r="41" spans="1:45" ht="25.5" x14ac:dyDescent="0.35">
      <c r="A41" s="89"/>
      <c r="B41" s="95"/>
      <c r="C41" s="96"/>
      <c r="D41" s="96"/>
      <c r="E41" s="97"/>
      <c r="F41" s="96"/>
      <c r="G41" s="96"/>
      <c r="H41" s="97"/>
      <c r="I41" s="89"/>
      <c r="J41" s="89"/>
      <c r="K41" s="89"/>
      <c r="L41" s="89"/>
      <c r="M41" s="89"/>
      <c r="N41" s="89"/>
      <c r="O41" s="89"/>
      <c r="P41" s="89"/>
      <c r="Q41" s="89"/>
      <c r="R41" s="89"/>
      <c r="S41" s="89"/>
      <c r="T41" s="89"/>
      <c r="U41" s="89"/>
      <c r="V41" s="89"/>
      <c r="W41" s="89"/>
      <c r="X41" s="89"/>
      <c r="Y41" s="89"/>
      <c r="Z41" s="89"/>
      <c r="AO41" s="121"/>
    </row>
    <row r="42" spans="1:45" ht="25.5" x14ac:dyDescent="0.35">
      <c r="A42" s="89"/>
      <c r="B42" s="95"/>
      <c r="C42" s="96"/>
      <c r="D42" s="96"/>
      <c r="E42" s="97"/>
      <c r="F42" s="96"/>
      <c r="G42" s="96"/>
      <c r="H42" s="97"/>
      <c r="I42" s="89"/>
      <c r="J42" s="89"/>
      <c r="K42" s="89"/>
      <c r="L42" s="89"/>
      <c r="M42" s="89"/>
      <c r="N42" s="89"/>
      <c r="O42" s="89"/>
      <c r="P42" s="89"/>
      <c r="Q42" s="89"/>
      <c r="R42" s="89"/>
      <c r="S42" s="89"/>
      <c r="T42" s="89"/>
      <c r="U42" s="89"/>
      <c r="V42" s="89"/>
      <c r="W42" s="89"/>
      <c r="X42" s="89"/>
      <c r="Y42" s="89"/>
      <c r="Z42" s="89"/>
      <c r="AO42" s="121"/>
    </row>
    <row r="43" spans="1:45" ht="25.5" x14ac:dyDescent="0.35">
      <c r="A43" s="89"/>
      <c r="B43" s="95"/>
      <c r="C43" s="96"/>
      <c r="D43" s="96"/>
      <c r="E43" s="97"/>
      <c r="F43" s="96"/>
      <c r="G43" s="96"/>
      <c r="H43" s="97"/>
      <c r="I43" s="89"/>
      <c r="J43" s="89"/>
      <c r="K43" s="89"/>
      <c r="L43" s="89"/>
      <c r="M43" s="89"/>
      <c r="N43" s="89"/>
      <c r="O43" s="89"/>
      <c r="P43" s="89"/>
      <c r="Q43" s="89"/>
      <c r="R43" s="89"/>
      <c r="S43" s="89"/>
      <c r="T43" s="89"/>
      <c r="U43" s="89"/>
      <c r="V43" s="89"/>
      <c r="W43" s="89"/>
      <c r="X43" s="89"/>
      <c r="Y43" s="89"/>
      <c r="Z43" s="89"/>
      <c r="AO43" s="121"/>
    </row>
    <row r="44" spans="1:45" ht="25.5" x14ac:dyDescent="0.35">
      <c r="A44" s="89"/>
      <c r="B44" s="95"/>
      <c r="C44" s="96"/>
      <c r="D44" s="96"/>
      <c r="E44" s="97"/>
      <c r="F44" s="96"/>
      <c r="G44" s="96"/>
      <c r="H44" s="97"/>
      <c r="I44" s="89"/>
      <c r="J44" s="89"/>
      <c r="K44" s="89"/>
      <c r="L44" s="89"/>
      <c r="M44" s="89"/>
      <c r="N44" s="89"/>
      <c r="O44" s="89"/>
      <c r="P44" s="89"/>
      <c r="Q44" s="89"/>
      <c r="R44" s="89"/>
      <c r="S44" s="89"/>
      <c r="T44" s="89"/>
      <c r="U44" s="89"/>
      <c r="V44" s="89"/>
      <c r="W44" s="89"/>
      <c r="X44" s="89"/>
      <c r="Y44" s="89"/>
      <c r="Z44" s="89"/>
      <c r="AO44" s="121"/>
    </row>
    <row r="45" spans="1:45" ht="25.5" x14ac:dyDescent="0.35">
      <c r="A45" s="89"/>
      <c r="B45" s="95"/>
      <c r="C45" s="96"/>
      <c r="D45" s="96"/>
      <c r="E45" s="97"/>
      <c r="F45" s="96"/>
      <c r="G45" s="96"/>
      <c r="H45" s="97"/>
      <c r="I45" s="89"/>
      <c r="J45" s="89"/>
      <c r="K45" s="89"/>
      <c r="L45" s="89"/>
      <c r="M45" s="89"/>
      <c r="N45" s="89"/>
      <c r="O45" s="89"/>
      <c r="P45" s="89"/>
      <c r="Q45" s="89"/>
      <c r="R45" s="89"/>
      <c r="S45" s="89"/>
      <c r="T45" s="89"/>
      <c r="U45" s="89"/>
      <c r="V45" s="89"/>
      <c r="W45" s="89"/>
      <c r="X45" s="89"/>
      <c r="Y45" s="89"/>
      <c r="Z45" s="89"/>
      <c r="AO45" s="121"/>
    </row>
    <row r="46" spans="1:45" ht="25.5" x14ac:dyDescent="0.35">
      <c r="A46" s="89"/>
      <c r="B46" s="95"/>
      <c r="C46" s="96"/>
      <c r="D46" s="96"/>
      <c r="E46" s="97"/>
      <c r="F46" s="96"/>
      <c r="G46" s="96"/>
      <c r="H46" s="97"/>
      <c r="I46" s="89"/>
      <c r="J46" s="89"/>
      <c r="K46" s="89"/>
      <c r="L46" s="89"/>
      <c r="M46" s="89"/>
      <c r="N46" s="89"/>
      <c r="O46" s="89"/>
      <c r="P46" s="89"/>
      <c r="Q46" s="89"/>
      <c r="R46" s="89"/>
      <c r="S46" s="89"/>
      <c r="T46" s="89"/>
      <c r="U46" s="89"/>
      <c r="V46" s="89"/>
      <c r="W46" s="89"/>
      <c r="X46" s="89"/>
      <c r="Y46" s="89"/>
      <c r="Z46" s="89"/>
      <c r="AO46" s="121"/>
    </row>
    <row r="47" spans="1:45" ht="25.5" x14ac:dyDescent="0.35">
      <c r="A47" s="89"/>
      <c r="B47" s="95"/>
      <c r="C47" s="96"/>
      <c r="D47" s="96"/>
      <c r="E47" s="97"/>
      <c r="F47" s="96"/>
      <c r="G47" s="96"/>
      <c r="H47" s="97"/>
      <c r="I47" s="89"/>
      <c r="J47" s="89"/>
      <c r="K47" s="89"/>
      <c r="L47" s="89"/>
      <c r="M47" s="89"/>
      <c r="N47" s="89"/>
      <c r="O47" s="89"/>
      <c r="P47" s="89"/>
      <c r="Q47" s="89"/>
      <c r="R47" s="89"/>
      <c r="S47" s="89"/>
      <c r="T47" s="89"/>
      <c r="U47" s="89"/>
      <c r="V47" s="89"/>
      <c r="W47" s="89"/>
      <c r="X47" s="89"/>
      <c r="Y47" s="89"/>
      <c r="Z47" s="89"/>
      <c r="AO47" s="121"/>
    </row>
    <row r="48" spans="1:45" ht="25.5" x14ac:dyDescent="0.35">
      <c r="A48" s="89"/>
      <c r="B48" s="95"/>
      <c r="C48" s="96"/>
      <c r="D48" s="96"/>
      <c r="E48" s="97"/>
      <c r="F48" s="96"/>
      <c r="G48" s="96"/>
      <c r="H48" s="97"/>
      <c r="I48" s="89"/>
      <c r="J48" s="89"/>
      <c r="K48" s="89"/>
      <c r="L48" s="89"/>
      <c r="M48" s="89"/>
      <c r="N48" s="89"/>
      <c r="O48" s="89"/>
      <c r="P48" s="89"/>
      <c r="Q48" s="89"/>
      <c r="R48" s="89"/>
      <c r="S48" s="89"/>
      <c r="T48" s="89"/>
      <c r="U48" s="89"/>
      <c r="V48" s="89"/>
      <c r="W48" s="89"/>
      <c r="X48" s="89"/>
      <c r="Y48" s="89"/>
      <c r="Z48" s="89"/>
      <c r="AO48" s="121"/>
    </row>
    <row r="49" spans="1:41" ht="25.5" x14ac:dyDescent="0.35">
      <c r="A49" s="89"/>
      <c r="B49" s="95"/>
      <c r="C49" s="96"/>
      <c r="D49" s="96"/>
      <c r="E49" s="97"/>
      <c r="F49" s="96"/>
      <c r="G49" s="96"/>
      <c r="H49" s="97"/>
      <c r="I49" s="89"/>
      <c r="J49" s="89"/>
      <c r="K49" s="89"/>
      <c r="L49" s="89"/>
      <c r="M49" s="89"/>
      <c r="N49" s="89"/>
      <c r="O49" s="89"/>
      <c r="P49" s="89"/>
      <c r="Q49" s="89"/>
      <c r="R49" s="89"/>
      <c r="S49" s="89"/>
      <c r="T49" s="89"/>
      <c r="U49" s="89"/>
      <c r="V49" s="89"/>
      <c r="W49" s="89"/>
      <c r="X49" s="89"/>
      <c r="Y49" s="89"/>
      <c r="Z49" s="89"/>
      <c r="AO49" s="121"/>
    </row>
    <row r="50" spans="1:41" ht="25.5" x14ac:dyDescent="0.35">
      <c r="A50" s="89"/>
      <c r="B50" s="95"/>
      <c r="C50" s="96"/>
      <c r="D50" s="96"/>
      <c r="E50" s="97"/>
      <c r="F50" s="96"/>
      <c r="G50" s="96"/>
      <c r="H50" s="97"/>
      <c r="I50" s="89"/>
      <c r="J50" s="89"/>
      <c r="K50" s="89"/>
      <c r="L50" s="89"/>
      <c r="M50" s="89"/>
      <c r="N50" s="89"/>
      <c r="O50" s="89"/>
      <c r="P50" s="89"/>
      <c r="Q50" s="89"/>
      <c r="R50" s="89"/>
      <c r="S50" s="89"/>
      <c r="T50" s="89"/>
      <c r="U50" s="89"/>
      <c r="V50" s="89"/>
      <c r="W50" s="89"/>
      <c r="X50" s="89"/>
      <c r="Y50" s="89"/>
      <c r="Z50" s="89"/>
      <c r="AO50" s="121"/>
    </row>
    <row r="51" spans="1:41" ht="25.5" x14ac:dyDescent="0.35">
      <c r="A51" s="89"/>
      <c r="B51" s="95"/>
      <c r="C51" s="96"/>
      <c r="D51" s="96"/>
      <c r="E51" s="97"/>
      <c r="F51" s="96"/>
      <c r="G51" s="96"/>
      <c r="H51" s="97"/>
      <c r="I51" s="89"/>
      <c r="J51" s="89"/>
      <c r="K51" s="89"/>
      <c r="L51" s="89"/>
      <c r="M51" s="89"/>
      <c r="N51" s="89"/>
      <c r="O51" s="89"/>
      <c r="P51" s="89"/>
      <c r="Q51" s="89"/>
      <c r="R51" s="89"/>
      <c r="S51" s="89"/>
      <c r="T51" s="89"/>
      <c r="U51" s="89"/>
      <c r="V51" s="89"/>
      <c r="W51" s="89"/>
      <c r="X51" s="89"/>
      <c r="Y51" s="89"/>
      <c r="Z51" s="89"/>
      <c r="AO51" s="121"/>
    </row>
    <row r="52" spans="1:41" ht="25.5" x14ac:dyDescent="0.35">
      <c r="A52" s="89"/>
      <c r="B52" s="95"/>
      <c r="C52" s="96"/>
      <c r="D52" s="96"/>
      <c r="E52" s="97"/>
      <c r="F52" s="96"/>
      <c r="G52" s="96"/>
      <c r="H52" s="97"/>
      <c r="I52" s="89"/>
      <c r="J52" s="89"/>
      <c r="K52" s="89"/>
      <c r="L52" s="89"/>
      <c r="M52" s="89"/>
      <c r="N52" s="89"/>
      <c r="O52" s="89"/>
      <c r="P52" s="89"/>
      <c r="Q52" s="89"/>
      <c r="R52" s="89"/>
      <c r="S52" s="89"/>
      <c r="T52" s="89"/>
      <c r="U52" s="89"/>
      <c r="V52" s="89"/>
      <c r="W52" s="89"/>
      <c r="X52" s="89"/>
      <c r="Y52" s="89"/>
      <c r="Z52" s="89"/>
      <c r="AO52" s="121"/>
    </row>
    <row r="53" spans="1:41" ht="25.5" x14ac:dyDescent="0.35">
      <c r="A53" s="89"/>
      <c r="B53" s="95"/>
      <c r="C53" s="96"/>
      <c r="D53" s="96"/>
      <c r="E53" s="97"/>
      <c r="F53" s="96"/>
      <c r="G53" s="96"/>
      <c r="H53" s="97"/>
      <c r="I53" s="89"/>
      <c r="J53" s="89"/>
      <c r="K53" s="89"/>
      <c r="L53" s="89"/>
      <c r="M53" s="89"/>
      <c r="N53" s="89"/>
      <c r="O53" s="89"/>
      <c r="P53" s="89"/>
      <c r="Q53" s="89"/>
      <c r="R53" s="89"/>
      <c r="S53" s="89"/>
      <c r="T53" s="89"/>
      <c r="U53" s="89"/>
      <c r="V53" s="89"/>
      <c r="W53" s="89"/>
      <c r="X53" s="89"/>
      <c r="Y53" s="89"/>
      <c r="Z53" s="89"/>
      <c r="AO53" s="121"/>
    </row>
    <row r="54" spans="1:41" ht="25.5" x14ac:dyDescent="0.35">
      <c r="A54" s="89"/>
      <c r="B54" s="95"/>
      <c r="C54" s="96"/>
      <c r="D54" s="96"/>
      <c r="E54" s="97"/>
      <c r="F54" s="96"/>
      <c r="G54" s="96"/>
      <c r="H54" s="97"/>
      <c r="I54" s="89"/>
      <c r="J54" s="89"/>
      <c r="K54" s="89"/>
      <c r="L54" s="89"/>
      <c r="M54" s="89"/>
      <c r="N54" s="89"/>
      <c r="O54" s="89"/>
      <c r="P54" s="89"/>
      <c r="Q54" s="89"/>
      <c r="R54" s="89"/>
      <c r="S54" s="89"/>
      <c r="T54" s="89"/>
      <c r="U54" s="89"/>
      <c r="V54" s="89"/>
      <c r="W54" s="89"/>
      <c r="X54" s="89"/>
      <c r="Y54" s="89"/>
      <c r="Z54" s="89"/>
      <c r="AO54" s="121"/>
    </row>
    <row r="55" spans="1:41" ht="25.5" x14ac:dyDescent="0.35">
      <c r="A55" s="89"/>
      <c r="B55" s="95"/>
      <c r="C55" s="96"/>
      <c r="D55" s="96"/>
      <c r="E55" s="97"/>
      <c r="F55" s="96"/>
      <c r="G55" s="96"/>
      <c r="H55" s="97"/>
      <c r="I55" s="89"/>
      <c r="J55" s="89"/>
      <c r="K55" s="89"/>
      <c r="L55" s="89"/>
      <c r="M55" s="89"/>
      <c r="N55" s="89"/>
      <c r="O55" s="89"/>
      <c r="P55" s="89"/>
      <c r="Q55" s="89"/>
      <c r="R55" s="89"/>
      <c r="S55" s="89"/>
      <c r="T55" s="89"/>
      <c r="U55" s="89"/>
      <c r="V55" s="89"/>
      <c r="W55" s="89"/>
      <c r="X55" s="89"/>
      <c r="Y55" s="89"/>
      <c r="Z55" s="89"/>
      <c r="AO55" s="121"/>
    </row>
    <row r="56" spans="1:41" ht="25.5" x14ac:dyDescent="0.35">
      <c r="A56" s="89"/>
      <c r="B56" s="95"/>
      <c r="C56" s="96"/>
      <c r="D56" s="96"/>
      <c r="E56" s="97"/>
      <c r="F56" s="96"/>
      <c r="G56" s="96"/>
      <c r="H56" s="97"/>
      <c r="I56" s="89"/>
      <c r="J56" s="89"/>
      <c r="K56" s="89"/>
      <c r="L56" s="89"/>
      <c r="M56" s="89"/>
      <c r="N56" s="89"/>
      <c r="O56" s="89"/>
      <c r="P56" s="89"/>
      <c r="Q56" s="89"/>
      <c r="R56" s="89"/>
      <c r="S56" s="89"/>
      <c r="T56" s="89"/>
      <c r="U56" s="89"/>
      <c r="V56" s="89"/>
      <c r="W56" s="89"/>
      <c r="X56" s="89"/>
      <c r="Y56" s="89"/>
      <c r="Z56" s="89"/>
      <c r="AO56" s="121"/>
    </row>
    <row r="57" spans="1:41" ht="25.5" x14ac:dyDescent="0.35">
      <c r="A57" s="89"/>
      <c r="B57" s="95"/>
      <c r="C57" s="96"/>
      <c r="D57" s="96"/>
      <c r="E57" s="97"/>
      <c r="F57" s="96"/>
      <c r="G57" s="96"/>
      <c r="H57" s="97"/>
      <c r="I57" s="89"/>
      <c r="J57" s="89"/>
      <c r="K57" s="89"/>
      <c r="L57" s="89"/>
      <c r="M57" s="89"/>
      <c r="N57" s="89"/>
      <c r="O57" s="89"/>
      <c r="P57" s="89"/>
      <c r="Q57" s="89"/>
      <c r="R57" s="89"/>
      <c r="S57" s="89"/>
      <c r="T57" s="89"/>
      <c r="U57" s="89"/>
      <c r="V57" s="89"/>
      <c r="W57" s="89"/>
      <c r="X57" s="89"/>
      <c r="Y57" s="89"/>
      <c r="Z57" s="89"/>
      <c r="AO57" s="121"/>
    </row>
    <row r="58" spans="1:41" ht="25.5" x14ac:dyDescent="0.35">
      <c r="A58" s="89"/>
      <c r="B58" s="95"/>
      <c r="C58" s="96"/>
      <c r="D58" s="96"/>
      <c r="E58" s="97"/>
      <c r="F58" s="96"/>
      <c r="G58" s="96"/>
      <c r="H58" s="97"/>
      <c r="I58" s="89"/>
      <c r="J58" s="89"/>
      <c r="K58" s="89"/>
      <c r="L58" s="89"/>
      <c r="M58" s="89"/>
      <c r="N58" s="89"/>
      <c r="O58" s="89"/>
      <c r="P58" s="89"/>
      <c r="Q58" s="89"/>
      <c r="R58" s="89"/>
      <c r="S58" s="89"/>
      <c r="T58" s="89"/>
      <c r="U58" s="89"/>
      <c r="V58" s="89"/>
      <c r="W58" s="89"/>
      <c r="X58" s="89"/>
      <c r="Y58" s="89"/>
      <c r="Z58" s="89"/>
      <c r="AO58" s="121"/>
    </row>
    <row r="59" spans="1:41" ht="25.5" x14ac:dyDescent="0.35">
      <c r="A59" s="89"/>
      <c r="B59" s="95"/>
      <c r="C59" s="96"/>
      <c r="D59" s="96"/>
      <c r="E59" s="97"/>
      <c r="F59" s="96"/>
      <c r="G59" s="96"/>
      <c r="H59" s="97"/>
      <c r="I59" s="89"/>
      <c r="J59" s="89"/>
      <c r="K59" s="89"/>
      <c r="L59" s="89"/>
      <c r="M59" s="89"/>
      <c r="N59" s="89"/>
      <c r="O59" s="89"/>
      <c r="P59" s="89"/>
      <c r="Q59" s="89"/>
      <c r="R59" s="89"/>
      <c r="S59" s="89"/>
      <c r="T59" s="89"/>
      <c r="U59" s="89"/>
      <c r="V59" s="89"/>
      <c r="W59" s="89"/>
      <c r="X59" s="89"/>
      <c r="Y59" s="89"/>
      <c r="Z59" s="89"/>
      <c r="AO59" s="121"/>
    </row>
    <row r="60" spans="1:41" ht="25.5" x14ac:dyDescent="0.35">
      <c r="A60" s="89"/>
      <c r="B60" s="95"/>
      <c r="C60" s="96"/>
      <c r="D60" s="96"/>
      <c r="E60" s="97"/>
      <c r="F60" s="96"/>
      <c r="G60" s="96"/>
      <c r="H60" s="97"/>
      <c r="I60" s="89"/>
      <c r="J60" s="89"/>
      <c r="K60" s="89"/>
      <c r="L60" s="89"/>
      <c r="M60" s="89"/>
      <c r="N60" s="89"/>
      <c r="O60" s="89"/>
      <c r="P60" s="89"/>
      <c r="Q60" s="89"/>
      <c r="R60" s="89"/>
      <c r="S60" s="89"/>
      <c r="T60" s="89"/>
      <c r="U60" s="89"/>
      <c r="V60" s="89"/>
      <c r="W60" s="89"/>
      <c r="X60" s="89"/>
      <c r="Y60" s="89"/>
      <c r="Z60" s="89"/>
      <c r="AO60" s="121"/>
    </row>
    <row r="61" spans="1:41" ht="25.5" x14ac:dyDescent="0.35">
      <c r="A61" s="89"/>
      <c r="B61" s="95"/>
      <c r="C61" s="96"/>
      <c r="D61" s="96"/>
      <c r="E61" s="97"/>
      <c r="F61" s="96"/>
      <c r="G61" s="96"/>
      <c r="H61" s="96"/>
      <c r="I61" s="89"/>
      <c r="J61" s="89"/>
      <c r="K61" s="89"/>
      <c r="L61" s="89"/>
      <c r="M61" s="89"/>
      <c r="N61" s="89"/>
      <c r="O61" s="89"/>
      <c r="P61" s="89"/>
      <c r="Q61" s="89"/>
      <c r="R61" s="89"/>
      <c r="S61" s="89"/>
      <c r="T61" s="89"/>
      <c r="U61" s="89"/>
      <c r="V61" s="89"/>
      <c r="W61" s="89"/>
      <c r="X61" s="89"/>
      <c r="Y61" s="89"/>
      <c r="Z61" s="89"/>
      <c r="AO61" s="121"/>
    </row>
    <row r="62" spans="1:41" ht="25.5" x14ac:dyDescent="0.35">
      <c r="A62" s="89"/>
      <c r="B62" s="95"/>
      <c r="C62" s="96"/>
      <c r="D62" s="96"/>
      <c r="E62" s="97"/>
      <c r="F62" s="96"/>
      <c r="G62" s="96"/>
      <c r="H62" s="96"/>
      <c r="I62" s="89"/>
      <c r="J62" s="89"/>
      <c r="K62" s="89"/>
      <c r="L62" s="89"/>
      <c r="M62" s="89"/>
      <c r="N62" s="89"/>
      <c r="O62" s="89"/>
      <c r="P62" s="89"/>
      <c r="Q62" s="89"/>
      <c r="R62" s="89"/>
      <c r="S62" s="89"/>
      <c r="T62" s="89"/>
      <c r="U62" s="89"/>
      <c r="V62" s="89"/>
      <c r="W62" s="89"/>
      <c r="X62" s="89"/>
      <c r="Y62" s="89"/>
      <c r="Z62" s="89"/>
      <c r="AO62" s="121"/>
    </row>
    <row r="63" spans="1:41" ht="25.5" x14ac:dyDescent="0.35">
      <c r="A63" s="89"/>
      <c r="B63" s="95"/>
      <c r="C63" s="96"/>
      <c r="D63" s="96"/>
      <c r="E63" s="97"/>
      <c r="F63" s="96"/>
      <c r="G63" s="96"/>
      <c r="H63" s="96"/>
      <c r="I63" s="89"/>
      <c r="J63" s="89"/>
      <c r="K63" s="89"/>
      <c r="L63" s="89"/>
      <c r="M63" s="89"/>
      <c r="N63" s="89"/>
      <c r="O63" s="89"/>
      <c r="P63" s="89"/>
      <c r="Q63" s="89"/>
      <c r="R63" s="89"/>
      <c r="S63" s="89"/>
      <c r="T63" s="89"/>
      <c r="U63" s="89"/>
      <c r="V63" s="89"/>
      <c r="W63" s="89"/>
      <c r="X63" s="89"/>
      <c r="Y63" s="89"/>
      <c r="Z63" s="89"/>
      <c r="AO63" s="121"/>
    </row>
    <row r="64" spans="1:41" ht="25.5" x14ac:dyDescent="0.35">
      <c r="A64" s="89"/>
      <c r="B64" s="95"/>
      <c r="C64" s="96"/>
      <c r="D64" s="96"/>
      <c r="E64" s="97"/>
      <c r="F64" s="96"/>
      <c r="G64" s="96"/>
      <c r="H64" s="96"/>
      <c r="I64" s="89"/>
      <c r="J64" s="89"/>
      <c r="K64" s="89"/>
      <c r="L64" s="89"/>
      <c r="M64" s="89"/>
      <c r="N64" s="89"/>
      <c r="O64" s="89"/>
      <c r="P64" s="89"/>
      <c r="Q64" s="89"/>
      <c r="R64" s="89"/>
      <c r="S64" s="89"/>
      <c r="T64" s="89"/>
      <c r="U64" s="89"/>
      <c r="V64" s="89"/>
      <c r="W64" s="89"/>
      <c r="X64" s="89"/>
      <c r="Y64" s="89"/>
      <c r="Z64" s="89"/>
      <c r="AO64" s="121"/>
    </row>
    <row r="65" spans="1:43" ht="25.5" x14ac:dyDescent="0.35">
      <c r="A65" s="89"/>
      <c r="B65" s="95"/>
      <c r="C65" s="96"/>
      <c r="D65" s="96"/>
      <c r="E65" s="97"/>
      <c r="F65" s="96"/>
      <c r="G65" s="96"/>
      <c r="H65" s="96"/>
      <c r="I65" s="89"/>
      <c r="J65" s="89"/>
      <c r="K65" s="89"/>
      <c r="L65" s="89"/>
      <c r="M65" s="89"/>
      <c r="N65" s="89"/>
      <c r="O65" s="89"/>
      <c r="P65" s="89"/>
      <c r="Q65" s="89"/>
      <c r="R65" s="89"/>
      <c r="S65" s="89"/>
      <c r="T65" s="89"/>
      <c r="U65" s="89"/>
      <c r="V65" s="89"/>
      <c r="W65" s="89"/>
      <c r="X65" s="89"/>
      <c r="Y65" s="89"/>
      <c r="Z65" s="89"/>
      <c r="AO65" s="121"/>
    </row>
    <row r="66" spans="1:43" ht="25.5" x14ac:dyDescent="0.35">
      <c r="A66" s="89"/>
      <c r="B66" s="95"/>
      <c r="C66" s="96"/>
      <c r="D66" s="96"/>
      <c r="E66" s="97"/>
      <c r="F66" s="96"/>
      <c r="G66" s="96"/>
      <c r="H66" s="96"/>
      <c r="I66" s="89"/>
      <c r="J66" s="89"/>
      <c r="K66" s="89"/>
      <c r="L66" s="89"/>
      <c r="M66" s="89"/>
      <c r="N66" s="89"/>
      <c r="O66" s="89"/>
      <c r="P66" s="89"/>
      <c r="Q66" s="89"/>
      <c r="R66" s="89"/>
      <c r="S66" s="89"/>
      <c r="T66" s="89"/>
      <c r="U66" s="89"/>
      <c r="V66" s="89"/>
      <c r="W66" s="89"/>
      <c r="X66" s="89"/>
      <c r="Y66" s="89"/>
      <c r="Z66" s="89"/>
      <c r="AO66" s="121"/>
    </row>
    <row r="67" spans="1:43" ht="25.5" x14ac:dyDescent="0.35">
      <c r="A67" s="89"/>
      <c r="B67" s="95"/>
      <c r="C67" s="96"/>
      <c r="D67" s="96"/>
      <c r="E67" s="97"/>
      <c r="F67" s="96"/>
      <c r="G67" s="96"/>
      <c r="H67" s="96"/>
      <c r="I67" s="89"/>
      <c r="J67" s="89"/>
      <c r="K67" s="89"/>
      <c r="L67" s="89"/>
      <c r="M67" s="89"/>
      <c r="N67" s="89"/>
      <c r="O67" s="89"/>
      <c r="P67" s="89"/>
      <c r="Q67" s="89"/>
      <c r="R67" s="89"/>
      <c r="S67" s="89"/>
      <c r="T67" s="89"/>
      <c r="U67" s="89"/>
      <c r="V67" s="89"/>
      <c r="W67" s="89"/>
      <c r="X67" s="89"/>
      <c r="Y67" s="89"/>
      <c r="Z67" s="89"/>
      <c r="AO67" s="121"/>
    </row>
    <row r="68" spans="1:43" ht="25.5" x14ac:dyDescent="0.35">
      <c r="A68" s="89"/>
      <c r="B68" s="95"/>
      <c r="C68" s="96"/>
      <c r="D68" s="96"/>
      <c r="E68" s="97"/>
      <c r="F68" s="96"/>
      <c r="G68" s="96"/>
      <c r="H68" s="96"/>
      <c r="I68" s="89"/>
      <c r="J68" s="89"/>
      <c r="K68" s="89"/>
      <c r="L68" s="89"/>
      <c r="M68" s="89"/>
      <c r="N68" s="89"/>
      <c r="O68" s="89"/>
      <c r="P68" s="89"/>
      <c r="Q68" s="89"/>
      <c r="R68" s="89"/>
      <c r="S68" s="89"/>
      <c r="T68" s="89"/>
      <c r="U68" s="89"/>
      <c r="V68" s="89"/>
      <c r="W68" s="89"/>
      <c r="X68" s="89"/>
      <c r="Y68" s="89"/>
      <c r="Z68" s="89"/>
      <c r="AO68" s="121"/>
    </row>
    <row r="69" spans="1:43" ht="25.5" x14ac:dyDescent="0.35">
      <c r="A69" s="89"/>
      <c r="B69" s="95"/>
      <c r="C69" s="96"/>
      <c r="D69" s="96"/>
      <c r="E69" s="97"/>
      <c r="F69" s="96"/>
      <c r="G69" s="96"/>
      <c r="H69" s="96"/>
      <c r="I69" s="89"/>
      <c r="J69" s="89"/>
      <c r="K69" s="89"/>
      <c r="L69" s="89"/>
      <c r="M69" s="89"/>
      <c r="N69" s="89"/>
      <c r="O69" s="89"/>
      <c r="P69" s="89"/>
      <c r="Q69" s="89"/>
      <c r="R69" s="89"/>
      <c r="S69" s="89"/>
      <c r="T69" s="89"/>
      <c r="U69" s="89"/>
      <c r="V69" s="89"/>
      <c r="W69" s="89"/>
      <c r="X69" s="89"/>
      <c r="Y69" s="89"/>
      <c r="Z69" s="89"/>
      <c r="AO69" s="121"/>
    </row>
    <row r="70" spans="1:43" ht="25.5" x14ac:dyDescent="0.35">
      <c r="A70" s="89"/>
      <c r="B70" s="95"/>
      <c r="C70" s="96"/>
      <c r="D70" s="96"/>
      <c r="E70" s="97"/>
      <c r="F70" s="96"/>
      <c r="G70" s="96"/>
      <c r="H70" s="96"/>
      <c r="I70" s="89"/>
      <c r="J70" s="89"/>
      <c r="K70" s="89"/>
      <c r="L70" s="89"/>
      <c r="M70" s="89"/>
      <c r="N70" s="89"/>
      <c r="O70" s="89"/>
      <c r="P70" s="89"/>
      <c r="Q70" s="89"/>
      <c r="R70" s="89"/>
      <c r="S70" s="89"/>
      <c r="T70" s="89"/>
      <c r="U70" s="89"/>
      <c r="V70" s="89"/>
      <c r="W70" s="89"/>
      <c r="X70" s="89"/>
      <c r="Y70" s="89"/>
      <c r="Z70" s="89"/>
      <c r="AO70" s="118"/>
      <c r="AP70" s="118"/>
      <c r="AQ70" s="118"/>
    </row>
    <row r="71" spans="1:43" ht="25.5" x14ac:dyDescent="0.35">
      <c r="A71" s="89"/>
      <c r="B71" s="95"/>
      <c r="C71" s="96"/>
      <c r="D71" s="96"/>
      <c r="E71" s="97"/>
      <c r="F71" s="96"/>
      <c r="G71" s="96"/>
      <c r="H71" s="96"/>
      <c r="I71" s="89"/>
      <c r="J71" s="89"/>
      <c r="K71" s="89"/>
      <c r="L71" s="89"/>
      <c r="M71" s="89"/>
      <c r="N71" s="89"/>
      <c r="O71" s="89"/>
      <c r="P71" s="89"/>
      <c r="Q71" s="89"/>
      <c r="R71" s="89"/>
      <c r="S71" s="89"/>
      <c r="T71" s="89"/>
      <c r="U71" s="89"/>
      <c r="V71" s="89"/>
      <c r="W71" s="89"/>
      <c r="X71" s="89"/>
      <c r="Y71" s="89"/>
      <c r="Z71" s="89"/>
      <c r="AO71" s="118"/>
      <c r="AP71" s="118"/>
      <c r="AQ71" s="118"/>
    </row>
    <row r="72" spans="1:43" ht="25.5" x14ac:dyDescent="0.35">
      <c r="A72" s="89"/>
      <c r="B72" s="99"/>
      <c r="C72" s="99"/>
      <c r="D72" s="99"/>
      <c r="E72" s="97"/>
      <c r="F72" s="99"/>
      <c r="G72" s="99"/>
      <c r="H72" s="99"/>
      <c r="I72" s="89"/>
      <c r="J72" s="89"/>
      <c r="K72" s="89"/>
      <c r="L72" s="89"/>
      <c r="M72" s="89"/>
      <c r="N72" s="89"/>
      <c r="O72" s="89"/>
      <c r="P72" s="89"/>
      <c r="Q72" s="89"/>
      <c r="R72" s="89"/>
      <c r="S72" s="89"/>
      <c r="T72" s="89"/>
      <c r="U72" s="89"/>
      <c r="V72" s="89"/>
      <c r="W72" s="89"/>
      <c r="X72" s="89"/>
      <c r="Y72" s="89"/>
      <c r="Z72" s="89"/>
      <c r="AO72" s="118"/>
      <c r="AP72" s="118"/>
      <c r="AQ72" s="118"/>
    </row>
    <row r="73" spans="1:43" ht="25.5" x14ac:dyDescent="0.35">
      <c r="A73" s="89"/>
      <c r="B73" s="99"/>
      <c r="C73" s="99"/>
      <c r="D73" s="99"/>
      <c r="E73" s="97"/>
      <c r="F73" s="99"/>
      <c r="G73" s="99"/>
      <c r="H73" s="99"/>
      <c r="I73" s="89"/>
      <c r="J73" s="89"/>
      <c r="K73" s="89"/>
      <c r="L73" s="89"/>
      <c r="M73" s="89"/>
      <c r="N73" s="89"/>
      <c r="O73" s="89"/>
      <c r="P73" s="89"/>
      <c r="Q73" s="89"/>
      <c r="R73" s="89"/>
      <c r="S73" s="89"/>
      <c r="T73" s="89"/>
      <c r="U73" s="89"/>
      <c r="V73" s="89"/>
      <c r="W73" s="89"/>
      <c r="X73" s="89"/>
      <c r="Y73" s="89"/>
      <c r="Z73" s="89"/>
      <c r="AO73" s="118"/>
      <c r="AP73" s="118"/>
      <c r="AQ73" s="118"/>
    </row>
    <row r="74" spans="1:43" ht="25.5" x14ac:dyDescent="0.35">
      <c r="A74" s="89"/>
      <c r="B74" s="99"/>
      <c r="C74" s="99"/>
      <c r="D74" s="99"/>
      <c r="E74" s="97"/>
      <c r="F74" s="99"/>
      <c r="G74" s="99"/>
      <c r="H74" s="99"/>
      <c r="I74" s="89"/>
      <c r="J74" s="89"/>
      <c r="K74" s="89"/>
      <c r="L74" s="89"/>
      <c r="M74" s="89"/>
      <c r="N74" s="89"/>
      <c r="O74" s="89"/>
      <c r="P74" s="89"/>
      <c r="Q74" s="89"/>
      <c r="R74" s="89"/>
      <c r="S74" s="89"/>
      <c r="T74" s="89"/>
      <c r="U74" s="89"/>
      <c r="V74" s="89"/>
      <c r="W74" s="89"/>
      <c r="X74" s="89"/>
      <c r="Y74" s="89"/>
      <c r="Z74" s="89"/>
      <c r="AO74" s="118"/>
      <c r="AP74" s="118"/>
      <c r="AQ74" s="118"/>
    </row>
    <row r="75" spans="1:43" ht="25.5" x14ac:dyDescent="0.35">
      <c r="A75" s="89"/>
      <c r="B75" s="99"/>
      <c r="C75" s="99"/>
      <c r="D75" s="99"/>
      <c r="E75" s="97"/>
      <c r="F75" s="99"/>
      <c r="G75" s="99"/>
      <c r="H75" s="99"/>
      <c r="I75" s="89"/>
      <c r="J75" s="89"/>
      <c r="K75" s="89"/>
      <c r="L75" s="89"/>
      <c r="M75" s="89"/>
      <c r="N75" s="89"/>
      <c r="O75" s="89"/>
      <c r="P75" s="89"/>
      <c r="Q75" s="89"/>
      <c r="R75" s="89"/>
      <c r="S75" s="89"/>
      <c r="T75" s="89"/>
      <c r="U75" s="89"/>
      <c r="V75" s="89"/>
      <c r="W75" s="89"/>
      <c r="X75" s="89"/>
      <c r="Y75" s="89"/>
      <c r="Z75" s="89"/>
      <c r="AO75" s="118"/>
      <c r="AP75" s="118"/>
      <c r="AQ75" s="118"/>
    </row>
    <row r="76" spans="1:43" ht="25.5" x14ac:dyDescent="0.35">
      <c r="A76" s="89"/>
      <c r="B76" s="99"/>
      <c r="C76" s="99"/>
      <c r="D76" s="99"/>
      <c r="E76" s="97"/>
      <c r="F76" s="99"/>
      <c r="G76" s="99"/>
      <c r="H76" s="99"/>
      <c r="I76" s="89"/>
      <c r="J76" s="89"/>
      <c r="K76" s="89"/>
      <c r="L76" s="89"/>
      <c r="M76" s="89"/>
      <c r="N76" s="89"/>
      <c r="O76" s="89"/>
      <c r="P76" s="89"/>
      <c r="Q76" s="89"/>
      <c r="R76" s="89"/>
      <c r="S76" s="89"/>
      <c r="T76" s="89"/>
      <c r="U76" s="89"/>
      <c r="V76" s="89"/>
      <c r="W76" s="89"/>
      <c r="X76" s="89"/>
      <c r="Y76" s="89"/>
      <c r="Z76" s="89"/>
      <c r="AO76" s="118"/>
      <c r="AP76" s="118"/>
      <c r="AQ76" s="118"/>
    </row>
    <row r="77" spans="1:43" ht="25.5" x14ac:dyDescent="0.35">
      <c r="A77" s="89"/>
      <c r="B77" s="99"/>
      <c r="C77" s="99"/>
      <c r="D77" s="99"/>
      <c r="E77" s="97"/>
      <c r="F77" s="99"/>
      <c r="G77" s="99"/>
      <c r="H77" s="99"/>
      <c r="I77" s="89"/>
      <c r="J77" s="89"/>
      <c r="K77" s="89"/>
      <c r="L77" s="89"/>
      <c r="M77" s="89"/>
      <c r="N77" s="89"/>
      <c r="O77" s="89"/>
      <c r="P77" s="89"/>
      <c r="Q77" s="89"/>
      <c r="R77" s="89"/>
      <c r="S77" s="89"/>
      <c r="T77" s="89"/>
      <c r="U77" s="89"/>
      <c r="V77" s="89"/>
      <c r="W77" s="89"/>
      <c r="X77" s="89"/>
      <c r="Y77" s="89"/>
      <c r="Z77" s="89"/>
      <c r="AO77" s="118"/>
      <c r="AP77" s="118"/>
      <c r="AQ77" s="118"/>
    </row>
    <row r="78" spans="1:43" ht="25.5" x14ac:dyDescent="0.35">
      <c r="A78" s="89"/>
      <c r="B78" s="99"/>
      <c r="C78" s="99"/>
      <c r="D78" s="99"/>
      <c r="E78" s="97"/>
      <c r="F78" s="99"/>
      <c r="G78" s="99"/>
      <c r="H78" s="99"/>
      <c r="I78" s="89"/>
      <c r="J78" s="89"/>
      <c r="K78" s="89"/>
      <c r="L78" s="89"/>
      <c r="M78" s="89"/>
      <c r="N78" s="89"/>
      <c r="O78" s="89"/>
      <c r="P78" s="89"/>
      <c r="Q78" s="89"/>
      <c r="R78" s="89"/>
      <c r="S78" s="89"/>
      <c r="T78" s="89"/>
      <c r="U78" s="89"/>
      <c r="V78" s="89"/>
      <c r="W78" s="89"/>
      <c r="X78" s="89"/>
      <c r="Y78" s="89"/>
      <c r="Z78" s="89"/>
      <c r="AO78" s="118"/>
      <c r="AP78" s="118"/>
      <c r="AQ78" s="118"/>
    </row>
    <row r="79" spans="1:43" ht="25.5" x14ac:dyDescent="0.35">
      <c r="A79" s="89"/>
      <c r="B79" s="99"/>
      <c r="C79" s="99"/>
      <c r="D79" s="99"/>
      <c r="E79" s="97"/>
      <c r="F79" s="99"/>
      <c r="G79" s="99"/>
      <c r="H79" s="99"/>
      <c r="I79" s="89"/>
      <c r="J79" s="89"/>
      <c r="K79" s="89"/>
      <c r="L79" s="89"/>
      <c r="M79" s="89"/>
      <c r="N79" s="89"/>
      <c r="O79" s="89"/>
      <c r="P79" s="89"/>
      <c r="Q79" s="89"/>
      <c r="R79" s="89"/>
      <c r="S79" s="89"/>
      <c r="T79" s="89"/>
      <c r="U79" s="89"/>
      <c r="V79" s="89"/>
      <c r="W79" s="89"/>
      <c r="X79" s="89"/>
      <c r="Y79" s="89"/>
      <c r="Z79" s="89"/>
      <c r="AO79" s="118"/>
      <c r="AP79" s="118"/>
      <c r="AQ79" s="118"/>
    </row>
    <row r="80" spans="1:43" ht="25.5" x14ac:dyDescent="0.35">
      <c r="A80" s="89"/>
      <c r="B80" s="99"/>
      <c r="C80" s="99"/>
      <c r="D80" s="99"/>
      <c r="E80" s="97"/>
      <c r="F80" s="99"/>
      <c r="G80" s="99"/>
      <c r="H80" s="99"/>
      <c r="I80" s="89"/>
      <c r="J80" s="89"/>
      <c r="K80" s="89"/>
      <c r="L80" s="89"/>
      <c r="M80" s="89"/>
      <c r="N80" s="89"/>
      <c r="O80" s="89"/>
      <c r="P80" s="89"/>
      <c r="Q80" s="89"/>
      <c r="R80" s="89"/>
      <c r="S80" s="89"/>
      <c r="T80" s="89"/>
      <c r="U80" s="89"/>
      <c r="V80" s="89"/>
      <c r="W80" s="89"/>
      <c r="X80" s="89"/>
      <c r="Y80" s="89"/>
      <c r="Z80" s="89"/>
      <c r="AO80" s="118"/>
      <c r="AP80" s="118"/>
      <c r="AQ80" s="118"/>
    </row>
    <row r="81" spans="1:43" ht="25.5" x14ac:dyDescent="0.35">
      <c r="A81" s="89"/>
      <c r="B81" s="99"/>
      <c r="C81" s="99"/>
      <c r="D81" s="99"/>
      <c r="E81" s="97"/>
      <c r="F81" s="99"/>
      <c r="G81" s="99"/>
      <c r="H81" s="99"/>
      <c r="I81" s="89"/>
      <c r="J81" s="89"/>
      <c r="K81" s="89"/>
      <c r="L81" s="89"/>
      <c r="M81" s="89"/>
      <c r="N81" s="89"/>
      <c r="O81" s="89"/>
      <c r="P81" s="89"/>
      <c r="Q81" s="89"/>
      <c r="R81" s="89"/>
      <c r="S81" s="89"/>
      <c r="T81" s="89"/>
      <c r="U81" s="89"/>
      <c r="V81" s="89"/>
      <c r="W81" s="89"/>
      <c r="X81" s="89"/>
      <c r="Y81" s="89"/>
      <c r="Z81" s="89"/>
      <c r="AO81" s="118"/>
      <c r="AP81" s="118"/>
      <c r="AQ81" s="118"/>
    </row>
    <row r="82" spans="1:43" ht="25.5" x14ac:dyDescent="0.35">
      <c r="A82" s="89"/>
      <c r="B82" s="99"/>
      <c r="C82" s="99"/>
      <c r="D82" s="99"/>
      <c r="E82" s="97"/>
      <c r="F82" s="99"/>
      <c r="G82" s="99"/>
      <c r="H82" s="99"/>
      <c r="I82" s="89"/>
      <c r="J82" s="89"/>
      <c r="K82" s="89"/>
      <c r="L82" s="89"/>
      <c r="M82" s="89"/>
      <c r="N82" s="89"/>
      <c r="O82" s="89"/>
      <c r="P82" s="89"/>
      <c r="Q82" s="89"/>
      <c r="R82" s="89"/>
      <c r="S82" s="89"/>
      <c r="T82" s="89"/>
      <c r="U82" s="89"/>
      <c r="V82" s="89"/>
      <c r="W82" s="89"/>
      <c r="X82" s="89"/>
      <c r="Y82" s="89"/>
      <c r="Z82" s="89"/>
      <c r="AO82" s="118"/>
      <c r="AP82" s="118"/>
      <c r="AQ82" s="118"/>
    </row>
    <row r="83" spans="1:43" ht="25.5" x14ac:dyDescent="0.35">
      <c r="A83" s="89"/>
      <c r="B83" s="99"/>
      <c r="C83" s="99"/>
      <c r="D83" s="99"/>
      <c r="E83" s="97"/>
      <c r="F83" s="99"/>
      <c r="G83" s="99"/>
      <c r="H83" s="99"/>
      <c r="I83" s="89"/>
      <c r="J83" s="89"/>
      <c r="K83" s="89"/>
      <c r="L83" s="89"/>
      <c r="M83" s="89"/>
      <c r="N83" s="89"/>
      <c r="O83" s="89"/>
      <c r="P83" s="89"/>
      <c r="Q83" s="89"/>
      <c r="R83" s="89"/>
      <c r="S83" s="89"/>
      <c r="T83" s="89"/>
      <c r="U83" s="89"/>
      <c r="V83" s="89"/>
      <c r="W83" s="89"/>
      <c r="X83" s="89"/>
      <c r="Y83" s="89"/>
      <c r="Z83" s="89"/>
      <c r="AO83" s="118"/>
      <c r="AP83" s="118"/>
      <c r="AQ83" s="118"/>
    </row>
    <row r="84" spans="1:43" ht="25.5" x14ac:dyDescent="0.35">
      <c r="A84" s="89"/>
      <c r="B84" s="99"/>
      <c r="C84" s="99"/>
      <c r="D84" s="99"/>
      <c r="E84" s="99"/>
      <c r="F84" s="99"/>
      <c r="G84" s="99"/>
      <c r="H84" s="99"/>
      <c r="I84" s="89"/>
      <c r="J84" s="89"/>
      <c r="K84" s="89"/>
      <c r="L84" s="89"/>
      <c r="M84" s="89"/>
      <c r="N84" s="89"/>
      <c r="O84" s="89"/>
      <c r="P84" s="89"/>
      <c r="Q84" s="89"/>
      <c r="R84" s="89"/>
      <c r="S84" s="89"/>
      <c r="T84" s="89"/>
      <c r="U84" s="89"/>
      <c r="V84" s="89"/>
      <c r="W84" s="89"/>
      <c r="X84" s="89"/>
      <c r="Y84" s="89"/>
      <c r="Z84" s="89"/>
      <c r="AO84" s="118"/>
      <c r="AP84" s="118"/>
      <c r="AQ84" s="118"/>
    </row>
    <row r="85" spans="1:43" ht="25.5" x14ac:dyDescent="0.35">
      <c r="A85" s="89"/>
      <c r="B85" s="99"/>
      <c r="C85" s="99"/>
      <c r="D85" s="99"/>
      <c r="E85" s="99"/>
      <c r="F85" s="99"/>
      <c r="G85" s="99"/>
      <c r="H85" s="99"/>
      <c r="I85" s="89"/>
      <c r="J85" s="89"/>
      <c r="K85" s="89"/>
      <c r="L85" s="89"/>
      <c r="M85" s="89"/>
      <c r="N85" s="89"/>
      <c r="O85" s="89"/>
      <c r="P85" s="89"/>
      <c r="Q85" s="89"/>
      <c r="R85" s="89"/>
      <c r="S85" s="89"/>
      <c r="T85" s="89"/>
      <c r="U85" s="89"/>
      <c r="V85" s="89"/>
      <c r="W85" s="89"/>
      <c r="X85" s="89"/>
      <c r="Y85" s="89"/>
      <c r="Z85" s="89"/>
      <c r="AO85" s="118"/>
      <c r="AP85" s="118"/>
      <c r="AQ85" s="118"/>
    </row>
    <row r="86" spans="1:43" ht="24.75" x14ac:dyDescent="0.3">
      <c r="B86" s="86"/>
      <c r="C86" s="86"/>
      <c r="D86" s="86"/>
      <c r="E86" s="86"/>
      <c r="F86" s="86"/>
      <c r="G86" s="86"/>
      <c r="H86" s="86"/>
      <c r="AO86" s="118"/>
      <c r="AP86" s="118"/>
      <c r="AQ86" s="118"/>
    </row>
    <row r="87" spans="1:43" ht="24.75" x14ac:dyDescent="0.3">
      <c r="B87" s="86"/>
      <c r="C87" s="86"/>
      <c r="D87" s="86"/>
      <c r="E87" s="86"/>
      <c r="F87" s="86"/>
      <c r="G87" s="86"/>
      <c r="H87" s="86"/>
      <c r="AO87" s="118"/>
      <c r="AP87" s="118"/>
      <c r="AQ87" s="118"/>
    </row>
    <row r="88" spans="1:43" ht="15" x14ac:dyDescent="0.25">
      <c r="AO88" s="118"/>
      <c r="AP88" s="118"/>
      <c r="AQ88" s="118"/>
    </row>
    <row r="89" spans="1:43" ht="15" x14ac:dyDescent="0.25">
      <c r="AO89" s="118"/>
      <c r="AP89" s="118"/>
      <c r="AQ89" s="118"/>
    </row>
    <row r="90" spans="1:43" ht="15" x14ac:dyDescent="0.25">
      <c r="AO90" s="118"/>
      <c r="AP90" s="118"/>
      <c r="AQ90" s="118"/>
    </row>
    <row r="91" spans="1:43" ht="15" x14ac:dyDescent="0.25">
      <c r="AO91" s="118"/>
      <c r="AP91" s="118"/>
      <c r="AQ91" s="118"/>
    </row>
    <row r="92" spans="1:43" ht="15" x14ac:dyDescent="0.25">
      <c r="AO92" s="118"/>
      <c r="AP92" s="118"/>
      <c r="AQ92" s="118"/>
    </row>
    <row r="93" spans="1:43" ht="15" x14ac:dyDescent="0.25">
      <c r="AO93" s="118"/>
      <c r="AP93" s="118"/>
      <c r="AQ93" s="118"/>
    </row>
    <row r="94" spans="1:43" ht="15" x14ac:dyDescent="0.25">
      <c r="AO94" s="118"/>
      <c r="AP94" s="118"/>
      <c r="AQ94" s="118"/>
    </row>
    <row r="95" spans="1:43" ht="15" x14ac:dyDescent="0.25">
      <c r="AO95" s="118"/>
      <c r="AP95" s="118"/>
      <c r="AQ95" s="118"/>
    </row>
    <row r="96" spans="1:43" ht="15" x14ac:dyDescent="0.25">
      <c r="AO96" s="118"/>
      <c r="AP96" s="118"/>
      <c r="AQ96" s="118"/>
    </row>
    <row r="97" spans="41:43" ht="15" x14ac:dyDescent="0.25">
      <c r="AO97" s="118"/>
      <c r="AP97" s="118"/>
      <c r="AQ97" s="118"/>
    </row>
    <row r="98" spans="41:43" ht="15" x14ac:dyDescent="0.25">
      <c r="AO98" s="118"/>
      <c r="AP98" s="118"/>
      <c r="AQ98" s="118"/>
    </row>
    <row r="99" spans="41:43" ht="15" x14ac:dyDescent="0.25">
      <c r="AO99" s="118"/>
      <c r="AP99" s="118"/>
      <c r="AQ99" s="118"/>
    </row>
    <row r="100" spans="41:43" ht="15" x14ac:dyDescent="0.25">
      <c r="AO100" s="118"/>
      <c r="AP100" s="118"/>
      <c r="AQ100" s="118"/>
    </row>
    <row r="101" spans="41:43" ht="15" x14ac:dyDescent="0.25">
      <c r="AO101" s="118"/>
      <c r="AP101" s="118"/>
      <c r="AQ101" s="118"/>
    </row>
    <row r="102" spans="41:43" ht="15" x14ac:dyDescent="0.25">
      <c r="AO102" s="118"/>
      <c r="AP102" s="118"/>
      <c r="AQ102" s="118"/>
    </row>
    <row r="103" spans="41:43" ht="15" x14ac:dyDescent="0.25">
      <c r="AO103" s="118"/>
      <c r="AP103" s="118"/>
      <c r="AQ103" s="118"/>
    </row>
    <row r="104" spans="41:43" ht="15" x14ac:dyDescent="0.25">
      <c r="AO104" s="118"/>
      <c r="AP104" s="118"/>
      <c r="AQ104" s="118"/>
    </row>
    <row r="105" spans="41:43" ht="15" x14ac:dyDescent="0.25">
      <c r="AO105" s="118"/>
      <c r="AP105" s="118"/>
      <c r="AQ105" s="118"/>
    </row>
    <row r="106" spans="41:43" ht="15" x14ac:dyDescent="0.25">
      <c r="AO106" s="118"/>
      <c r="AP106" s="118"/>
      <c r="AQ106" s="118"/>
    </row>
    <row r="107" spans="41:43" ht="15" x14ac:dyDescent="0.25">
      <c r="AO107" s="118"/>
      <c r="AP107" s="118"/>
      <c r="AQ107" s="118"/>
    </row>
    <row r="108" spans="41:43" ht="15" x14ac:dyDescent="0.25">
      <c r="AO108" s="118"/>
      <c r="AP108" s="118"/>
      <c r="AQ108" s="118"/>
    </row>
    <row r="109" spans="41:43" ht="15" x14ac:dyDescent="0.25">
      <c r="AO109" s="118"/>
      <c r="AP109" s="118"/>
      <c r="AQ109" s="118"/>
    </row>
    <row r="110" spans="41:43" ht="15" x14ac:dyDescent="0.25">
      <c r="AO110" s="118"/>
      <c r="AP110" s="118"/>
      <c r="AQ110" s="118"/>
    </row>
    <row r="111" spans="41:43" ht="15" x14ac:dyDescent="0.25">
      <c r="AO111" s="118"/>
      <c r="AP111" s="118"/>
      <c r="AQ111" s="118"/>
    </row>
    <row r="112" spans="41:43" ht="15" x14ac:dyDescent="0.25">
      <c r="AO112" s="118"/>
      <c r="AP112" s="118"/>
      <c r="AQ112" s="118"/>
    </row>
  </sheetData>
  <mergeCells count="9">
    <mergeCell ref="AP6:AP7"/>
    <mergeCell ref="B14:G14"/>
    <mergeCell ref="AO14:AP14"/>
    <mergeCell ref="B1:Z1"/>
    <mergeCell ref="B2:Z2"/>
    <mergeCell ref="B3:Z3"/>
    <mergeCell ref="J5:Z5"/>
    <mergeCell ref="AO6:AO7"/>
    <mergeCell ref="J6:Z22"/>
  </mergeCells>
  <pageMargins left="0.70866141732283472" right="0.70866141732283472" top="0.74803149606299213" bottom="0.74803149606299213" header="0.31496062992125984" footer="0.31496062992125984"/>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cci_x00f3_n xmlns="c3623eac-c105-4f8a-a0cf-2d470ad11c01">Proyectos de Inversión</Secci_x00f3_n>
    <A_x00f1_o xmlns="c3623eac-c105-4f8a-a0cf-2d470ad11c01">2019</A_x00f1_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AB8F4D7232A9B4B9CDC098CA2407135" ma:contentTypeVersion="3" ma:contentTypeDescription="Crear nuevo documento." ma:contentTypeScope="" ma:versionID="537f2a3a9962d57882d6051b07394c4d">
  <xsd:schema xmlns:xsd="http://www.w3.org/2001/XMLSchema" xmlns:xs="http://www.w3.org/2001/XMLSchema" xmlns:p="http://schemas.microsoft.com/office/2006/metadata/properties" xmlns:ns2="c3623eac-c105-4f8a-a0cf-2d470ad11c01" targetNamespace="http://schemas.microsoft.com/office/2006/metadata/properties" ma:root="true" ma:fieldsID="988cac69daa60b3e281973e3f3445857" ns2:_="">
    <xsd:import namespace="c3623eac-c105-4f8a-a0cf-2d470ad11c01"/>
    <xsd:element name="properties">
      <xsd:complexType>
        <xsd:sequence>
          <xsd:element name="documentManagement">
            <xsd:complexType>
              <xsd:all>
                <xsd:element ref="ns2:Secci_x00f3_n"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623eac-c105-4f8a-a0cf-2d470ad11c01" elementFormDefault="qualified">
    <xsd:import namespace="http://schemas.microsoft.com/office/2006/documentManagement/types"/>
    <xsd:import namespace="http://schemas.microsoft.com/office/infopath/2007/PartnerControls"/>
    <xsd:element name="Secci_x00f3_n" ma:index="8" nillable="true" ma:displayName="Sección" ma:default="Proyectos de Inversión" ma:format="Dropdown" ma:internalName="Secci_x00f3_n">
      <xsd:simpleType>
        <xsd:restriction base="dms:Choice">
          <xsd:enumeration value="Proyectos de Inversión"/>
        </xsd:restriction>
      </xsd:simpleType>
    </xsd:element>
    <xsd:element name="A_x00f1_o" ma:index="9" nillable="true" ma:displayName="Año" ma:default="2020"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0EA2EC-9DD4-4980-B0FA-347FEE54A240}"/>
</file>

<file path=customXml/itemProps2.xml><?xml version="1.0" encoding="utf-8"?>
<ds:datastoreItem xmlns:ds="http://schemas.openxmlformats.org/officeDocument/2006/customXml" ds:itemID="{36C800AD-7EA4-4B33-97CC-EA955CAAC073}"/>
</file>

<file path=customXml/itemProps3.xml><?xml version="1.0" encoding="utf-8"?>
<ds:datastoreItem xmlns:ds="http://schemas.openxmlformats.org/officeDocument/2006/customXml" ds:itemID="{EBEB0D6B-8FFF-4059-AA34-45EFFA18EE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formulas</vt:lpstr>
      <vt:lpstr>Resumen Ejecutivo</vt:lpstr>
      <vt:lpstr>Estrategicos</vt:lpstr>
      <vt:lpstr>PoliticaAgua</vt:lpstr>
      <vt:lpstr>Titulacion</vt:lpstr>
      <vt:lpstr>PoliticaDEUT</vt:lpstr>
      <vt:lpstr>PoliticaDSH</vt:lpstr>
      <vt:lpstr>Saneamiento</vt:lpstr>
      <vt:lpstr>Fortalecimiento</vt:lpstr>
      <vt:lpstr>Guajira</vt:lpstr>
      <vt:lpstr>Vertimientos</vt:lpstr>
      <vt:lpstr>TICs</vt:lpstr>
      <vt:lpstr>MonitoreoSGP</vt:lpstr>
      <vt:lpstr>Residuos</vt:lpstr>
      <vt:lpstr>Juridica</vt:lpstr>
      <vt:lpstr>Mocoa</vt:lpstr>
      <vt:lpstr>Cali</vt:lpstr>
      <vt:lpstr>Cucuta</vt:lpstr>
      <vt:lpstr>Coberturas</vt:lpstr>
      <vt:lpstr>SFV</vt:lpstr>
      <vt:lpstr>Evolucion Fisica Gestion Finan</vt:lpstr>
      <vt:lpstr>Semaforo</vt:lpstr>
      <vt:lpstr>Hoja5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SPI Trimestre II 2019</dc:title>
  <dc:creator>Alonso Medina Medina</dc:creator>
  <cp:lastModifiedBy>Amelia Carolina Navarro Onate</cp:lastModifiedBy>
  <cp:lastPrinted>2018-04-19T18:50:14Z</cp:lastPrinted>
  <dcterms:created xsi:type="dcterms:W3CDTF">2016-10-06T14:47:58Z</dcterms:created>
  <dcterms:modified xsi:type="dcterms:W3CDTF">2019-09-16T21:22:13Z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0x0101000AB8F4D7232A9B4B9CDC098CA2407135</vt:lpwstr>
  </property>
</Properties>
</file>