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AAFB2360-C43C-D940-953D-D4B0DD8979A2}" xr6:coauthVersionLast="45" xr6:coauthVersionMax="45" xr10:uidLastSave="{00000000-0000-0000-0000-000000000000}"/>
  <bookViews>
    <workbookView xWindow="0" yWindow="0" windowWidth="38400" windowHeight="21600" tabRatio="602" xr2:uid="{00000000-000D-0000-FFFF-FFFF00000000}"/>
  </bookViews>
  <sheets>
    <sheet name="F14.1  PLANES DE MEJORAMIENT..." sheetId="1" r:id="rId1"/>
    <sheet name="Hoja1" sheetId="2" r:id="rId2"/>
  </sheets>
  <calcPr calcId="191029"/>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11" i="1"/>
  <c r="G2" i="2" l="1"/>
</calcChain>
</file>

<file path=xl/sharedStrings.xml><?xml version="1.0" encoding="utf-8"?>
<sst xmlns="http://schemas.openxmlformats.org/spreadsheetml/2006/main" count="291" uniqueCount="218">
  <si>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</si>
  <si>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</si>
  <si>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</si>
  <si>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</si>
  <si>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</si>
  <si>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</si>
  <si>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</si>
  <si>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</si>
  <si>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</si>
  <si>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</si>
  <si>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</si>
  <si>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</si>
  <si>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</si>
  <si>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</si>
  <si>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</si>
  <si>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</si>
  <si>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</si>
  <si>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</si>
  <si>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</si>
  <si>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</si>
  <si>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</si>
  <si>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</si>
  <si>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</si>
  <si>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</si>
  <si>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</si>
  <si>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</si>
  <si>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</si>
  <si>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</si>
  <si>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</si>
  <si>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</si>
  <si>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</si>
  <si>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</si>
  <si>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</si>
  <si>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</si>
  <si>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</si>
  <si>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</si>
  <si>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</si>
  <si>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</si>
  <si>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</si>
  <si>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</si>
  <si>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</si>
  <si>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</si>
  <si>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</si>
  <si>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</si>
  <si>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</si>
  <si>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H1(2020)</t>
  </si>
  <si>
    <t>H2(2020)</t>
  </si>
  <si>
    <t>H3(2020)</t>
  </si>
  <si>
    <t>H4(2020)</t>
  </si>
  <si>
    <t>H5(2020)</t>
  </si>
  <si>
    <t>H6(2020)</t>
  </si>
  <si>
    <t>H7(2020)</t>
  </si>
  <si>
    <t>H8(2020)</t>
  </si>
  <si>
    <t>H9(2020)</t>
  </si>
  <si>
    <t>H10(2020)</t>
  </si>
  <si>
    <t>H11(2020)</t>
  </si>
  <si>
    <t>H12(2020)</t>
  </si>
  <si>
    <t>H13(2020)</t>
  </si>
  <si>
    <t>H14(2020)</t>
  </si>
  <si>
    <t>H15(2020)</t>
  </si>
  <si>
    <t>H16(2020)</t>
  </si>
  <si>
    <t>H17(2020)</t>
  </si>
  <si>
    <t>H18(2020)</t>
  </si>
  <si>
    <t>H19(2020)</t>
  </si>
  <si>
    <t>Cuenta 190801 Recursos entregados en
Administración. Sobreestimación en el saldo
del contrato 3-2011 por valor de $1.732.934.225; y, por consiguiente, se evidencian
debilidades de control, fallas en el reporte y en la conciliación de saldos.</t>
  </si>
  <si>
    <t>Cuenta Inventarios - Mercancías en Existencia –
código contable 1510 Administrativa. Incertidumbre por una subestimación, al
no lograr identificar en su totalidad qué bienes cumplen con los criterios para ser
incorporados como activos del MVCT y a su vez, el riesgo que genera que no se
encuentren bajo el control y custodia del Estado.</t>
  </si>
  <si>
    <t>Depuración y actualización contable procesos
judiciales Par INURBE en liquidación e incidencia en estados financieros. Las provisiones y contingencias
registradas con corte al 31 de diciembre de 2020 en los estados financieros, no se
encuentran razonablemente establecidas hasta tanto no se termine la
reconstrucción de los procesos PAR INURBE.</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</si>
  <si>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</si>
  <si>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Saldos de
Apropiación Vigencia 2020. El valor de apropiación no utilizado durante la
vigencia 2020, denota deficiencias en el proceso de planeación contractual y
presupuestal que afecta el principio de eficiencia, al no apropiar la totalidad del
presupuesto asignado para la vigencia, generando saldos de apropiación por
$14.321.036.720, los cuales caducaron para la vigencia analizada</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</si>
  <si>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</si>
  <si>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Cumplimiento de la Política Pública de Manejo Ambiental. El Ministerio de Vivienda, Cuidad y Territorio para la vigencia 2020, no ejecutó el 45,08% del presupuesto total destinado para políticas públicas de Manejo Ambiental.</t>
  </si>
  <si>
    <t>Presentación de procesos en las notas contables. La CGR Esto evidencia  que la información presentada por el Ministerio, tiene errores que afectan el principio de la calidad de la información, pues la veracidad se ve afectada por la imprecisión de los valores en los procesos y la cantidad de  procesos para esa cifra, refrente a los procesos judiciales y y Acciones Constitucionales.</t>
  </si>
  <si>
    <t>Gestión apoderados en el aplicativo eKOGUI. la CGR observa que en los diferentes casos los apoderados no están cumpliendo con la obligación de calificar los procesos antes de los seis (06) meses, además se observa información incompleta en el aplicativo eKOGUI, lo cual evidencia información incompleta de la gestión de defensa jurídica del Ministerio.</t>
  </si>
  <si>
    <t>Pago Sentencias Proceso Código 54001233100020000076700. La CGR evidencia retrasos en el cumplimiento de las obligaciones constituidas en razón al fallo judicial.</t>
  </si>
  <si>
    <t>Emisión de Concepto técnico favorable al proyecto Optimización del sistema de acueducto de El Bordo en el Municipio del Patía. se evidencia que el Comité Técnico del Viceministerio de Agua, no actuó de forma diligente, en la aplicación de los procedimientos asociados a la gestión de proyectos, enmarcados en la Política de agua potable y saneamiento básico</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</si>
  <si>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</si>
  <si>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Acueducto metropolitano de los municipios de Cúcuta, Los Patios y V. Rosario del Depto de Norte de Santander. La CGR evidencia deficiencias en el proceso de revisión y viabilización técnica y financiera del proyecto; así como de las actividades del Comité Técnico de Proyectos del VASB, en la reformulación, que han generado, incremento en el valor del proyecto por $14.000 millones.</t>
  </si>
  <si>
    <t>Proyecto Construcción del sistema de captación alterna de María La Alta para el acueducto de Villavicencio. manifestaron una serie de observaciones y deficiencias en los diseños presentados, relacionadas con las obras y las estructuras aprobadas; hechos que impactaron negativamente en la normal ejecución de las actividades planeadas y eran previsibles en el proceso de estructuración.</t>
  </si>
  <si>
    <t>Avance metas beneficiadas proyectos que mejoran provisión, calidad y/o continuidad de los servicios de acueducto y alcantarillado en el Plan Estratégico Sectorial 2019-2022 y el Plan Estratégico Institucional 2020. muestra debilidades en la ejecución de la proyección de las metas del indicador, tal como se observa los informes del PEI y PES 2020 donde el avance de este llego al 34.4%</t>
  </si>
  <si>
    <t>Supervisión proyectos Viceministerio de Agua Potable y Saneamiento Básico - VASB Se estableció que la información contenida en el aplicativo SIGEVAS, se encuentra con reportes desactualizados, y no posee la totalidad de los documentos contractuales generados, lo cual no permite tener un conocimiento de
la ejecución y estado de cada uno de los proyectos en tiempo real.</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</si>
  <si>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</si>
  <si>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Cumplimiento de la Política Pública de generación de empleo para la población joven el MVCT para la vigencia 2020, no dio estricto cumplimiento a la implementación de la Política Pública de Generación de Empleo para la Población Joven, lo cual tiene una incidencia en el aspecto socio económico de algunos profesionales y técnicos jóvenes del País</t>
  </si>
  <si>
    <t>La Entidad, no ha terminado el proceso de depuración  de los procesos judiciales tanto física como en el Ekogui, al no contar con el total de procesos reconstruidos continúa siendo una debilidad</t>
  </si>
  <si>
    <t>Se observo imprecisión en los datos, respecto de la cantidad de procesos que se encuentran reportados en las notas contables, frente a la cantidad de procesos registrados en el ekogui</t>
  </si>
  <si>
    <t>Realizar mesas de trabajo para la construccion de la nota contable entre la SFP y la OAJ</t>
  </si>
  <si>
    <t>No se recalificaron algunos procesos en el año 2019 y no se cargaron las sentencias dentro del mismo periodo</t>
  </si>
  <si>
    <t xml:space="preserve">Realizar actividad de calificacion y recalifiicacion de riesgo procesal al menos dos veces al año y seguimiento de cargue de sentencias.
</t>
  </si>
  <si>
    <t>No se revisaron los valores adicionales  a consignar por temas de impuestos y comisiones</t>
  </si>
  <si>
    <t>Modificar el procedimiento de pago de sentencias y conciliaciones referente a pagos adicionales al pagar sentencias y /o conciliaciones</t>
  </si>
  <si>
    <t xml:space="preserve">1. Agregar al procedimiento de pago de sentencias y conciliaciones, una actividad en donde la OAJ  solicite informacion a la SFP sobre los costos adicionales que pueda cobrar el banco en donde se va a consignar y el  valor para solicitar el CDP.
2. Informe de efectividad </t>
  </si>
  <si>
    <r>
      <t xml:space="preserve">Procedimiento de pago de sentencias y conciliaciones actualizado, aprobado y socializado. </t>
    </r>
    <r>
      <rPr>
        <sz val="11"/>
        <rFont val="Arial"/>
        <family val="2"/>
      </rPr>
      <t>Teniendo en cuenta que la entidad tiene una sentencia para pago, esta actividad se desarrollara antes de la suscripción del plan de mejoramiento</t>
    </r>
    <r>
      <rPr>
        <sz val="11"/>
        <color indexed="8"/>
        <rFont val="Arial"/>
        <family val="2"/>
      </rPr>
      <t xml:space="preserve">
Informe ó reporte de la aplicación del procedimiento y cruce con financiera. </t>
    </r>
  </si>
  <si>
    <t>La cuenta 1510 – inventarios mercancía presenta incertidumbre por una subestimación, al no lograr identificarse en su totalidad qué bienes cumplen con los criterios para ser incorporados como activos del MVCT.</t>
  </si>
  <si>
    <t xml:space="preserve">Valorar, de acuerdo con la metodología establecida por las Normas NIIF, los activos pendientes. </t>
  </si>
  <si>
    <t>Realizar avalúo comercial o costo reposición de 100 predios, elaborados por el profesional a cargo, contratado por la SSA..</t>
  </si>
  <si>
    <t>Informes de avalúos comerciales</t>
  </si>
  <si>
    <t xml:space="preserve">Inexistencia de herramientas orientadas a minimizar las barreras que en la actualidad se encuentran este grupo poblacional para acceder a la información de los planes, programas y proyectos que lidera en el sector vivienda y saneamiento básico., las barreras en el acceso a la información y la reducida vinculación de población con discapacidad al interior del ministerio. </t>
  </si>
  <si>
    <t>Implementar medidas y acciones afirmativas que permitan a las personas con discapacidad ejercer sus derechos en igualdad de condiciones con las demás personas dentro del Ministerio</t>
  </si>
  <si>
    <t>Destinar los recursos necesarios para adelantar los procesos de contratación que permitan la disminución de las barreras de acceso y  movilidad dentro de las sedes del ministerio, a las personas con alguna discapacidad</t>
  </si>
  <si>
    <t xml:space="preserve">Firmar convenio con el INSOR para desarrollar actividades de capacitación y sensibilización para la promoción de una atención al ciudadano incluyente y apoyar la elaboración de material institucional audiovisual con Lengua de Señas Colombiana para personas con discapacidad auditiva. </t>
  </si>
  <si>
    <t>Convenio firmado</t>
  </si>
  <si>
    <t>Realizar con el INCI el diagnóstico y definir  toda la señalización para cada una de las sedes del ministerio</t>
  </si>
  <si>
    <t>Informe diagnóstico</t>
  </si>
  <si>
    <t>Frimar contrato con la Imprenta Nacional para Ciegos, para la elaboración de toda la señalización a instalar en la sedes del ministerio, para las personas con visión reducida.</t>
  </si>
  <si>
    <t>Contrato firmado</t>
  </si>
  <si>
    <t>Instalar la señalización entregada por la Imprenta Nacional para Ciegos, en todas las sedes del ministerio.</t>
  </si>
  <si>
    <t>Registro fotográfico de la señalización instalada.</t>
  </si>
  <si>
    <t>Estructurar y aprobar, por parte del Comité de Gestión Institucional y Desempeño, la primera versión de la política pública de discapacidad del ministerio.</t>
  </si>
  <si>
    <t>La CGR determinó como causa, falencias en el proceso de planeación presupuestal de la 
entidad, al no ejecutar los recursos disponibles en forma eficiente dentro de la vigencia fiscal, generando pérdidas de apropiación.</t>
  </si>
  <si>
    <t xml:space="preserve">Fortalecer los mecanismos de seguimiento y control a la ejecución presupuestal con el propósito de ejecutar los recursos dentro de la vigencia fiscal. </t>
  </si>
  <si>
    <t>1.  Informe mensual del estado actual de los Recursos pendientes por comprometer, dirigido a los líderes de proyectos de inversión.
2. Reunión mensual para hacer seguimiento a la programación de los recursos por comprometer, con las áreas del MVCT.</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</si>
  <si>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</si>
  <si>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La CGR argumenta como causa, que la información presentada por el Ministerio, tiene errores que 
afectan el principio de la calidad de la información.</t>
  </si>
  <si>
    <t>Fortalecer el principio de calidad de la información, para lo cual la SFP emitirá comunicado indicando los requerimientos normativos exigidos para la definición y publicación de las revelaciones de EEFF, para que los procesos del MVCT verifiquen la concordancia entre las cifras reportadas en los EEFF, con los saldos desagregados en las notas, en los aplicativos y soportes auxiliares</t>
  </si>
  <si>
    <t xml:space="preserve">Emitir comunicado dirigido a todos los procesos del MVCT </t>
  </si>
  <si>
    <t>Memorando</t>
  </si>
  <si>
    <t>La CGR argumentó debilidades en la gestión realizada por la Subdirección de Finanzas y Presupuesto, para subsanar el error adjudicado al Banco Agrario</t>
  </si>
  <si>
    <t>Fortalecer los controles en el proceso de pago de sentencias Judiciales, incluyendo la revisón previa, de los proyectos de resoluciones de reconocimiento del pago de sentencias, por parte del Grupo de Tesorería, para corroborar que las cifras proyectadas incluyan las comisiones y/o costos bancarios conexos</t>
  </si>
  <si>
    <t xml:space="preserve">Emitir por parte del Grupo de Tesorería, comunicado con los lineamientos de pago de sentencias, dirigido a la Oficina Asesora Jurídica del MVCT </t>
  </si>
  <si>
    <r>
      <t xml:space="preserve">Mesa de trabajo en los meses de </t>
    </r>
    <r>
      <rPr>
        <sz val="11"/>
        <rFont val="Arial"/>
        <family val="2"/>
      </rPr>
      <t>septiembre</t>
    </r>
    <r>
      <rPr>
        <sz val="11"/>
        <color indexed="8"/>
        <rFont val="Arial"/>
        <family val="2"/>
      </rPr>
      <t xml:space="preserve"> y </t>
    </r>
    <r>
      <rPr>
        <sz val="11"/>
        <rFont val="Arial"/>
        <family val="2"/>
      </rPr>
      <t>enero</t>
    </r>
    <r>
      <rPr>
        <sz val="11"/>
        <color indexed="8"/>
        <rFont val="Arial"/>
        <family val="2"/>
      </rPr>
      <t xml:space="preserve"> para revision y conciliacion de saldos y elaboracion a las notas de los estados financieros, discriminando los procesos que se deben registrar en el ekogui y los que no, asi como los que se deben reportar a la subdirección de Finanzas y presupuesto y los que no.  </t>
    </r>
  </si>
  <si>
    <t>1.Acta de mesa de trabajo, en donde se evidencie la explicación de las notas financieras discriminando los procesos suceptibles de registro en el ekogui y por la Subdirección de Finanzas y Presupuesto.  
2.las notas a los estados financieros</t>
  </si>
  <si>
    <t>Acta de Comité de Gestión y Desempeño con la aprobación de la primera versión de la política de discapacidad</t>
  </si>
  <si>
    <t>FILA_20</t>
  </si>
  <si>
    <t>H2( 2019)</t>
  </si>
  <si>
    <r>
      <t xml:space="preserve">Resoluciones de Transferencia: Pendientes de Medición Fiable e Inmuebles en Poder de Otras Entidades. </t>
    </r>
    <r>
      <rPr>
        <sz val="11"/>
        <color indexed="8"/>
        <rFont val="Arial"/>
        <family val="2"/>
      </rPr>
      <t>La CGR identificó bienes en resoluciones, proferidas por el Ministerio de Vivienda, Ciudad y Territorio, que no fueron incorporados a la contabilidad, por cuanto no se contaba con una medición fiable para su registro generando registros inexactos e incertidumbre</t>
    </r>
  </si>
  <si>
    <t xml:space="preserve">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 </t>
  </si>
  <si>
    <t>Adoptar el valor del mercado (avalúo comercial), o los costos de reposición, como medición confiable de los bienes fiscales activos a cargo de la SSA.</t>
  </si>
  <si>
    <t>Socializar Acta del Comité Contable del 15 de julio donde se definió acoger como metodoloagía para valorar los activos de la entidad, costo reposición y/o valor de mercado.</t>
  </si>
  <si>
    <t>1.Correo electrónico de socialización a la SSA y SFP.
2. Acta comité contable del 15 de julio de 2020</t>
  </si>
  <si>
    <t xml:space="preserve">Insuficiente aplicación de acciones afirmativas, no aplicación de trato ventajoso o favorecimiento en la vinculación de personas con discapacidad en la planta de la entidad. </t>
  </si>
  <si>
    <t>Expedir,divulgar y socializar acto administrativo que contenga  los parámetros de la politica de vinculación PcD</t>
  </si>
  <si>
    <t xml:space="preserve">
1.Definir parámetros de vinculación para la política PcD.
2.Expedir acto administrativo.
3.Socialización a todas las áreas.
4.Definir sistema de monitoreo.
</t>
  </si>
  <si>
    <t>De acuerdo con lo estipulado en el numeral 1 del artículo 2.2.1.5.2., del Decreto 2365 de 2019, el Ministerio de Vivienda, Ciudad y Territorio, no dio estricto cumplimiento a lo establecido en este numeral, el cual indica que el porcentaje de cargos ocupados por jóvenes entre los 18 y 28 años, debe ser mínimo del 10%.</t>
  </si>
  <si>
    <t>Priorizar la adopción del porcentaje de empleos para jóvenes entre 18 y 28 años sin experiencia, cuando se modifique la planta de personal del Ministerio de Vivienda, Ciudad y Territorio.</t>
  </si>
  <si>
    <t xml:space="preserve">1.Priorizar en el documento técnico de modificación de planta, la adopción de empleos para jóvenes entre 18 y 28 años. 
2.Presentar documento técnico al DAFP.
</t>
  </si>
  <si>
    <t>1. Documento técnico ajustado.
2. Oficio o correo electrónico de radicación o presentación del documento técnico al Departamento Administrativo de la Función Pública.</t>
  </si>
  <si>
    <t>1. Acto administrativo (Circular)
2. Correo electrónico de socialización.
3. Grabación de plataforma Microsoft Teams, de las reuniones de socializacion.
4. Sistema de Monitoreo.</t>
  </si>
  <si>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</si>
  <si>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 xml:space="preserve">Realizar reuniones  de seguimiento bimestral, con el ejecutor del proyecto EAAB (Comité fiduciario), para verificación y confirmación de la ejecución de los recursos. </t>
  </si>
  <si>
    <t xml:space="preserve">Reuniones bimestrales de comité fiduciario con el MVCT y EAAB.
</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</si>
  <si>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</si>
  <si>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1.Actas de reuniones de seguimiento bimensual con los compromisos si hubiera lugar.(9)
2.Comunicación semestral a los entes ejecutores de los proyectos.(3)
3.Informe semestral de efectividad del seguimiento. (3)</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</si>
  <si>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</si>
  <si>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</si>
  <si>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r>
      <t>Instrumentos de Planificación actualizados y ajustados (Plan de Adquisiciones PA - Plan Ejecución Plurianual PEP - Reporte de Monitoreo de Progreso - PMR)</t>
    </r>
    <r>
      <rPr>
        <sz val="11"/>
        <color rgb="FFFF0000"/>
        <rFont val="Arial"/>
        <family val="2"/>
      </rPr>
      <t xml:space="preserve"> </t>
    </r>
  </si>
  <si>
    <t>Mesas de trabajo entre la unidad ejecutora del Ministerio y la gerencia integral del proyecto.</t>
  </si>
  <si>
    <t>Documentos contractuales ajustados de los proyectos de inversión.</t>
  </si>
  <si>
    <t>Definir los correctivos y demás ajustes en los términos de referencia, presupuesto, y documentos contractuales de los proyectos formulados en el 2021 con el fin de amortiguar los efectos que aún persisten por la pandemia</t>
  </si>
  <si>
    <t>Realizar el seguimiento de los proyectos, desde el componente técnico, financiero y de ejecución, verificando eventuales inconvenientes en cada uno de ellos.</t>
  </si>
  <si>
    <t>Realizar el seguimiento de los proyectos de agua y saneamiento básico, desde el componente técnico, financiero y de ejecución, verificando eventuales inconvenientes en cada uno de ellos.</t>
  </si>
  <si>
    <t>1. Reuniones de seguimiento   bimensual para cada uno de los proyectos.
2.Comunicaciones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</si>
  <si>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seguimiento.(3)</t>
  </si>
  <si>
    <t>El Ministerio de Vivienda, Cuidad y Territorio para la vigencia 2020, no ejecutó el 45,08% del presupuesto total destinado para políticas públicas de Manejo Ambiental</t>
  </si>
  <si>
    <t xml:space="preserve">Realizar seguimiento a la ejecución de los proyectos que tengan un componente ambiental en el marco de las Políticas Públicas de Manejo Ambiental. </t>
  </si>
  <si>
    <r>
      <t xml:space="preserve">1.Mesa de trabajo semestral de seguimiento con los ejecutores de los proyectos que contengan algún componente ambiental.
</t>
    </r>
    <r>
      <rPr>
        <sz val="11"/>
        <rFont val="Arial"/>
        <family val="2"/>
      </rPr>
      <t xml:space="preserve">2. Informe semestral del seguimiento a los compromisos que se adquieran en las mesas de trabajo. </t>
    </r>
  </si>
  <si>
    <t>1.Acta de mesas de trabajo donde se refleje el avance de ejecución y los compromisos si hubiera lugar. (2)
2. Informe de efectividad del seguimiento a los compromisos.(2)</t>
  </si>
  <si>
    <t>Se evidencia que el comité técnico del viceministerio de agua no actuó de forma diligente en la aplicación de los procedimientos asociados a la gestión de proyectos, enmarcados en la política de agua potable y saneamineto básico, teniendo en cuenta que no se aplica la guia de procedimiento por parte del grupo de evaluacvión de proyectos.</t>
  </si>
  <si>
    <t>Requerir a Emcaservicios S.A. E.S.P para que gestione con el Municipio los trámites pendientes que permitan ejecutar el proyecto, toda vez que el MVCT no realiza el seguimiento al proyecto.Sin embargo en aras de continuar con la ejecución del proyecto el MVCT brindará la asistencia técnica que sea requerida.</t>
  </si>
  <si>
    <t xml:space="preserve">
El Ministerio de Vivienda Ciudad y Territorio, la gerencia integral y el contratista, no fueron eficientes en el proceso de estructuración y viabilización, en la supervisión,  gestión y planeación y en la ejecución del proyecto.
</t>
  </si>
  <si>
    <t xml:space="preserve">Realizar el seguimiento a la ejecución del proyecto y establecer los compromisos que se requieran por parte del ejecutor. </t>
  </si>
  <si>
    <t xml:space="preserve">1.Mesa de trabajo de seguimiento mensual a la ejecución de las obras del proyecto.
2. Requerir al ejecutor del proyecto para que se cumplan los compromisos que adquieran en la mesa de trabajo. 
3.Informe de efectividad al seguimiento de los compromisos.  </t>
  </si>
  <si>
    <t xml:space="preserve">1.Actas de reuniones con los compromisos si hubiera lugar. (6)
2. Comunicación al ejecutor(1)
3.Informe semestral de efectividad (1) </t>
  </si>
  <si>
    <t>Se observa la aplicación reiterada del procedimiento de reformulación y reestructuración a dicho contrato, estas, amparadas en la necesidad de realizar ajustes técnicos al proyecto viabilizado. Como resultado de dichos procedimientos, se han visto abocados a realizar una serie de adiciones de recursos al presupuesto inicial planificado y contratado.</t>
  </si>
  <si>
    <t>Realizar comites directivos segumiento y revisión del estado de avance en la ejecución del proyecto por parte del ente ejecutor Ecopetrol.</t>
  </si>
  <si>
    <t xml:space="preserve">1. Presentación del estado de ejecución presupuestal y avance de las obras del proyecto por parte del ente Ejecutor ECOPETROL.                   
2. Actas de Comité directivo.
3.Informe de seguimiento semestral a los compromisos adquiridos en los comités directivos. </t>
  </si>
  <si>
    <t xml:space="preserve">1. Presentación del ejecutor del estado de ejecución presupuestal y avance de las obras del proyecto.
              2.Actas de Comités
directivos con los compromisos que se establezcan. 
3. Informe de seguimiento. </t>
  </si>
  <si>
    <t>Falencias en los estudios y diseños presentados por la Empresa de Acueducto y Alcantarillado de Villavicencio - ESP (Estructurador del proyecto)</t>
  </si>
  <si>
    <t>Realizar los ajustes de los estudios y diseños que presentan falencias en el proyecto y verificar a través de una visita técnica que los ajustes realizados cumplan con los parametros establecidos por el MVCT.</t>
  </si>
  <si>
    <t>1.Solicitar al ente ejecutor los ajustes de los estudios y diseños con el fin dellevar a cabo la ejecución del proyecto. 
2.Una vez realizados los ajustes de los estudios y diseños se realizará la visita técnica.</t>
  </si>
  <si>
    <t>1.Comunicación al ente ejecutor dondese establezaca un plazo no mayor a 60 días calendario para la entrega de los estudios y diseños ajustados del proyecto. 
2.  un Informe donde se evidencie el cumplimiento por parte del ente ejeutor como resultado de la visita técnica.</t>
  </si>
  <si>
    <t>Debilidades en la coordinación, articulación y cumplimiento de las metas propuestas en el PND 2018 – 2022, en lo referido al indicador "Personas beneficiadas con proyectos que mejoran provisión, calidad y/o continuidad de los servicios de acueducto y alcantarillado "</t>
  </si>
  <si>
    <t>Incorporar en la ficha del indicador otros programas que mejoran provisión, calidad y/o continuidad de los servicios de acueducto y alcantarillado.</t>
  </si>
  <si>
    <t xml:space="preserve">1.Mesa de trabajo conjunta MVCT y DNP para revisar la ficha del indicador.
2. Solicitar por intermedio de la OAP al DNP la modificación de la ficha del indicador incluyendo otros programas que ejecutan inversiones para el sector agua potable y saneamiento básico.
</t>
  </si>
  <si>
    <t xml:space="preserve">1. Acta mesa de trabajo (1)
2.Solicitud al DNP para ajustar Ficha del indicador  (1)
3. Informe de efectivdad (1)
</t>
  </si>
  <si>
    <t>Realizar monitoreo específico a los proyectos que  han sido viabilizados por el MVCT que se encuentren en ejecución con avance físico superior a 50%,impulsando su finalización y  conexión de beneficiarios.</t>
  </si>
  <si>
    <t>1)Identificar proyectos en ejecución con avance físico superior a 50% susceptibles de terminación  cierre de cuatrienio para realizar seguimiento. 2) Realizar comités de gerencia regionales con  ejecutores en 22 dpto donde se encuentran los proyectos priorizados, con el objetivo de revisar el alcance, programación  para impulsar la culminación.</t>
  </si>
  <si>
    <t>1. Matriz de seguimiento a proyectos - SIGEVAS (1)
2.Actas de comité con los compromisos que hubiera lugar  (22)
3.Informe de efectividad (1)</t>
  </si>
  <si>
    <t xml:space="preserve">Las acciones adelantadas por el Viceministerio de Agua y Saneamiento Básico para que los entes territoriales ingresen la información de cada proyecto, no han sido efectivas, por lo tanto, la información registrada en el aplicativo SIGEVAS, no permite efectuar un adecuado seguimiento a los proyectos de agua potable y saneamiento básico.
</t>
  </si>
  <si>
    <t>Identificar cuales de los 127 proyectos  en ejecución con corte al 25 de junio de 2021 tienen información faltante o por actualizar</t>
  </si>
  <si>
    <t>i)Relación de proyectos con información faltante. (1)
ii)Comunicación de requerimiento a ejecutores (2)</t>
  </si>
  <si>
    <t>Realizar un informe a la CGR 
reportando la respectiva alerta de incumplimiento de entrega y reporte de la información de aquellos ejecutores que no atiendan los requerimientos de información establecidas en el SIGEVAS realizados por el MVCT.</t>
  </si>
  <si>
    <t xml:space="preserve">Proyectar y enviar informe a la CGR reportando las respectivas alertas en el incumplimiento de entrega de la información </t>
  </si>
  <si>
    <t xml:space="preserve">La CGR determina como causa, debilidades en el proceso de planeación presupuestal de la entidad, toda vez que no se ejecutaron de manera eficiente y oportuna los recursos disponibles para la vigencia fiscal 2020.
</t>
  </si>
  <si>
    <r>
      <t xml:space="preserve">Límite de
reservas presupuestales constituidas sobre el presupuesto de inversión
vigencia 2020. Debilidades en el proceso de planeación y ejecución de los
recursos para prestar el apoyo financiero a estos proyectos; que afectan el término
previsto para su desarrollo y a la población objetivo; así como, la eficiencia en la proyección y ejecución de los recursos. 
</t>
    </r>
    <r>
      <rPr>
        <sz val="11"/>
        <color rgb="FFFF0000"/>
        <rFont val="Arial"/>
        <family val="2"/>
      </rPr>
      <t>Se incorpora el hallazgo 8(2019)</t>
    </r>
  </si>
  <si>
    <t>H9( 2019)</t>
  </si>
  <si>
    <t xml:space="preserve">Reservas presupuestales constituidas en la vigencia 2019 Convenio No. 451 de 2016  el convenio, no presenta avance significativo, toda vez que de los 5 proyectos solo uno (1) presenta avance físico y financiero del 11,64%, circunstancia que impacta la población objetivo </t>
  </si>
  <si>
    <t>La CGR argumenta que la constitución de las reservas presupuestales se presenta como posible ineficiencia en el desarrollo y ejecución de la contratación y supervisión contractual.</t>
  </si>
  <si>
    <t>Realizar cuatrimestralmente mesas de trabajo con los ejecutores de los proyectos, que permitan identificar alertas y tomar las respectivas medidas de ejecución presupuestal.</t>
  </si>
  <si>
    <t>1. Mesas de trabajo con los ejecutores de los proyectos que reflejen las recomendaciones frente a alertas para evitar retrasos en la ejecución presupuestal.</t>
  </si>
  <si>
    <r>
      <t xml:space="preserve"> Actas de reunión</t>
    </r>
    <r>
      <rPr>
        <sz val="11"/>
        <color rgb="FFFF0000"/>
        <rFont val="Arial"/>
        <family val="2"/>
      </rPr>
      <t xml:space="preserve">
</t>
    </r>
  </si>
  <si>
    <t>FILA_21</t>
  </si>
  <si>
    <t>FILA_22</t>
  </si>
  <si>
    <t>FILA_23</t>
  </si>
  <si>
    <t>FILA_24</t>
  </si>
  <si>
    <t>FILA_25</t>
  </si>
  <si>
    <t>FILA_26</t>
  </si>
  <si>
    <t>FILA_27</t>
  </si>
  <si>
    <t>FILA_28</t>
  </si>
  <si>
    <t>FILA_29</t>
  </si>
  <si>
    <t>FILA_30</t>
  </si>
  <si>
    <t>FILA_31</t>
  </si>
  <si>
    <t>FILA_32</t>
  </si>
  <si>
    <t>FILA_33</t>
  </si>
  <si>
    <t>i)Actas de comité fiduciario en las que se evidencie la ejecución de recursos y los compromisos a los que hubiere lugar. (3)
ii) Informe de efectividad de seguimiento a los compromisos (1)</t>
  </si>
  <si>
    <t>Enviar comunicación a Emcaservicios S.A. E.S.P.</t>
  </si>
  <si>
    <t>i) Generar relación de proyectos con información faltante en SIGEVAS
ii)Proyectar comunicación de requerimiento para los ejecutores cuyos proyectos tengan información faltante</t>
  </si>
  <si>
    <t>1. Informe dirigido a la CGR con las alertas de incumplimiento por parte de ejecutores, de acuerdo a lo establecido en la Resolución No. 0661/2019, art 25.
2.Comunicación radicado de envío de informe a la CGR.</t>
  </si>
  <si>
    <t>Comunicación  y correo electrónico de envío.
Informe de seguimiento a la comunicación emitida por el MVCT.</t>
  </si>
  <si>
    <t>Informe de Ejecución (6)
Actas de Reunión (6)
Informe de efectividad (1)</t>
  </si>
  <si>
    <t>1.  Informe mensual de ejecución presupuestal, dirigido a los líderes de proyectos de inversión. 
2. Reunión mensual para hacer seguimiento a la ejecución presupuestal y a la proyección de recepcion de bienes y servicios contratados para agilizar la ejecucion de obligaciones, con las áreas del MVCT.</t>
  </si>
  <si>
    <t>1. Realizar informe de efectividad de las actuaciones registradas en el aplicativo ekogui sobre el registro de esas actuaciones, la calificación y recalificación de los procesos.</t>
  </si>
  <si>
    <t xml:space="preserve">
Informe anual presentado al jefe de la OAJ sobre cargue de actuaciones, calificación y recalificacion de procesos, en el sistema eKOGUI</t>
  </si>
  <si>
    <t>Pantallazo del Secop donde se evidencia, en el Plan Anual de Adquisiciones, la necesidad y los recursos destinados para las contrataciones que se requieran</t>
  </si>
  <si>
    <t>Solicitudes derechos de peticion (14)
Informe de efctividad (1)
Solicitudes de Prescripción (3)</t>
  </si>
  <si>
    <t>Continuar con el envío de los Derechos de Petición a los Despachos Judiciales solicitando información y piezas procesales, para reconstruir la infomación y solicitar la prescripción de los mismos.</t>
  </si>
  <si>
    <r>
      <t xml:space="preserve">1. Envíos derechos de petición  a los despachos judiciales solicitando estado actual del proceso y/o piezas procesales.
2. Informe de  efectividad sobre resultados de reconstruccion de procesos judiciales a final de año.
</t>
    </r>
    <r>
      <rPr>
        <sz val="11"/>
        <rFont val="Arial"/>
        <family val="2"/>
      </rPr>
      <t xml:space="preserve">3. Solicitud de prescripción de estos procesos </t>
    </r>
    <r>
      <rPr>
        <sz val="10"/>
        <color indexed="8"/>
        <rFont val="Calibri"/>
        <family val="2"/>
        <scheme val="minor"/>
      </rPr>
      <t xml:space="preserve">
</t>
    </r>
  </si>
  <si>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</si>
  <si>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</si>
  <si>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Informe de Recursos por Comprometer (6)
Actas de Reunión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</si>
</sst>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yyyy/mm/dd"/>
    <numFmt numFmtId="165" formatCode="dd/mm/yyyy;@"/>
  </numFmts>
  <fonts count="12"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indexed="8"/>
      <name val="Arial"/>
      <family val="2"/>
    </font>
    <font>
      <sz val="11"/>
      <color theme="1"/>
      <name val="Arial"/>
      <family val="2"/>
    </font>
    <font>
      <sz val="11"/>
      <name val="Arial"/>
      <family val="2"/>
    </font>
    <font>
      <sz val="10"/>
      <color indexed="8"/>
      <name val="Calibri"/>
      <family val="2"/>
      <scheme val="minor"/>
    </font>
    <font>
      <sz val="11"/>
      <color rgb="FFFF0000"/>
      <name val="Arial"/>
      <family val="2"/>
    </font>
    <font>
      <sz val="11"/>
      <color rgb="FF000000"/>
      <name val="Arial"/>
      <family val="2"/>
    </font>
    <font>
      <sz val="10"/>
      <name val="Arial"/>
      <family val="2"/>
    </font>
    <font>
      <sz val="11"/>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patternFill>
    </fill>
    <fill>
      <patternFill patternType="solid">
        <fgColor theme="0"/>
        <bgColor indexed="11"/>
      </patternFill>
    </fill>
  </fills>
  <borders count="23">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s>
  <cellStyleXfs count="21">
    <xf numFmtId="0" fontId="0" fillId="0" borderId="0"/>
    <xf numFmtId="0" fontId="3" fillId="4" borderId="0"/>
    <xf numFmtId="0" fontId="3" fillId="4" borderId="0"/>
    <xf numFmtId="0" fontId="3" fillId="4" borderId="0"/>
    <xf numFmtId="0" fontId="3" fillId="4" borderId="0"/>
    <xf numFmtId="0" fontId="3" fillId="4" borderId="0"/>
    <xf numFmtId="0" fontId="10" fillId="4" borderId="0"/>
    <xf numFmtId="0" fontId="10" fillId="4" borderId="0"/>
    <xf numFmtId="0" fontId="3" fillId="4" borderId="0"/>
    <xf numFmtId="0" fontId="10" fillId="4" borderId="0"/>
    <xf numFmtId="0" fontId="3" fillId="4" borderId="0"/>
    <xf numFmtId="0" fontId="10" fillId="4" borderId="0"/>
    <xf numFmtId="0" fontId="3" fillId="4" borderId="0"/>
    <xf numFmtId="0" fontId="3" fillId="4" borderId="0"/>
    <xf numFmtId="0" fontId="10" fillId="4" borderId="0"/>
    <xf numFmtId="0" fontId="3" fillId="4" borderId="0"/>
    <xf numFmtId="0" fontId="3" fillId="4" borderId="0"/>
    <xf numFmtId="0" fontId="3" fillId="4" borderId="0"/>
    <xf numFmtId="43" fontId="3" fillId="4" borderId="0" applyFont="0" applyFill="0" applyBorder="0" applyAlignment="0" applyProtection="0"/>
    <xf numFmtId="0" fontId="3" fillId="4" borderId="0"/>
    <xf numFmtId="41" fontId="3" fillId="4" borderId="0" applyFont="0" applyFill="0" applyBorder="0" applyAlignment="0" applyProtection="0"/>
  </cellStyleXfs>
  <cellXfs count="129">
    <xf numFmtId="0" fontId="0" fillId="0" borderId="0" xfId="0"/>
    <xf numFmtId="0" fontId="1" fillId="2" borderId="2"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4"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6" xfId="0"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0" xfId="0"/>
    <xf numFmtId="0" fontId="4" fillId="3" borderId="6" xfId="1" applyFont="1" applyFill="1" applyBorder="1" applyAlignment="1" applyProtection="1">
      <alignment horizontal="justify" vertical="top" wrapText="1"/>
      <protection locked="0"/>
    </xf>
    <xf numFmtId="0" fontId="0" fillId="0" borderId="0" xfId="0"/>
    <xf numFmtId="0" fontId="5" fillId="0" borderId="7" xfId="0" applyFont="1" applyBorder="1" applyAlignment="1" applyProtection="1">
      <alignment vertical="center" wrapText="1"/>
      <protection locked="0"/>
    </xf>
    <xf numFmtId="0" fontId="5" fillId="0" borderId="6" xfId="0" applyFont="1" applyBorder="1" applyAlignment="1" applyProtection="1">
      <alignment horizontal="center" vertical="center" wrapText="1"/>
      <protection locked="0"/>
    </xf>
    <xf numFmtId="0" fontId="6" fillId="5" borderId="6" xfId="0" applyFont="1" applyFill="1" applyBorder="1" applyAlignment="1">
      <alignment horizontal="center" vertical="center" wrapText="1"/>
    </xf>
    <xf numFmtId="0" fontId="6" fillId="5" borderId="6" xfId="0" applyFont="1" applyFill="1" applyBorder="1" applyAlignment="1" applyProtection="1">
      <alignment horizontal="center" vertical="center" wrapText="1"/>
      <protection locked="0"/>
    </xf>
    <xf numFmtId="14" fontId="6" fillId="5" borderId="6" xfId="0" applyNumberFormat="1"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justify" vertical="top" wrapText="1"/>
      <protection locked="0"/>
    </xf>
    <xf numFmtId="14" fontId="5" fillId="5" borderId="9" xfId="0" applyNumberFormat="1"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xf>
    <xf numFmtId="0" fontId="6" fillId="3" borderId="3" xfId="0" applyFont="1" applyFill="1" applyBorder="1" applyAlignment="1" applyProtection="1">
      <alignment horizontal="justify" vertical="top" wrapText="1"/>
      <protection locked="0"/>
    </xf>
    <xf numFmtId="0" fontId="0" fillId="0" borderId="0" xfId="0"/>
    <xf numFmtId="0" fontId="0" fillId="0" borderId="0" xfId="0" applyAlignment="1">
      <alignment horizontal="center" vertical="center"/>
    </xf>
    <xf numFmtId="0" fontId="4" fillId="3" borderId="6" xfId="0"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14" fontId="5" fillId="0" borderId="13"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0" borderId="13" xfId="0"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 fillId="2" borderId="2" xfId="0" applyFont="1" applyFill="1" applyBorder="1" applyAlignment="1">
      <alignment horizontal="center" vertical="center"/>
    </xf>
    <xf numFmtId="0" fontId="0" fillId="0" borderId="0" xfId="0"/>
    <xf numFmtId="0" fontId="4"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left" vertical="center" wrapText="1" indent="1"/>
      <protection locked="0"/>
    </xf>
    <xf numFmtId="0" fontId="5" fillId="0" borderId="13" xfId="0" applyFont="1" applyBorder="1" applyAlignment="1" applyProtection="1">
      <alignment horizontal="left" vertical="center" wrapText="1"/>
      <protection locked="0"/>
    </xf>
    <xf numFmtId="0" fontId="5" fillId="4" borderId="13" xfId="0" applyFont="1" applyFill="1" applyBorder="1" applyAlignment="1" applyProtection="1">
      <alignment horizontal="center" vertical="center" wrapText="1"/>
      <protection locked="0"/>
    </xf>
    <xf numFmtId="0" fontId="5" fillId="0" borderId="13" xfId="0" applyFont="1" applyBorder="1" applyAlignment="1">
      <alignment horizontal="center" vertical="center" wrapText="1"/>
    </xf>
    <xf numFmtId="14" fontId="5" fillId="3"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6" fillId="0" borderId="13" xfId="0" applyFont="1" applyBorder="1" applyAlignment="1">
      <alignment horizontal="center" vertical="center" wrapText="1"/>
    </xf>
    <xf numFmtId="14" fontId="9" fillId="5" borderId="13" xfId="0" applyNumberFormat="1" applyFont="1" applyFill="1" applyBorder="1" applyAlignment="1">
      <alignment horizontal="center" vertical="center" wrapText="1"/>
    </xf>
    <xf numFmtId="0" fontId="5" fillId="5" borderId="13" xfId="0" applyFont="1" applyFill="1" applyBorder="1" applyAlignment="1" applyProtection="1">
      <alignment horizontal="center" vertical="center" wrapText="1"/>
      <protection locked="0"/>
    </xf>
    <xf numFmtId="0" fontId="4" fillId="5" borderId="0" xfId="0" applyFont="1" applyFill="1" applyAlignment="1">
      <alignment horizontal="left" vertical="center" wrapText="1"/>
    </xf>
    <xf numFmtId="0" fontId="5" fillId="4" borderId="13" xfId="2" applyFont="1" applyBorder="1" applyAlignment="1" applyProtection="1">
      <alignment horizontal="center" vertical="center" wrapText="1"/>
      <protection locked="0"/>
    </xf>
    <xf numFmtId="14" fontId="5" fillId="4" borderId="13" xfId="2" applyNumberFormat="1" applyFont="1" applyBorder="1" applyAlignment="1" applyProtection="1">
      <alignment horizontal="center" vertical="center" wrapText="1"/>
      <protection locked="0"/>
    </xf>
    <xf numFmtId="0" fontId="5" fillId="0" borderId="13" xfId="0" applyFont="1" applyBorder="1" applyAlignment="1">
      <alignment vertical="center" wrapText="1"/>
    </xf>
    <xf numFmtId="14" fontId="5" fillId="0" borderId="13" xfId="0" applyNumberFormat="1" applyFont="1" applyBorder="1" applyAlignment="1">
      <alignment horizontal="center" vertical="center" wrapText="1"/>
    </xf>
    <xf numFmtId="0" fontId="5" fillId="4" borderId="10" xfId="0" applyFont="1" applyFill="1" applyBorder="1" applyAlignment="1" applyProtection="1">
      <alignment horizontal="center" vertical="center" wrapText="1"/>
      <protection locked="0"/>
    </xf>
    <xf numFmtId="0" fontId="5" fillId="4" borderId="13" xfId="3" applyFont="1" applyFill="1" applyBorder="1" applyAlignment="1" applyProtection="1">
      <alignment horizontal="justify" vertical="center" wrapText="1"/>
      <protection locked="0"/>
    </xf>
    <xf numFmtId="0" fontId="6" fillId="4" borderId="13" xfId="3" applyFont="1" applyFill="1" applyBorder="1" applyAlignment="1" applyProtection="1">
      <alignment horizontal="center" vertical="center" wrapText="1"/>
      <protection locked="0"/>
    </xf>
    <xf numFmtId="14" fontId="5" fillId="4" borderId="13" xfId="3" applyNumberFormat="1" applyFont="1" applyFill="1" applyBorder="1" applyAlignment="1" applyProtection="1">
      <alignment horizontal="center" vertical="center" wrapText="1"/>
      <protection locked="0"/>
    </xf>
    <xf numFmtId="14" fontId="6" fillId="4" borderId="13" xfId="3" applyNumberFormat="1" applyFont="1" applyFill="1" applyBorder="1" applyAlignment="1" applyProtection="1">
      <alignment horizontal="center" vertical="center" wrapText="1"/>
      <protection locked="0"/>
    </xf>
    <xf numFmtId="0" fontId="6" fillId="4" borderId="16" xfId="3" applyFont="1" applyFill="1" applyBorder="1" applyAlignment="1" applyProtection="1">
      <alignment horizontal="center" vertical="center" wrapText="1"/>
      <protection locked="0"/>
    </xf>
    <xf numFmtId="0" fontId="5" fillId="4" borderId="13" xfId="4" applyFont="1" applyFill="1" applyBorder="1" applyAlignment="1" applyProtection="1">
      <alignment horizontal="justify" vertical="center" wrapText="1"/>
      <protection locked="0"/>
    </xf>
    <xf numFmtId="0" fontId="5" fillId="4" borderId="13" xfId="4" applyFont="1" applyFill="1" applyBorder="1" applyAlignment="1" applyProtection="1">
      <alignment horizontal="center" vertical="center" wrapText="1"/>
      <protection locked="0"/>
    </xf>
    <xf numFmtId="0" fontId="5" fillId="4" borderId="9" xfId="4" applyFont="1" applyFill="1" applyBorder="1" applyAlignment="1" applyProtection="1">
      <alignment horizontal="justify" vertical="center" wrapText="1"/>
      <protection locked="0"/>
    </xf>
    <xf numFmtId="0" fontId="5" fillId="4" borderId="9" xfId="4" applyFont="1" applyFill="1" applyBorder="1" applyAlignment="1" applyProtection="1">
      <alignment horizontal="center" vertical="center" wrapText="1"/>
      <protection locked="0"/>
    </xf>
    <xf numFmtId="0" fontId="5" fillId="0" borderId="13" xfId="0" applyFont="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4" fillId="3" borderId="6"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4" borderId="13" xfId="3" applyFont="1" applyFill="1" applyBorder="1" applyAlignment="1" applyProtection="1">
      <alignment vertical="center" wrapText="1"/>
      <protection locked="0"/>
    </xf>
    <xf numFmtId="0" fontId="5" fillId="4" borderId="13" xfId="4" applyFont="1" applyFill="1" applyBorder="1" applyAlignment="1" applyProtection="1">
      <alignment vertical="center" wrapText="1"/>
      <protection locked="0"/>
    </xf>
    <xf numFmtId="0" fontId="5" fillId="4" borderId="9" xfId="4" applyFont="1" applyFill="1" applyBorder="1" applyAlignment="1" applyProtection="1">
      <alignment vertical="center" wrapText="1"/>
      <protection locked="0"/>
    </xf>
    <xf numFmtId="14" fontId="5" fillId="4" borderId="13" xfId="4" applyNumberFormat="1" applyFont="1" applyFill="1" applyBorder="1" applyAlignment="1" applyProtection="1">
      <alignment horizontal="center" vertical="center" wrapText="1"/>
      <protection locked="0"/>
    </xf>
    <xf numFmtId="0" fontId="1" fillId="2" borderId="2" xfId="0" applyFont="1" applyFill="1" applyBorder="1" applyAlignment="1">
      <alignment vertical="center"/>
    </xf>
    <xf numFmtId="0" fontId="9" fillId="0" borderId="13" xfId="0" applyFont="1" applyBorder="1" applyAlignment="1">
      <alignment vertical="center" wrapText="1"/>
    </xf>
    <xf numFmtId="0" fontId="5" fillId="5" borderId="7" xfId="0" applyFont="1" applyFill="1" applyBorder="1" applyAlignment="1" applyProtection="1">
      <alignment vertical="center" wrapText="1"/>
      <protection locked="0"/>
    </xf>
    <xf numFmtId="0" fontId="5" fillId="4" borderId="13" xfId="2" applyFont="1" applyBorder="1" applyAlignment="1" applyProtection="1">
      <alignment vertical="center" wrapText="1"/>
      <protection locked="0"/>
    </xf>
    <xf numFmtId="0" fontId="0" fillId="0" borderId="0" xfId="0" applyAlignment="1">
      <alignment vertical="center"/>
    </xf>
    <xf numFmtId="0" fontId="4" fillId="3" borderId="6" xfId="1" applyFont="1" applyFill="1" applyBorder="1" applyAlignment="1" applyProtection="1">
      <alignment vertical="center" wrapText="1"/>
      <protection locked="0"/>
    </xf>
    <xf numFmtId="0" fontId="4" fillId="3" borderId="8" xfId="1" applyFont="1" applyFill="1" applyBorder="1" applyAlignment="1" applyProtection="1">
      <alignment vertical="center" wrapText="1"/>
      <protection locked="0"/>
    </xf>
    <xf numFmtId="0" fontId="4" fillId="3" borderId="13" xfId="0" applyFont="1" applyFill="1" applyBorder="1" applyAlignment="1" applyProtection="1">
      <alignment horizontal="center" vertical="center" wrapText="1"/>
      <protection locked="0"/>
    </xf>
    <xf numFmtId="0" fontId="4" fillId="3" borderId="6" xfId="1" applyFont="1" applyFill="1" applyBorder="1" applyAlignment="1" applyProtection="1">
      <alignment horizontal="center" vertical="center" wrapText="1"/>
      <protection locked="0"/>
    </xf>
    <xf numFmtId="0" fontId="4" fillId="3" borderId="11" xfId="1" applyFont="1" applyFill="1" applyBorder="1" applyAlignment="1" applyProtection="1">
      <alignment horizontal="center" vertical="center" wrapText="1"/>
      <protection locked="0"/>
    </xf>
    <xf numFmtId="0" fontId="4" fillId="3" borderId="8" xfId="1" applyFont="1" applyFill="1" applyBorder="1" applyAlignment="1" applyProtection="1">
      <alignment horizontal="center" vertical="center" wrapText="1"/>
      <protection locked="0"/>
    </xf>
    <xf numFmtId="0" fontId="4" fillId="5" borderId="13" xfId="5" applyFont="1" applyFill="1" applyBorder="1" applyAlignment="1" applyProtection="1">
      <alignment horizontal="center" vertical="center" wrapText="1"/>
      <protection locked="0"/>
    </xf>
    <xf numFmtId="0" fontId="4" fillId="4" borderId="13" xfId="5" applyFont="1" applyFill="1" applyBorder="1" applyAlignment="1" applyProtection="1">
      <alignment horizontal="center" vertical="center" wrapText="1"/>
      <protection locked="0"/>
    </xf>
    <xf numFmtId="165" fontId="4" fillId="5" borderId="13" xfId="5" applyNumberFormat="1"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14" fontId="5" fillId="0" borderId="20" xfId="0" applyNumberFormat="1" applyFont="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14" fontId="5" fillId="3" borderId="9" xfId="0" applyNumberFormat="1"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164" fontId="4" fillId="3" borderId="19" xfId="0" applyNumberFormat="1"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14" fontId="5" fillId="5" borderId="20" xfId="0" applyNumberFormat="1" applyFont="1" applyFill="1" applyBorder="1" applyAlignment="1" applyProtection="1">
      <alignment horizontal="center" vertical="center" wrapText="1"/>
      <protection locked="0"/>
    </xf>
    <xf numFmtId="0" fontId="6" fillId="3" borderId="19" xfId="1"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14" fontId="5" fillId="5" borderId="19" xfId="0" applyNumberFormat="1" applyFont="1" applyFill="1" applyBorder="1" applyAlignment="1" applyProtection="1">
      <alignment horizontal="center" vertical="center" wrapText="1"/>
      <protection locked="0"/>
    </xf>
    <xf numFmtId="164" fontId="6" fillId="3" borderId="19" xfId="0" applyNumberFormat="1" applyFont="1" applyFill="1" applyBorder="1" applyAlignment="1" applyProtection="1">
      <alignment horizontal="center" vertical="center" wrapText="1"/>
      <protection locked="0"/>
    </xf>
    <xf numFmtId="0" fontId="11" fillId="6" borderId="3" xfId="0" applyFont="1" applyFill="1" applyBorder="1" applyAlignment="1" applyProtection="1">
      <alignment vertical="center"/>
      <protection locked="0"/>
    </xf>
    <xf numFmtId="0" fontId="6" fillId="5" borderId="4" xfId="0" applyFont="1" applyFill="1" applyBorder="1" applyAlignment="1" applyProtection="1">
      <alignment horizontal="center" vertical="center" wrapText="1"/>
      <protection locked="0"/>
    </xf>
    <xf numFmtId="0" fontId="6" fillId="5" borderId="7" xfId="0" applyFont="1" applyFill="1" applyBorder="1" applyAlignment="1" applyProtection="1">
      <alignment vertical="center" wrapText="1"/>
      <protection locked="0"/>
    </xf>
    <xf numFmtId="0" fontId="6" fillId="7" borderId="6"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11" fillId="5" borderId="6" xfId="0" applyFont="1" applyFill="1" applyBorder="1" applyAlignment="1">
      <alignment horizontal="center" vertical="center" wrapText="1"/>
    </xf>
    <xf numFmtId="0" fontId="6" fillId="7" borderId="0" xfId="0" applyFont="1" applyFill="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11" fillId="5" borderId="13" xfId="0" applyFont="1" applyFill="1" applyBorder="1" applyAlignment="1">
      <alignment horizontal="center" vertical="center" wrapText="1"/>
    </xf>
    <xf numFmtId="0" fontId="6" fillId="7" borderId="13" xfId="0" applyFont="1" applyFill="1" applyBorder="1" applyAlignment="1" applyProtection="1">
      <alignment horizontal="center" vertical="center" wrapText="1"/>
      <protection locked="0"/>
    </xf>
    <xf numFmtId="0" fontId="6" fillId="3" borderId="19" xfId="19" applyFont="1" applyFill="1" applyBorder="1" applyAlignment="1" applyProtection="1">
      <alignment horizontal="center" vertical="center" wrapText="1"/>
      <protection locked="0"/>
    </xf>
    <xf numFmtId="1" fontId="0" fillId="3" borderId="3" xfId="0" applyNumberFormat="1" applyFill="1" applyBorder="1" applyAlignment="1" applyProtection="1">
      <alignment vertical="center"/>
      <protection locked="0"/>
    </xf>
    <xf numFmtId="14" fontId="5" fillId="0" borderId="21" xfId="0" applyNumberFormat="1" applyFont="1" applyBorder="1" applyAlignment="1" applyProtection="1">
      <alignment horizontal="center" vertical="center" wrapText="1"/>
      <protection locked="0"/>
    </xf>
    <xf numFmtId="14" fontId="5" fillId="0" borderId="22" xfId="0" applyNumberFormat="1" applyFont="1" applyBorder="1" applyAlignment="1" applyProtection="1">
      <alignment horizontal="center" vertical="center" wrapText="1"/>
      <protection locked="0"/>
    </xf>
    <xf numFmtId="0" fontId="1" fillId="2" borderId="2" xfId="0" applyFont="1" applyFill="1" applyBorder="1" applyAlignment="1">
      <alignment horizontal="center" vertical="center"/>
    </xf>
    <xf numFmtId="0" fontId="0" fillId="0" borderId="0" xfId="0"/>
  </cellXfs>
  <cellStyles count="21">
    <cellStyle name="Millares [0] 2" xfId="20" xr:uid="{00000000-0005-0000-0000-000000000000}"/>
    <cellStyle name="Millares 2" xfId="18" xr:uid="{00000000-0005-0000-0000-000001000000}"/>
    <cellStyle name="Normal" xfId="0" builtinId="0"/>
    <cellStyle name="Normal 10" xfId="1" xr:uid="{00000000-0005-0000-0000-000003000000}"/>
    <cellStyle name="Normal 11" xfId="16" xr:uid="{00000000-0005-0000-0000-000004000000}"/>
    <cellStyle name="Normal 12" xfId="17" xr:uid="{00000000-0005-0000-0000-000005000000}"/>
    <cellStyle name="Normal 13" xfId="5" xr:uid="{00000000-0005-0000-0000-000006000000}"/>
    <cellStyle name="Normal 14" xfId="19" xr:uid="{00000000-0005-0000-0000-000007000000}"/>
    <cellStyle name="Normal 2" xfId="2" xr:uid="{00000000-0005-0000-0000-000008000000}"/>
    <cellStyle name="Normal 2 2" xfId="15" xr:uid="{00000000-0005-0000-0000-000009000000}"/>
    <cellStyle name="Normal 2 3" xfId="6" xr:uid="{00000000-0005-0000-0000-00000A000000}"/>
    <cellStyle name="Normal 3" xfId="3" xr:uid="{00000000-0005-0000-0000-00000B000000}"/>
    <cellStyle name="Normal 3 2" xfId="9" xr:uid="{00000000-0005-0000-0000-00000C000000}"/>
    <cellStyle name="Normal 3 2 2" xfId="14" xr:uid="{00000000-0005-0000-0000-00000D000000}"/>
    <cellStyle name="Normal 3 3" xfId="11" xr:uid="{00000000-0005-0000-0000-00000E000000}"/>
    <cellStyle name="Normal 4" xfId="13" xr:uid="{00000000-0005-0000-0000-00000F000000}"/>
    <cellStyle name="Normal 5" xfId="4" xr:uid="{00000000-0005-0000-0000-000010000000}"/>
    <cellStyle name="Normal 6" xfId="7" xr:uid="{00000000-0005-0000-0000-000011000000}"/>
    <cellStyle name="Normal 7" xfId="8" xr:uid="{00000000-0005-0000-0000-000012000000}"/>
    <cellStyle name="Normal 8" xfId="10" xr:uid="{00000000-0005-0000-0000-000013000000}"/>
    <cellStyle name="Normal 9" xfId="12"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0970"/>
  <sheetViews>
    <sheetView tabSelected="1" zoomScale="80" zoomScaleNormal="80" workbookViewId="0">
      <selection activeCell="A11" sqref="A11"/>
    </sheetView>
  </sheetViews>
  <sheetFormatPr baseColWidth="10" defaultColWidth="9.1640625" defaultRowHeight="15" x14ac:dyDescent="0.2"/>
  <cols>
    <col min="2" max="2" width="16" customWidth="1"/>
    <col min="3" max="3" width="27" customWidth="1"/>
    <col min="4" max="4" width="27.5" customWidth="1"/>
    <col min="5" max="5" width="34" customWidth="1"/>
    <col min="6" max="6" width="37.83203125" customWidth="1"/>
    <col min="7" max="7" width="32" style="87" customWidth="1"/>
    <col min="8" max="8" width="31" customWidth="1"/>
    <col min="9" max="9" width="36" customWidth="1"/>
    <col min="10" max="10" width="47" style="35" customWidth="1"/>
    <col min="11" max="11" width="35" style="35" customWidth="1"/>
    <col min="12" max="12" width="40" style="35" customWidth="1"/>
    <col min="13" max="13" width="36" customWidth="1"/>
    <col min="14" max="14" width="46" customWidth="1"/>
    <col min="15" max="15" width="19" style="16" customWidth="1"/>
    <col min="17" max="256" width="8" customWidth="1"/>
  </cols>
  <sheetData>
    <row r="1" spans="1:15" x14ac:dyDescent="0.2">
      <c r="B1" s="1" t="s">
        <v>0</v>
      </c>
      <c r="C1" s="1">
        <v>53</v>
      </c>
      <c r="D1" s="1" t="s">
        <v>1</v>
      </c>
    </row>
    <row r="2" spans="1:15" x14ac:dyDescent="0.2">
      <c r="B2" s="1" t="s">
        <v>2</v>
      </c>
      <c r="C2" s="1">
        <v>400</v>
      </c>
      <c r="D2" s="1" t="s">
        <v>3</v>
      </c>
    </row>
    <row r="3" spans="1:15" x14ac:dyDescent="0.2">
      <c r="B3" s="1" t="s">
        <v>4</v>
      </c>
      <c r="C3" s="1">
        <v>1</v>
      </c>
    </row>
    <row r="4" spans="1:15" x14ac:dyDescent="0.2">
      <c r="B4" s="1" t="s">
        <v>5</v>
      </c>
      <c r="C4" s="1">
        <v>11754</v>
      </c>
    </row>
    <row r="5" spans="1:15" x14ac:dyDescent="0.2">
      <c r="B5" s="1" t="s">
        <v>6</v>
      </c>
      <c r="C5" s="3">
        <v>44365</v>
      </c>
    </row>
    <row r="6" spans="1:15" x14ac:dyDescent="0.2">
      <c r="B6" s="1" t="s">
        <v>7</v>
      </c>
      <c r="C6" s="1">
        <v>0</v>
      </c>
      <c r="D6" s="1" t="s">
        <v>8</v>
      </c>
    </row>
    <row r="8" spans="1:15" x14ac:dyDescent="0.2">
      <c r="A8" s="1" t="s">
        <v>9</v>
      </c>
      <c r="B8" s="127" t="s">
        <v>10</v>
      </c>
      <c r="C8" s="128"/>
      <c r="D8" s="128"/>
      <c r="E8" s="128"/>
      <c r="F8" s="128"/>
      <c r="G8" s="128"/>
      <c r="H8" s="128"/>
      <c r="I8" s="128"/>
      <c r="J8" s="128"/>
      <c r="K8" s="128"/>
      <c r="L8" s="128"/>
      <c r="M8" s="128"/>
      <c r="N8" s="128"/>
      <c r="O8" s="128"/>
    </row>
    <row r="9" spans="1:15" x14ac:dyDescent="0.2">
      <c r="C9" s="1">
        <v>4</v>
      </c>
      <c r="D9" s="1">
        <v>8</v>
      </c>
      <c r="E9" s="1">
        <v>12</v>
      </c>
      <c r="F9" s="1">
        <v>16</v>
      </c>
      <c r="G9" s="46">
        <v>20</v>
      </c>
      <c r="H9" s="1">
        <v>24</v>
      </c>
      <c r="I9" s="1">
        <v>28</v>
      </c>
      <c r="J9" s="32">
        <v>31</v>
      </c>
      <c r="K9" s="32">
        <v>32</v>
      </c>
      <c r="L9" s="32">
        <v>36</v>
      </c>
      <c r="M9" s="1">
        <v>40</v>
      </c>
      <c r="N9" s="1">
        <v>44</v>
      </c>
      <c r="O9" s="13">
        <v>48</v>
      </c>
    </row>
    <row r="10" spans="1:15" ht="17" thickBot="1" x14ac:dyDescent="0.25">
      <c r="C10" s="1" t="s">
        <v>11</v>
      </c>
      <c r="D10" s="1" t="s">
        <v>12</v>
      </c>
      <c r="E10" s="1" t="s">
        <v>13</v>
      </c>
      <c r="F10" s="1" t="s">
        <v>14</v>
      </c>
      <c r="G10" s="83" t="s">
        <v>15</v>
      </c>
      <c r="H10" s="1" t="s">
        <v>16</v>
      </c>
      <c r="I10" s="1" t="s">
        <v>17</v>
      </c>
      <c r="J10" s="32" t="s">
        <v>18</v>
      </c>
      <c r="K10" s="32" t="s">
        <v>19</v>
      </c>
      <c r="L10" s="32" t="s">
        <v>20</v>
      </c>
      <c r="M10" s="1" t="s">
        <v>21</v>
      </c>
      <c r="N10" s="1" t="s">
        <v>22</v>
      </c>
      <c r="O10" s="14" t="s">
        <v>23</v>
      </c>
    </row>
    <row r="11" spans="1:15" ht="245.25" customHeight="1" thickBot="1" x14ac:dyDescent="0.25">
      <c r="A11" s="1">
        <v>1</v>
      </c>
      <c r="B11" t="s">
        <v>24</v>
      </c>
      <c r="C11" s="2" t="s">
        <v>25</v>
      </c>
      <c r="D11" s="48" t="s">
        <v>45</v>
      </c>
      <c r="E11" s="49" t="s">
        <v>64</v>
      </c>
      <c r="F11" s="50" t="s">
        <v>136</v>
      </c>
      <c r="G11" s="73" t="s">
        <v>137</v>
      </c>
      <c r="H11" s="51" t="s">
        <v>138</v>
      </c>
      <c r="I11" s="51" t="s">
        <v>202</v>
      </c>
      <c r="J11" s="39">
        <v>4</v>
      </c>
      <c r="K11" s="40">
        <v>44378</v>
      </c>
      <c r="L11" s="40">
        <v>44561</v>
      </c>
      <c r="M11" s="124">
        <f>+(L11-K11)/7</f>
        <v>26.142857142857142</v>
      </c>
      <c r="N11" s="10"/>
      <c r="O11" s="15"/>
    </row>
    <row r="12" spans="1:15" ht="196" thickBot="1" x14ac:dyDescent="0.25">
      <c r="A12" s="1">
        <v>2</v>
      </c>
      <c r="B12" t="s">
        <v>27</v>
      </c>
      <c r="C12" s="2" t="s">
        <v>25</v>
      </c>
      <c r="D12" s="4" t="s">
        <v>46</v>
      </c>
      <c r="E12" s="7" t="s">
        <v>65</v>
      </c>
      <c r="F12" s="21" t="s">
        <v>91</v>
      </c>
      <c r="G12" s="21" t="s">
        <v>92</v>
      </c>
      <c r="H12" s="22" t="s">
        <v>93</v>
      </c>
      <c r="I12" s="37" t="s">
        <v>94</v>
      </c>
      <c r="J12" s="97">
        <v>100</v>
      </c>
      <c r="K12" s="98">
        <v>44398</v>
      </c>
      <c r="L12" s="98">
        <v>44561</v>
      </c>
      <c r="M12" s="124">
        <f t="shared" ref="M12:M43" si="0">+(L12-K12)/7</f>
        <v>23.285714285714285</v>
      </c>
      <c r="N12" s="99"/>
      <c r="O12" s="17"/>
    </row>
    <row r="13" spans="1:15" ht="196" thickBot="1" x14ac:dyDescent="0.25">
      <c r="A13" s="1">
        <v>3</v>
      </c>
      <c r="B13" t="s">
        <v>28</v>
      </c>
      <c r="C13" s="2" t="s">
        <v>25</v>
      </c>
      <c r="D13" s="8" t="s">
        <v>47</v>
      </c>
      <c r="E13" s="7" t="s">
        <v>66</v>
      </c>
      <c r="F13" s="19" t="s">
        <v>82</v>
      </c>
      <c r="G13" s="88" t="s">
        <v>213</v>
      </c>
      <c r="H13" s="91" t="s">
        <v>214</v>
      </c>
      <c r="I13" s="92" t="s">
        <v>212</v>
      </c>
      <c r="J13" s="103">
        <v>18</v>
      </c>
      <c r="K13" s="125">
        <v>44398</v>
      </c>
      <c r="L13" s="126">
        <v>44561</v>
      </c>
      <c r="M13" s="124">
        <f t="shared" si="0"/>
        <v>23.285714285714285</v>
      </c>
      <c r="N13" s="105"/>
      <c r="O13" s="17"/>
    </row>
    <row r="14" spans="1:15" ht="181" thickBot="1" x14ac:dyDescent="0.25">
      <c r="A14" s="46">
        <v>4</v>
      </c>
      <c r="B14" s="47" t="s">
        <v>29</v>
      </c>
      <c r="C14" s="2" t="s">
        <v>25</v>
      </c>
      <c r="D14" s="44" t="s">
        <v>48</v>
      </c>
      <c r="E14" s="52" t="s">
        <v>67</v>
      </c>
      <c r="F14" s="39" t="s">
        <v>215</v>
      </c>
      <c r="G14" s="73" t="s">
        <v>147</v>
      </c>
      <c r="H14" s="45" t="s">
        <v>216</v>
      </c>
      <c r="I14" s="45" t="s">
        <v>140</v>
      </c>
      <c r="J14" s="100">
        <v>15</v>
      </c>
      <c r="K14" s="101">
        <v>44378</v>
      </c>
      <c r="L14" s="101">
        <v>44926</v>
      </c>
      <c r="M14" s="124">
        <f t="shared" si="0"/>
        <v>78.285714285714292</v>
      </c>
      <c r="N14" s="102"/>
      <c r="O14" s="17"/>
    </row>
    <row r="15" spans="1:15" s="47" customFormat="1" ht="181" thickBot="1" x14ac:dyDescent="0.25">
      <c r="A15" s="46">
        <v>5</v>
      </c>
      <c r="B15" s="47" t="s">
        <v>30</v>
      </c>
      <c r="C15" s="2" t="s">
        <v>25</v>
      </c>
      <c r="D15" s="44" t="s">
        <v>48</v>
      </c>
      <c r="E15" s="52" t="s">
        <v>67</v>
      </c>
      <c r="F15" s="39" t="s">
        <v>139</v>
      </c>
      <c r="G15" s="84" t="s">
        <v>141</v>
      </c>
      <c r="H15" s="54" t="s">
        <v>142</v>
      </c>
      <c r="I15" s="39" t="s">
        <v>143</v>
      </c>
      <c r="J15" s="55">
        <v>3</v>
      </c>
      <c r="K15" s="101">
        <v>44378</v>
      </c>
      <c r="L15" s="56">
        <v>44561</v>
      </c>
      <c r="M15" s="124">
        <f t="shared" si="0"/>
        <v>26.142857142857142</v>
      </c>
      <c r="N15" s="11"/>
      <c r="O15" s="17"/>
    </row>
    <row r="16" spans="1:15" s="47" customFormat="1" ht="181" thickBot="1" x14ac:dyDescent="0.25">
      <c r="A16" s="46">
        <v>6</v>
      </c>
      <c r="B16" s="47" t="s">
        <v>31</v>
      </c>
      <c r="C16" s="2" t="s">
        <v>25</v>
      </c>
      <c r="D16" s="44" t="s">
        <v>48</v>
      </c>
      <c r="E16" s="52" t="s">
        <v>67</v>
      </c>
      <c r="F16" s="39" t="s">
        <v>139</v>
      </c>
      <c r="G16" s="61" t="s">
        <v>146</v>
      </c>
      <c r="H16" s="54" t="s">
        <v>144</v>
      </c>
      <c r="I16" s="55" t="s">
        <v>145</v>
      </c>
      <c r="J16" s="55">
        <v>4</v>
      </c>
      <c r="K16" s="101">
        <v>44378</v>
      </c>
      <c r="L16" s="56">
        <v>44561</v>
      </c>
      <c r="M16" s="124">
        <f t="shared" si="0"/>
        <v>26.142857142857142</v>
      </c>
      <c r="N16" s="11"/>
      <c r="O16" s="17"/>
    </row>
    <row r="17" spans="1:15" ht="166" thickBot="1" x14ac:dyDescent="0.25">
      <c r="A17" s="46">
        <v>7</v>
      </c>
      <c r="B17" s="47" t="s">
        <v>32</v>
      </c>
      <c r="C17" s="2" t="s">
        <v>25</v>
      </c>
      <c r="D17" s="4" t="s">
        <v>49</v>
      </c>
      <c r="E17" s="23" t="s">
        <v>68</v>
      </c>
      <c r="F17" s="24" t="s">
        <v>107</v>
      </c>
      <c r="G17" s="75" t="s">
        <v>108</v>
      </c>
      <c r="H17" s="24" t="s">
        <v>109</v>
      </c>
      <c r="I17" s="24" t="s">
        <v>217</v>
      </c>
      <c r="J17" s="24">
        <v>12</v>
      </c>
      <c r="K17" s="101">
        <v>44378</v>
      </c>
      <c r="L17" s="25">
        <v>44592</v>
      </c>
      <c r="M17" s="124">
        <f t="shared" si="0"/>
        <v>30.571428571428573</v>
      </c>
      <c r="N17" s="11"/>
      <c r="O17" s="17"/>
    </row>
    <row r="18" spans="1:15" ht="224.25" customHeight="1" thickBot="1" x14ac:dyDescent="0.25">
      <c r="A18" s="46">
        <v>8</v>
      </c>
      <c r="B18" s="47" t="s">
        <v>33</v>
      </c>
      <c r="C18" s="2" t="s">
        <v>25</v>
      </c>
      <c r="D18" s="9" t="s">
        <v>50</v>
      </c>
      <c r="E18" s="26" t="s">
        <v>182</v>
      </c>
      <c r="F18" s="26" t="s">
        <v>181</v>
      </c>
      <c r="G18" s="76" t="s">
        <v>110</v>
      </c>
      <c r="H18" s="26" t="s">
        <v>208</v>
      </c>
      <c r="I18" s="26" t="s">
        <v>207</v>
      </c>
      <c r="J18" s="26">
        <v>13</v>
      </c>
      <c r="K18" s="101">
        <v>44378</v>
      </c>
      <c r="L18" s="25">
        <v>44592</v>
      </c>
      <c r="M18" s="124">
        <f t="shared" si="0"/>
        <v>30.571428571428573</v>
      </c>
      <c r="N18" s="10"/>
      <c r="O18" s="17"/>
    </row>
    <row r="19" spans="1:15" ht="246.75" customHeight="1" thickBot="1" x14ac:dyDescent="0.25">
      <c r="A19" s="46">
        <v>9</v>
      </c>
      <c r="B19" s="47" t="s">
        <v>34</v>
      </c>
      <c r="C19" s="2" t="s">
        <v>25</v>
      </c>
      <c r="D19" s="8" t="s">
        <v>51</v>
      </c>
      <c r="E19" s="6" t="s">
        <v>69</v>
      </c>
      <c r="F19" s="39" t="s">
        <v>215</v>
      </c>
      <c r="G19" s="73" t="s">
        <v>148</v>
      </c>
      <c r="H19" s="45" t="s">
        <v>149</v>
      </c>
      <c r="I19" s="45" t="s">
        <v>150</v>
      </c>
      <c r="J19" s="57">
        <v>15</v>
      </c>
      <c r="K19" s="53">
        <v>44378</v>
      </c>
      <c r="L19" s="53">
        <v>44926</v>
      </c>
      <c r="M19" s="124">
        <f t="shared" si="0"/>
        <v>78.285714285714292</v>
      </c>
      <c r="N19" s="10"/>
      <c r="O19" s="17"/>
    </row>
    <row r="20" spans="1:15" ht="165" customHeight="1" thickBot="1" x14ac:dyDescent="0.25">
      <c r="A20" s="46">
        <v>10</v>
      </c>
      <c r="B20" s="47" t="s">
        <v>35</v>
      </c>
      <c r="C20" s="2" t="s">
        <v>25</v>
      </c>
      <c r="D20" s="9" t="s">
        <v>52</v>
      </c>
      <c r="E20" s="5" t="s">
        <v>70</v>
      </c>
      <c r="F20" s="58" t="s">
        <v>151</v>
      </c>
      <c r="G20" s="74" t="s">
        <v>152</v>
      </c>
      <c r="H20" s="57" t="s">
        <v>153</v>
      </c>
      <c r="I20" s="106" t="s">
        <v>154</v>
      </c>
      <c r="J20" s="106">
        <v>4</v>
      </c>
      <c r="K20" s="107">
        <v>44407</v>
      </c>
      <c r="L20" s="107">
        <v>44772</v>
      </c>
      <c r="M20" s="124">
        <f t="shared" si="0"/>
        <v>52.142857142857146</v>
      </c>
      <c r="N20" s="11"/>
      <c r="O20" s="17"/>
    </row>
    <row r="21" spans="1:15" ht="166" thickBot="1" x14ac:dyDescent="0.25">
      <c r="A21" s="46">
        <v>11</v>
      </c>
      <c r="B21" s="47" t="s">
        <v>36</v>
      </c>
      <c r="C21" s="2" t="s">
        <v>25</v>
      </c>
      <c r="D21" s="9" t="s">
        <v>53</v>
      </c>
      <c r="E21" s="11" t="s">
        <v>71</v>
      </c>
      <c r="F21" s="33" t="s">
        <v>83</v>
      </c>
      <c r="G21" s="89" t="s">
        <v>84</v>
      </c>
      <c r="H21" s="93" t="s">
        <v>118</v>
      </c>
      <c r="I21" s="108" t="s">
        <v>119</v>
      </c>
      <c r="J21" s="103">
        <v>3</v>
      </c>
      <c r="K21" s="104">
        <v>44398</v>
      </c>
      <c r="L21" s="104">
        <v>44620</v>
      </c>
      <c r="M21" s="124">
        <f t="shared" si="0"/>
        <v>31.714285714285715</v>
      </c>
      <c r="N21" s="11"/>
      <c r="O21" s="17"/>
    </row>
    <row r="22" spans="1:15" s="20" customFormat="1" ht="181" thickBot="1" x14ac:dyDescent="0.25">
      <c r="A22" s="46">
        <v>12</v>
      </c>
      <c r="B22" s="47" t="s">
        <v>37</v>
      </c>
      <c r="C22" s="2" t="s">
        <v>25</v>
      </c>
      <c r="D22" s="9" t="s">
        <v>53</v>
      </c>
      <c r="E22" s="28" t="s">
        <v>71</v>
      </c>
      <c r="F22" s="29" t="s">
        <v>111</v>
      </c>
      <c r="G22" s="85" t="s">
        <v>112</v>
      </c>
      <c r="H22" s="28" t="s">
        <v>113</v>
      </c>
      <c r="I22" s="109" t="s">
        <v>114</v>
      </c>
      <c r="J22" s="109">
        <v>1</v>
      </c>
      <c r="K22" s="110">
        <v>44378</v>
      </c>
      <c r="L22" s="110">
        <v>44561</v>
      </c>
      <c r="M22" s="124">
        <f t="shared" si="0"/>
        <v>26.142857142857142</v>
      </c>
      <c r="N22" s="11"/>
      <c r="O22" s="17"/>
    </row>
    <row r="23" spans="1:15" ht="151" thickBot="1" x14ac:dyDescent="0.25">
      <c r="A23" s="46">
        <v>13</v>
      </c>
      <c r="B23" s="47" t="s">
        <v>38</v>
      </c>
      <c r="C23" s="2" t="s">
        <v>25</v>
      </c>
      <c r="D23" s="9" t="s">
        <v>54</v>
      </c>
      <c r="E23" s="22" t="s">
        <v>72</v>
      </c>
      <c r="F23" s="30" t="s">
        <v>85</v>
      </c>
      <c r="G23" s="77" t="s">
        <v>86</v>
      </c>
      <c r="H23" s="123" t="s">
        <v>209</v>
      </c>
      <c r="I23" s="123" t="s">
        <v>210</v>
      </c>
      <c r="J23" s="103">
        <v>1</v>
      </c>
      <c r="K23" s="104">
        <v>44398</v>
      </c>
      <c r="L23" s="104">
        <v>44742</v>
      </c>
      <c r="M23" s="124">
        <f t="shared" si="0"/>
        <v>49.142857142857146</v>
      </c>
      <c r="N23" s="11"/>
      <c r="O23" s="17"/>
    </row>
    <row r="24" spans="1:15" ht="136" thickBot="1" x14ac:dyDescent="0.25">
      <c r="A24" s="46">
        <v>14</v>
      </c>
      <c r="B24" s="47" t="s">
        <v>39</v>
      </c>
      <c r="C24" s="2" t="s">
        <v>25</v>
      </c>
      <c r="D24" s="9" t="s">
        <v>55</v>
      </c>
      <c r="E24" s="22" t="s">
        <v>73</v>
      </c>
      <c r="F24" s="30" t="s">
        <v>87</v>
      </c>
      <c r="G24" s="77" t="s">
        <v>88</v>
      </c>
      <c r="H24" s="36" t="s">
        <v>89</v>
      </c>
      <c r="I24" s="103" t="s">
        <v>90</v>
      </c>
      <c r="J24" s="103">
        <v>2</v>
      </c>
      <c r="K24" s="111">
        <v>44372</v>
      </c>
      <c r="L24" s="104">
        <v>44561</v>
      </c>
      <c r="M24" s="124">
        <f t="shared" si="0"/>
        <v>27</v>
      </c>
      <c r="N24" s="11"/>
      <c r="O24" s="17"/>
    </row>
    <row r="25" spans="1:15" s="20" customFormat="1" ht="151" thickBot="1" x14ac:dyDescent="0.25">
      <c r="A25" s="46">
        <v>15</v>
      </c>
      <c r="B25" s="47" t="s">
        <v>40</v>
      </c>
      <c r="C25" s="2" t="s">
        <v>25</v>
      </c>
      <c r="D25" s="9" t="s">
        <v>55</v>
      </c>
      <c r="E25" s="27" t="s">
        <v>73</v>
      </c>
      <c r="F25" s="27" t="s">
        <v>115</v>
      </c>
      <c r="G25" s="78" t="s">
        <v>116</v>
      </c>
      <c r="H25" s="27" t="s">
        <v>117</v>
      </c>
      <c r="I25" s="27" t="s">
        <v>114</v>
      </c>
      <c r="J25" s="27">
        <v>1</v>
      </c>
      <c r="K25" s="31">
        <v>44378</v>
      </c>
      <c r="L25" s="31">
        <v>44469</v>
      </c>
      <c r="M25" s="124">
        <f t="shared" si="0"/>
        <v>13</v>
      </c>
      <c r="N25" s="11"/>
      <c r="O25" s="17"/>
    </row>
    <row r="26" spans="1:15" ht="151" thickBot="1" x14ac:dyDescent="0.25">
      <c r="A26" s="46">
        <v>16</v>
      </c>
      <c r="B26" s="47" t="s">
        <v>41</v>
      </c>
      <c r="C26" s="2" t="s">
        <v>25</v>
      </c>
      <c r="D26" s="9" t="s">
        <v>56</v>
      </c>
      <c r="E26" s="5" t="s">
        <v>74</v>
      </c>
      <c r="F26" s="39" t="s">
        <v>155</v>
      </c>
      <c r="G26" s="73" t="s">
        <v>156</v>
      </c>
      <c r="H26" s="39" t="s">
        <v>203</v>
      </c>
      <c r="I26" s="39" t="s">
        <v>206</v>
      </c>
      <c r="J26" s="39">
        <v>3</v>
      </c>
      <c r="K26" s="31">
        <v>44378</v>
      </c>
      <c r="L26" s="40">
        <v>44407</v>
      </c>
      <c r="M26" s="124">
        <f t="shared" si="0"/>
        <v>4.1428571428571432</v>
      </c>
      <c r="N26" s="11"/>
      <c r="O26" s="17"/>
    </row>
    <row r="27" spans="1:15" ht="166" thickBot="1" x14ac:dyDescent="0.25">
      <c r="A27" s="46">
        <v>17</v>
      </c>
      <c r="B27" s="47" t="s">
        <v>42</v>
      </c>
      <c r="C27" s="2" t="s">
        <v>25</v>
      </c>
      <c r="D27" s="9" t="s">
        <v>57</v>
      </c>
      <c r="E27" s="7" t="s">
        <v>75</v>
      </c>
      <c r="F27" s="59" t="s">
        <v>157</v>
      </c>
      <c r="G27" s="86" t="s">
        <v>158</v>
      </c>
      <c r="H27" s="59" t="s">
        <v>159</v>
      </c>
      <c r="I27" s="39" t="s">
        <v>160</v>
      </c>
      <c r="J27" s="57">
        <v>8</v>
      </c>
      <c r="K27" s="31">
        <v>44378</v>
      </c>
      <c r="L27" s="60">
        <v>44561</v>
      </c>
      <c r="M27" s="124">
        <f t="shared" si="0"/>
        <v>26.142857142857142</v>
      </c>
      <c r="N27" s="11"/>
      <c r="O27" s="17"/>
    </row>
    <row r="28" spans="1:15" ht="176.25" customHeight="1" thickBot="1" x14ac:dyDescent="0.25">
      <c r="A28" s="46">
        <v>18</v>
      </c>
      <c r="B28" s="47" t="s">
        <v>43</v>
      </c>
      <c r="C28" s="2" t="s">
        <v>25</v>
      </c>
      <c r="D28" s="9" t="s">
        <v>58</v>
      </c>
      <c r="E28" s="7" t="s">
        <v>76</v>
      </c>
      <c r="F28" s="52" t="s">
        <v>161</v>
      </c>
      <c r="G28" s="61" t="s">
        <v>162</v>
      </c>
      <c r="H28" s="52" t="s">
        <v>163</v>
      </c>
      <c r="I28" s="52" t="s">
        <v>164</v>
      </c>
      <c r="J28" s="52">
        <v>22</v>
      </c>
      <c r="K28" s="31">
        <v>44378</v>
      </c>
      <c r="L28" s="62">
        <v>44742</v>
      </c>
      <c r="M28" s="124">
        <f t="shared" si="0"/>
        <v>52</v>
      </c>
      <c r="N28" s="11"/>
      <c r="O28" s="17"/>
    </row>
    <row r="29" spans="1:15" ht="181" thickBot="1" x14ac:dyDescent="0.25">
      <c r="A29" s="46">
        <v>19</v>
      </c>
      <c r="B29" s="47" t="s">
        <v>44</v>
      </c>
      <c r="C29" s="2" t="s">
        <v>25</v>
      </c>
      <c r="D29" s="9" t="s">
        <v>59</v>
      </c>
      <c r="E29" s="7" t="s">
        <v>77</v>
      </c>
      <c r="F29" s="39" t="s">
        <v>165</v>
      </c>
      <c r="G29" s="73" t="s">
        <v>166</v>
      </c>
      <c r="H29" s="39" t="s">
        <v>167</v>
      </c>
      <c r="I29" s="39" t="s">
        <v>168</v>
      </c>
      <c r="J29" s="63">
        <v>2</v>
      </c>
      <c r="K29" s="31">
        <v>44378</v>
      </c>
      <c r="L29" s="40">
        <v>44500</v>
      </c>
      <c r="M29" s="124">
        <f t="shared" si="0"/>
        <v>17.428571428571427</v>
      </c>
      <c r="N29" s="11"/>
      <c r="O29" s="17"/>
    </row>
    <row r="30" spans="1:15" ht="166" thickBot="1" x14ac:dyDescent="0.25">
      <c r="A30" s="46">
        <v>20</v>
      </c>
      <c r="B30" s="47" t="s">
        <v>121</v>
      </c>
      <c r="C30" s="2" t="s">
        <v>25</v>
      </c>
      <c r="D30" s="9" t="s">
        <v>60</v>
      </c>
      <c r="E30" s="5" t="s">
        <v>78</v>
      </c>
      <c r="F30" s="64" t="s">
        <v>169</v>
      </c>
      <c r="G30" s="79" t="s">
        <v>170</v>
      </c>
      <c r="H30" s="65" t="s">
        <v>171</v>
      </c>
      <c r="I30" s="65" t="s">
        <v>172</v>
      </c>
      <c r="J30" s="65">
        <v>3</v>
      </c>
      <c r="K30" s="31">
        <v>44378</v>
      </c>
      <c r="L30" s="67">
        <v>44779</v>
      </c>
      <c r="M30" s="124">
        <f t="shared" si="0"/>
        <v>57.285714285714285</v>
      </c>
      <c r="N30" s="11"/>
      <c r="O30" s="17"/>
    </row>
    <row r="31" spans="1:15" s="47" customFormat="1" ht="166" thickBot="1" x14ac:dyDescent="0.25">
      <c r="A31" s="46">
        <v>21</v>
      </c>
      <c r="B31" s="47" t="s">
        <v>189</v>
      </c>
      <c r="C31" s="2" t="s">
        <v>25</v>
      </c>
      <c r="D31" s="9" t="s">
        <v>60</v>
      </c>
      <c r="E31" s="5" t="s">
        <v>78</v>
      </c>
      <c r="F31" s="64" t="s">
        <v>169</v>
      </c>
      <c r="G31" s="79" t="s">
        <v>173</v>
      </c>
      <c r="H31" s="65" t="s">
        <v>174</v>
      </c>
      <c r="I31" s="68" t="s">
        <v>175</v>
      </c>
      <c r="J31" s="68">
        <v>24</v>
      </c>
      <c r="K31" s="31">
        <v>44378</v>
      </c>
      <c r="L31" s="66">
        <v>44926</v>
      </c>
      <c r="M31" s="124">
        <f t="shared" si="0"/>
        <v>78.285714285714292</v>
      </c>
      <c r="N31" s="11"/>
      <c r="O31" s="17"/>
    </row>
    <row r="32" spans="1:15" ht="166" thickBot="1" x14ac:dyDescent="0.25">
      <c r="A32" s="46">
        <v>22</v>
      </c>
      <c r="B32" s="47" t="s">
        <v>190</v>
      </c>
      <c r="C32" s="2" t="s">
        <v>25</v>
      </c>
      <c r="D32" s="9" t="s">
        <v>61</v>
      </c>
      <c r="E32" s="5" t="s">
        <v>79</v>
      </c>
      <c r="F32" s="69" t="s">
        <v>176</v>
      </c>
      <c r="G32" s="80" t="s">
        <v>177</v>
      </c>
      <c r="H32" s="70" t="s">
        <v>204</v>
      </c>
      <c r="I32" s="70" t="s">
        <v>178</v>
      </c>
      <c r="J32" s="70">
        <v>3</v>
      </c>
      <c r="K32" s="31">
        <v>44378</v>
      </c>
      <c r="L32" s="82">
        <v>44742</v>
      </c>
      <c r="M32" s="124">
        <f t="shared" si="0"/>
        <v>52</v>
      </c>
      <c r="N32" s="11"/>
      <c r="O32" s="17"/>
    </row>
    <row r="33" spans="1:15" s="47" customFormat="1" ht="166" thickBot="1" x14ac:dyDescent="0.25">
      <c r="A33" s="46">
        <v>23</v>
      </c>
      <c r="B33" s="47" t="s">
        <v>191</v>
      </c>
      <c r="C33" s="2" t="s">
        <v>25</v>
      </c>
      <c r="D33" s="9" t="s">
        <v>61</v>
      </c>
      <c r="E33" s="5" t="s">
        <v>79</v>
      </c>
      <c r="F33" s="71" t="s">
        <v>176</v>
      </c>
      <c r="G33" s="81" t="s">
        <v>179</v>
      </c>
      <c r="H33" s="72" t="s">
        <v>180</v>
      </c>
      <c r="I33" s="72" t="s">
        <v>205</v>
      </c>
      <c r="J33" s="72">
        <v>2</v>
      </c>
      <c r="K33" s="82">
        <v>44562</v>
      </c>
      <c r="L33" s="82">
        <v>44742</v>
      </c>
      <c r="M33" s="124">
        <f t="shared" si="0"/>
        <v>25.714285714285715</v>
      </c>
      <c r="N33" s="11"/>
      <c r="O33" s="17"/>
    </row>
    <row r="34" spans="1:15" ht="175.5" customHeight="1" thickBot="1" x14ac:dyDescent="0.25">
      <c r="A34" s="46">
        <v>24</v>
      </c>
      <c r="B34" s="47" t="s">
        <v>192</v>
      </c>
      <c r="C34" s="112" t="s">
        <v>25</v>
      </c>
      <c r="D34" s="113" t="s">
        <v>62</v>
      </c>
      <c r="E34" s="113" t="s">
        <v>80</v>
      </c>
      <c r="F34" s="114" t="s">
        <v>95</v>
      </c>
      <c r="G34" s="114" t="s">
        <v>96</v>
      </c>
      <c r="H34" s="24" t="s">
        <v>97</v>
      </c>
      <c r="I34" s="115" t="s">
        <v>211</v>
      </c>
      <c r="J34" s="24">
        <v>1</v>
      </c>
      <c r="K34" s="25">
        <v>44398</v>
      </c>
      <c r="L34" s="25">
        <v>44500</v>
      </c>
      <c r="M34" s="124">
        <f t="shared" si="0"/>
        <v>14.571428571428571</v>
      </c>
      <c r="N34" s="116"/>
      <c r="O34" s="117"/>
    </row>
    <row r="35" spans="1:15" s="18" customFormat="1" ht="183" customHeight="1" thickBot="1" x14ac:dyDescent="0.25">
      <c r="A35" s="46">
        <v>25</v>
      </c>
      <c r="B35" s="47" t="s">
        <v>193</v>
      </c>
      <c r="C35" s="112" t="s">
        <v>25</v>
      </c>
      <c r="D35" s="113" t="s">
        <v>62</v>
      </c>
      <c r="E35" s="113" t="s">
        <v>80</v>
      </c>
      <c r="F35" s="114" t="s">
        <v>95</v>
      </c>
      <c r="G35" s="114" t="s">
        <v>96</v>
      </c>
      <c r="H35" s="24" t="s">
        <v>98</v>
      </c>
      <c r="I35" s="24" t="s">
        <v>99</v>
      </c>
      <c r="J35" s="24">
        <v>1</v>
      </c>
      <c r="K35" s="25">
        <v>44398</v>
      </c>
      <c r="L35" s="25">
        <v>44530</v>
      </c>
      <c r="M35" s="124">
        <f t="shared" si="0"/>
        <v>18.857142857142858</v>
      </c>
      <c r="N35" s="116"/>
      <c r="O35" s="117"/>
    </row>
    <row r="36" spans="1:15" s="18" customFormat="1" ht="177.75" customHeight="1" thickBot="1" x14ac:dyDescent="0.25">
      <c r="A36" s="46">
        <v>26</v>
      </c>
      <c r="B36" s="47" t="s">
        <v>194</v>
      </c>
      <c r="C36" s="112" t="s">
        <v>25</v>
      </c>
      <c r="D36" s="113" t="s">
        <v>62</v>
      </c>
      <c r="E36" s="113" t="s">
        <v>80</v>
      </c>
      <c r="F36" s="114" t="s">
        <v>95</v>
      </c>
      <c r="G36" s="114" t="s">
        <v>96</v>
      </c>
      <c r="H36" s="118" t="s">
        <v>100</v>
      </c>
      <c r="I36" s="24" t="s">
        <v>101</v>
      </c>
      <c r="J36" s="24">
        <v>1</v>
      </c>
      <c r="K36" s="25">
        <v>44398</v>
      </c>
      <c r="L36" s="25">
        <v>44469</v>
      </c>
      <c r="M36" s="124">
        <f t="shared" si="0"/>
        <v>10.142857142857142</v>
      </c>
      <c r="N36" s="116"/>
      <c r="O36" s="117"/>
    </row>
    <row r="37" spans="1:15" s="18" customFormat="1" ht="151" thickBot="1" x14ac:dyDescent="0.25">
      <c r="A37" s="46">
        <v>27</v>
      </c>
      <c r="B37" s="47" t="s">
        <v>195</v>
      </c>
      <c r="C37" s="112" t="s">
        <v>25</v>
      </c>
      <c r="D37" s="113" t="s">
        <v>62</v>
      </c>
      <c r="E37" s="113" t="s">
        <v>80</v>
      </c>
      <c r="F37" s="114" t="s">
        <v>95</v>
      </c>
      <c r="G37" s="114" t="s">
        <v>96</v>
      </c>
      <c r="H37" s="24" t="s">
        <v>102</v>
      </c>
      <c r="I37" s="24" t="s">
        <v>103</v>
      </c>
      <c r="J37" s="24">
        <v>1</v>
      </c>
      <c r="K37" s="25">
        <v>44484</v>
      </c>
      <c r="L37" s="25">
        <v>44561</v>
      </c>
      <c r="M37" s="124">
        <f t="shared" si="0"/>
        <v>11</v>
      </c>
      <c r="N37" s="116"/>
      <c r="O37" s="117"/>
    </row>
    <row r="38" spans="1:15" s="18" customFormat="1" ht="151" thickBot="1" x14ac:dyDescent="0.25">
      <c r="A38" s="46">
        <v>28</v>
      </c>
      <c r="B38" s="47" t="s">
        <v>196</v>
      </c>
      <c r="C38" s="112" t="s">
        <v>25</v>
      </c>
      <c r="D38" s="113" t="s">
        <v>62</v>
      </c>
      <c r="E38" s="113" t="s">
        <v>80</v>
      </c>
      <c r="F38" s="114" t="s">
        <v>95</v>
      </c>
      <c r="G38" s="114" t="s">
        <v>96</v>
      </c>
      <c r="H38" s="24" t="s">
        <v>104</v>
      </c>
      <c r="I38" s="24" t="s">
        <v>105</v>
      </c>
      <c r="J38" s="24">
        <v>1</v>
      </c>
      <c r="K38" s="25">
        <v>44562</v>
      </c>
      <c r="L38" s="25">
        <v>44742</v>
      </c>
      <c r="M38" s="124">
        <f t="shared" si="0"/>
        <v>25.714285714285715</v>
      </c>
      <c r="N38" s="116"/>
      <c r="O38" s="117"/>
    </row>
    <row r="39" spans="1:15" s="18" customFormat="1" ht="151" thickBot="1" x14ac:dyDescent="0.25">
      <c r="A39" s="46">
        <v>29</v>
      </c>
      <c r="B39" s="47" t="s">
        <v>197</v>
      </c>
      <c r="C39" s="112" t="s">
        <v>25</v>
      </c>
      <c r="D39" s="113" t="s">
        <v>62</v>
      </c>
      <c r="E39" s="113" t="s">
        <v>80</v>
      </c>
      <c r="F39" s="114" t="s">
        <v>95</v>
      </c>
      <c r="G39" s="114" t="s">
        <v>96</v>
      </c>
      <c r="H39" s="24" t="s">
        <v>106</v>
      </c>
      <c r="I39" s="24" t="s">
        <v>120</v>
      </c>
      <c r="J39" s="24">
        <v>1</v>
      </c>
      <c r="K39" s="25">
        <v>44398</v>
      </c>
      <c r="L39" s="25">
        <v>44773</v>
      </c>
      <c r="M39" s="124">
        <f t="shared" si="0"/>
        <v>53.571428571428569</v>
      </c>
      <c r="N39" s="116"/>
      <c r="O39" s="117"/>
    </row>
    <row r="40" spans="1:15" s="34" customFormat="1" ht="229.5" customHeight="1" thickBot="1" x14ac:dyDescent="0.25">
      <c r="A40" s="46">
        <v>30</v>
      </c>
      <c r="B40" s="47" t="s">
        <v>198</v>
      </c>
      <c r="C40" s="112" t="s">
        <v>25</v>
      </c>
      <c r="D40" s="119" t="s">
        <v>62</v>
      </c>
      <c r="E40" s="119" t="s">
        <v>80</v>
      </c>
      <c r="F40" s="119" t="s">
        <v>128</v>
      </c>
      <c r="G40" s="74" t="s">
        <v>129</v>
      </c>
      <c r="H40" s="119" t="s">
        <v>130</v>
      </c>
      <c r="I40" s="119" t="s">
        <v>135</v>
      </c>
      <c r="J40" s="119">
        <v>4</v>
      </c>
      <c r="K40" s="25">
        <v>44389</v>
      </c>
      <c r="L40" s="25">
        <v>44753</v>
      </c>
      <c r="M40" s="124">
        <f t="shared" si="0"/>
        <v>52</v>
      </c>
      <c r="N40" s="120"/>
      <c r="O40" s="121"/>
    </row>
    <row r="41" spans="1:15" ht="151" thickBot="1" x14ac:dyDescent="0.25">
      <c r="A41" s="46">
        <v>31</v>
      </c>
      <c r="B41" s="47" t="s">
        <v>199</v>
      </c>
      <c r="C41" s="112" t="s">
        <v>25</v>
      </c>
      <c r="D41" s="122" t="s">
        <v>63</v>
      </c>
      <c r="E41" s="119" t="s">
        <v>81</v>
      </c>
      <c r="F41" s="119" t="s">
        <v>131</v>
      </c>
      <c r="G41" s="74" t="s">
        <v>132</v>
      </c>
      <c r="H41" s="119" t="s">
        <v>133</v>
      </c>
      <c r="I41" s="119" t="s">
        <v>134</v>
      </c>
      <c r="J41" s="119">
        <v>2</v>
      </c>
      <c r="K41" s="25">
        <v>44389</v>
      </c>
      <c r="L41" s="25">
        <v>44753</v>
      </c>
      <c r="M41" s="124">
        <f t="shared" si="0"/>
        <v>52</v>
      </c>
      <c r="N41" s="116"/>
      <c r="O41" s="117"/>
    </row>
    <row r="42" spans="1:15" s="34" customFormat="1" ht="276.75" customHeight="1" thickBot="1" x14ac:dyDescent="0.25">
      <c r="A42" s="46">
        <v>32</v>
      </c>
      <c r="B42" s="47" t="s">
        <v>200</v>
      </c>
      <c r="C42" s="2" t="s">
        <v>25</v>
      </c>
      <c r="D42" s="38" t="s">
        <v>122</v>
      </c>
      <c r="E42" s="39" t="s">
        <v>123</v>
      </c>
      <c r="F42" s="39" t="s">
        <v>124</v>
      </c>
      <c r="G42" s="73" t="s">
        <v>125</v>
      </c>
      <c r="H42" s="90" t="s">
        <v>126</v>
      </c>
      <c r="I42" s="43" t="s">
        <v>127</v>
      </c>
      <c r="J42" s="39">
        <v>2</v>
      </c>
      <c r="K42" s="40">
        <v>44398</v>
      </c>
      <c r="L42" s="40">
        <v>44438</v>
      </c>
      <c r="M42" s="124">
        <f t="shared" si="0"/>
        <v>5.7142857142857144</v>
      </c>
      <c r="N42" s="41"/>
      <c r="O42" s="42"/>
    </row>
    <row r="43" spans="1:15" s="47" customFormat="1" ht="276.75" customHeight="1" thickBot="1" x14ac:dyDescent="0.25">
      <c r="A43" s="46">
        <v>33</v>
      </c>
      <c r="B43" s="47" t="s">
        <v>201</v>
      </c>
      <c r="C43" s="2" t="s">
        <v>25</v>
      </c>
      <c r="D43" s="38" t="s">
        <v>183</v>
      </c>
      <c r="E43" s="95" t="s">
        <v>184</v>
      </c>
      <c r="F43" s="94" t="s">
        <v>185</v>
      </c>
      <c r="G43" s="94" t="s">
        <v>186</v>
      </c>
      <c r="H43" s="94" t="s">
        <v>187</v>
      </c>
      <c r="I43" s="94" t="s">
        <v>188</v>
      </c>
      <c r="J43" s="94">
        <v>3</v>
      </c>
      <c r="K43" s="96">
        <v>44407</v>
      </c>
      <c r="L43" s="96">
        <v>44772</v>
      </c>
      <c r="M43" s="124">
        <f t="shared" si="0"/>
        <v>52.142857142857146</v>
      </c>
      <c r="N43" s="41"/>
      <c r="O43" s="42"/>
    </row>
    <row r="350969" spans="1:1" x14ac:dyDescent="0.2">
      <c r="A350969" t="s">
        <v>25</v>
      </c>
    </row>
    <row r="350970" spans="1:1" x14ac:dyDescent="0.2">
      <c r="A350970" t="s">
        <v>26</v>
      </c>
    </row>
  </sheetData>
  <mergeCells count="1">
    <mergeCell ref="B8:O8"/>
  </mergeCells>
  <dataValidations xWindow="1109" yWindow="269"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xr:uid="{00000000-0002-0000-0000-000000000000}">
      <formula1>$A$350968:$A$350970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2:E43 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11 G40:H41 G42:G43 G13:G14 H37:H39 H12:I12 H17:H18 H26:H27 G18:G29 G30:H33 G34:G39 H34:H35"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9:H25 H42:H43 H11 G17 H13:H14 G11:G12 H28:H29 I2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4 I13:I14 I17:I18 I19:J19 J27 I20:I28 I30:I43"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J17:J18 J20:J26 J28 J30:J43"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4:L14 K15:K18 K11:K13 K19:L19 K20:K4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7:L18 L11:L13 L20:L4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3 N17 N34:N40 N42:N43"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N11:N12 O42:O43 N41 N14:N16 N18:N33"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3" xr:uid="{00000000-0002-0000-00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42:C43" xr:uid="{00000000-0002-0000-0000-00000D000000}">
      <formula1>$A$351010:$A$351012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40:C41" xr:uid="{00000000-0002-0000-0000-00000E000000}">
      <formula1>$A$350943:$A$350945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2:G2"/>
  <sheetViews>
    <sheetView workbookViewId="0">
      <selection activeCell="F4" sqref="F4"/>
    </sheetView>
  </sheetViews>
  <sheetFormatPr baseColWidth="10" defaultRowHeight="15" x14ac:dyDescent="0.2"/>
  <cols>
    <col min="6" max="6" width="54.83203125" customWidth="1"/>
  </cols>
  <sheetData>
    <row r="2" spans="6:7" ht="96" x14ac:dyDescent="0.2">
      <c r="F2" s="12" t="s">
        <v>64</v>
      </c>
      <c r="G2">
        <f>LEN(F2)</f>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2021-02-11T22:36:46Z</dcterms:created>
  <dcterms:modified xsi:type="dcterms:W3CDTF">2021-07-23T12:08:39Z</dcterms:modified>
</cp:coreProperties>
</file>