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PAO\LABORAL\MIN VIVIENDA\Contrato 464-2023\Actividades\INFORMES E-KOGUI\SEGUNDO SEMESTRE 2022\enviado OAJ\"/>
    </mc:Choice>
  </mc:AlternateContent>
  <xr:revisionPtr revIDLastSave="0" documentId="13_ncr:1_{C6E58101-A236-40D4-9D67-B6EBA8DD793C}" xr6:coauthVersionLast="47" xr6:coauthVersionMax="47" xr10:uidLastSave="{00000000-0000-0000-0000-000000000000}"/>
  <bookViews>
    <workbookView xWindow="-120" yWindow="-120" windowWidth="20730" windowHeight="1116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<sst xmlns="http://schemas.openxmlformats.org/spreadsheetml/2006/main" count="696" uniqueCount="621">
  <si>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</si>
  <si>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</si>
  <si>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</si>
  <si>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</si>
  <si>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</si>
  <si>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</si>
  <si>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</si>
  <si>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</si>
  <si>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</si>
  <si>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</si>
  <si>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</si>
  <si>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</si>
  <si>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</si>
  <si>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</si>
  <si>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</si>
  <si>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</si>
  <si>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</si>
  <si>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</si>
  <si>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</si>
  <si>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</si>
  <si>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</si>
  <si>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</si>
  <si>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</si>
  <si>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</si>
  <si>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</si>
  <si>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</si>
  <si>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</si>
  <si>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</si>
  <si>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</si>
  <si>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</si>
  <si>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</si>
  <si>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</si>
  <si>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</si>
  <si>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</si>
  <si>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</si>
  <si>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</si>
  <si>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</si>
  <si>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</si>
  <si>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</si>
  <si>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</si>
  <si>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</si>
  <si>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</si>
  <si>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</si>
  <si>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</si>
  <si>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</si>
  <si>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</si>
  <si>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</si>
  <si>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</si>
  <si>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</si>
  <si>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</si>
  <si>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</si>
  <si>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</si>
  <si>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</si>
  <si>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</si>
  <si>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</si>
  <si>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</si>
  <si>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</si>
  <si>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</si>
  <si>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</si>
  <si>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</si>
  <si>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</si>
  <si>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</si>
  <si>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</si>
  <si>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</si>
  <si>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</si>
  <si>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</si>
  <si>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</si>
  <si>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</si>
  <si>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</si>
  <si>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</si>
  <si>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</si>
  <si>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</si>
  <si>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</si>
  <si>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</si>
  <si>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</si>
  <si>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</si>
  <si>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</si>
  <si>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</si>
  <si>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</si>
  <si>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</si>
  <si>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</si>
  <si>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</si>
  <si>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</si>
  <si>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</si>
  <si>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</si>
  <si>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</si>
  <si>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</si>
  <si>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</si>
  <si>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</si>
  <si>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</si>
  <si>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</si>
  <si>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</si>
  <si>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</si>
  <si>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</si>
  <si>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</si>
  <si>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</si>
  <si>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</si>
  <si>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</si>
  <si>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</si>
  <si>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</si>
  <si>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</si>
  <si>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</si>
  <si>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</si>
  <si>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</si>
  <si>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</si>
  <si>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</si>
  <si>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</si>
  <si>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</si>
  <si>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</si>
  <si>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</si>
  <si>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</si>
  <si>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</si>
  <si>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</si>
  <si>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</si>
  <si>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</si>
  <si>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</si>
  <si>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</si>
  <si>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</si>
  <si>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</si>
  <si>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</si>
  <si>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</si>
  <si>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</si>
  <si>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</si>
  <si>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</si>
  <si>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</si>
  <si>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</si>
  <si>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</si>
  <si>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</si>
  <si>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</si>
  <si>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</si>
  <si>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</si>
  <si>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</si>
  <si>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</si>
  <si>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</si>
  <si>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</si>
  <si>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</si>
  <si>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</si>
  <si>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</si>
  <si>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</si>
  <si>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</si>
  <si>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</si>
  <si>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</si>
  <si>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</si>
  <si>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</si>
  <si>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</si>
  <si>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</si>
  <si>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</si>
  <si>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</si>
  <si>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</si>
  <si>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</si>
  <si>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</si>
  <si>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</si>
  <si>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</si>
  <si>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</si>
  <si>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</si>
  <si>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</si>
  <si>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</si>
  <si>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</si>
  <si>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</si>
  <si>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</si>
  <si>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</si>
  <si>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</si>
  <si>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</si>
  <si>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</si>
  <si>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</si>
  <si>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</si>
  <si>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</si>
  <si>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</si>
  <si>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</si>
  <si>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</si>
  <si>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</si>
  <si>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</si>
  <si>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</si>
  <si>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</si>
  <si>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</si>
  <si>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</si>
  <si>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</si>
  <si>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</si>
  <si>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</si>
  <si>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</si>
  <si>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</si>
  <si>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</si>
  <si>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</si>
  <si>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</si>
  <si>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</si>
  <si>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</si>
  <si>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</si>
  <si>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</si>
  <si>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</si>
  <si>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</si>
  <si>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</si>
  <si>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</si>
  <si>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</si>
  <si>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</si>
  <si>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</si>
  <si>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</si>
  <si>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</si>
  <si>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</si>
  <si>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</si>
  <si>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</si>
  <si>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</si>
  <si>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</si>
  <si>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</si>
  <si>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</si>
  <si>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</si>
  <si>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</si>
  <si>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</si>
  <si>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</si>
  <si>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</si>
  <si>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</si>
  <si>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</si>
  <si>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</si>
  <si>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</si>
  <si>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</si>
  <si>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</si>
  <si>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</si>
  <si>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</si>
  <si>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</si>
  <si>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</si>
  <si>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</si>
  <si>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</si>
  <si>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</si>
  <si>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</si>
  <si>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</si>
  <si>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</si>
  <si>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</si>
  <si>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</si>
  <si>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</si>
  <si>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</si>
  <si>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</si>
  <si>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</si>
  <si>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</si>
  <si>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</si>
  <si>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</si>
  <si>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</si>
  <si>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</si>
  <si>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</si>
  <si>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</si>
  <si>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</si>
  <si>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</si>
  <si>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</si>
  <si>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</si>
  <si>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</si>
  <si>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</si>
  <si>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</si>
  <si>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</si>
  <si>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</si>
  <si>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</si>
  <si>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</si>
  <si>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</si>
  <si>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</si>
  <si>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</si>
  <si>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</si>
  <si>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</si>
  <si>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</si>
  <si>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</si>
  <si>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</si>
  <si>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</si>
  <si>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</si>
  <si>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</si>
  <si>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</si>
  <si>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</si>
  <si>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</si>
  <si>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</si>
  <si>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</si>
  <si>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</si>
  <si>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</si>
  <si>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</si>
  <si>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</si>
  <si>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</si>
  <si>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</si>
  <si>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</si>
  <si>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</si>
  <si>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</si>
  <si>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</si>
  <si>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</si>
  <si>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</si>
  <si>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</si>
  <si>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</si>
  <si>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</si>
  <si>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</si>
  <si>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</si>
  <si>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</si>
  <si>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</si>
  <si>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</si>
  <si>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</si>
  <si>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</si>
  <si>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</si>
  <si>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</si>
  <si>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</si>
  <si>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</si>
  <si>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</si>
  <si>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</si>
  <si>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</si>
  <si>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</si>
  <si>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</si>
  <si>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</si>
  <si>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</si>
  <si>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</si>
  <si>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</si>
  <si>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</si>
  <si>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</si>
  <si>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</si>
  <si>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</si>
  <si>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</si>
  <si>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</si>
  <si>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</si>
  <si>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</si>
  <si>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</si>
  <si>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</si>
  <si>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</si>
  <si>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</si>
  <si>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</si>
  <si>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</si>
  <si>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</si>
  <si>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</si>
  <si>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</si>
  <si>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</si>
  <si>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</si>
  <si>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</si>
  <si>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</si>
  <si>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</si>
  <si>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</si>
  <si>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</si>
  <si>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</si>
  <si>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</si>
  <si>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</si>
  <si>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</si>
  <si>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</si>
  <si>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</si>
  <si>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</si>
  <si>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</si>
  <si>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</si>
  <si>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</si>
  <si>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</si>
  <si>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</si>
  <si>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</si>
  <si>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</si>
  <si>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</si>
  <si>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</si>
  <si>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</si>
  <si>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</si>
  <si>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</si>
  <si>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</si>
  <si>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</si>
  <si>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</si>
  <si>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</si>
  <si>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</si>
  <si>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</si>
  <si>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</si>
  <si>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</si>
  <si>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</si>
  <si>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</si>
  <si>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</si>
  <si>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</si>
  <si>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</si>
  <si>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</si>
  <si>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</si>
  <si>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</si>
  <si>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</si>
  <si>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</si>
  <si>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</si>
  <si>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</si>
  <si>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</si>
  <si>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</si>
  <si>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</si>
  <si>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</si>
  <si>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</si>
  <si>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</si>
  <si>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</si>
  <si>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</si>
  <si>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</si>
  <si>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</si>
  <si>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</si>
  <si>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</si>
  <si>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</si>
  <si>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</si>
  <si>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</si>
  <si>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</si>
  <si>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</si>
  <si>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</si>
  <si>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</si>
  <si>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</si>
  <si>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</si>
  <si>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</si>
  <si>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</si>
  <si>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</si>
  <si>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</si>
  <si>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</si>
  <si>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</si>
  <si>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</si>
  <si>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</si>
  <si>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</si>
  <si>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</si>
  <si>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</si>
  <si>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</si>
  <si>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</si>
  <si>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</si>
  <si>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</si>
  <si>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</si>
  <si>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</si>
  <si>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</si>
  <si>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</si>
  <si>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</si>
  <si>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</si>
  <si>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</si>
  <si>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</si>
  <si>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</si>
  <si>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</si>
  <si>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</si>
  <si>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</si>
  <si>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</si>
  <si>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</si>
  <si>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</si>
  <si>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</si>
  <si>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</si>
  <si>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</si>
  <si>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</si>
  <si>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</si>
  <si>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</si>
  <si>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</si>
  <si>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</si>
  <si>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</si>
  <si>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</si>
  <si>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</si>
  <si>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</si>
  <si>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</si>
  <si>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</si>
  <si>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</si>
  <si>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</si>
  <si>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</si>
  <si>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</si>
  <si>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</si>
  <si>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</si>
  <si>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</si>
  <si>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</si>
  <si>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</si>
  <si>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</si>
  <si>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</si>
  <si>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</si>
  <si>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</si>
  <si>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</si>
  <si>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</si>
  <si>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</si>
  <si>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</si>
  <si>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</si>
  <si>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</si>
  <si>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</si>
  <si>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</si>
  <si>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</si>
  <si>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</si>
  <si>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</si>
  <si>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</si>
  <si>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</si>
  <si>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</si>
  <si>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</si>
  <si>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</si>
  <si>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</si>
  <si>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</si>
  <si>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</si>
  <si>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</si>
  <si>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</si>
  <si>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</si>
  <si>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</si>
  <si>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</si>
  <si>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</si>
  <si>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</si>
  <si>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</si>
  <si>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</si>
  <si>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</si>
  <si>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</si>
  <si>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</si>
  <si>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</si>
  <si>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</si>
  <si>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</si>
  <si>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</si>
  <si>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</si>
  <si>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</si>
  <si>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</si>
  <si>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</si>
  <si>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</si>
  <si>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</si>
  <si>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</si>
  <si>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</si>
  <si>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</si>
  <si>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</si>
  <si>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</si>
  <si>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</si>
  <si>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</si>
  <si>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</si>
  <si>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</si>
  <si>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</si>
  <si>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</si>
  <si>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</si>
  <si>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</si>
  <si>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</si>
  <si>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</si>
  <si>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</si>
  <si>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</si>
  <si>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</si>
  <si>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</si>
  <si>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</si>
  <si>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</si>
  <si>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</si>
  <si>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</si>
  <si>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</si>
  <si>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</si>
  <si>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</si>
  <si>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</si>
  <si>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</si>
  <si>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</si>
  <si>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</si>
  <si>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</si>
  <si>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</si>
  <si>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</si>
  <si>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</si>
  <si>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</si>
  <si>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</si>
  <si>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</si>
  <si>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</si>
  <si>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</si>
  <si>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</si>
  <si>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</si>
  <si>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</si>
  <si>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</si>
  <si>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</si>
  <si>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</si>
  <si>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</si>
  <si>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</si>
  <si>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</si>
  <si>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</si>
  <si>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</si>
  <si>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</si>
  <si>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</si>
  <si>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</si>
  <si>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</si>
  <si>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</si>
  <si>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</si>
  <si>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</si>
  <si>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</si>
  <si>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</si>
  <si>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</si>
  <si>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</si>
  <si>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</si>
  <si>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</si>
  <si>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</si>
  <si>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</si>
  <si>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</si>
  <si>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</si>
  <si>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</si>
  <si>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</si>
  <si>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</si>
  <si>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</si>
  <si>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</si>
  <si>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</si>
  <si>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</si>
  <si>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</si>
  <si>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</si>
  <si>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</si>
  <si>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</si>
  <si>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</si>
  <si>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</si>
  <si>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</si>
  <si>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</si>
  <si>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</si>
  <si>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</si>
  <si>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</si>
  <si>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</si>
  <si>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</si>
  <si>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</si>
  <si>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</si>
  <si>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</si>
  <si>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</si>
  <si>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</si>
  <si>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</si>
  <si>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</si>
  <si>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</si>
  <si>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</si>
  <si>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</si>
  <si>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</si>
  <si>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</si>
  <si>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</si>
  <si>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</si>
  <si>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</si>
  <si>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</si>
  <si>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</si>
  <si>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</si>
  <si>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</si>
  <si>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</si>
  <si>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</si>
  <si>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</si>
  <si>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</si>
  <si>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</si>
  <si>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</si>
  <si>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</si>
  <si>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</si>
  <si>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</si>
  <si>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</si>
  <si>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</si>
  <si>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</si>
  <si>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</si>
  <si>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</si>
  <si>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</si>
  <si>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</si>
  <si>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</si>
  <si>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</si>
  <si>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</si>
  <si>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</si>
  <si>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</si>
  <si>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</si>
  <si>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JORGE ALBERTO MORENO VILLAREAL</t>
  </si>
  <si>
    <t>NELSON ALIRIO MUÑOZ LEGUIZAMON</t>
  </si>
  <si>
    <t>SANTIAGO VELANDIA DAZA</t>
  </si>
  <si>
    <t>OLGA YANETH ARAGON SANCHEZ</t>
  </si>
  <si>
    <t>GISELLA CHADIA BONILLA</t>
  </si>
  <si>
    <t>DIANA PATRICIA VILAMIL BUITRAGO</t>
  </si>
  <si>
    <t>Durante el 2 semestre de 2022 no hubo registro de casos decididos en tribunal de arbitramento</t>
  </si>
  <si>
    <t>Para el 2 semestre del 2022, no se tuvo la necesidad de gestionar 
pagos en el sistema</t>
  </si>
  <si>
    <t xml:space="preserve">Se  encuentra proceso de Nulidad y Restablecimiento Desfavorable para la entidad, sin embargo, la pretension es una obligacion de Hacer (entrega de vivienda) por ende no genera erogacion economica
De los 5 casos sin calificar, 2 se encuentran con apoderado y fecha de notificacion demanda del 19 de Diciembre, por consiguiente se encuentra en terminos para contestar, los otros 3 son casos que aun  no se han notificado a la entidad
</t>
  </si>
  <si>
    <t>La diferencia de 1 inactivo mas en ekogui es por cuanto un funcionario de planta, se le retiraron los casos que tenia cargados en el sistema eKOGUI, este solo contesta acciones de tutelas</t>
  </si>
  <si>
    <t>Se realiza capacitacion de los siguientes perfiles por la Agencia Nacional de Defensa Juridica del Estado
Jefe Financiero y Enlace de pagos 23 de agosto de 2022
Jefe Juridico 27 de Julio de 2022
Secretario Tecnico 25 de Julio de 2022
Administrador 20 de agosto de 2022 -falta soporte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</si>
</sst>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2:15" ht="23.25" x14ac:dyDescent="0.35">
      <c r="B4" s="77" t="s">
        <v>11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2:15" x14ac:dyDescent="0.25">
      <c r="B5" s="5"/>
      <c r="O5" s="6"/>
    </row>
    <row r="6" spans="2:15" x14ac:dyDescent="0.25">
      <c r="B6" s="5"/>
      <c r="C6" s="80" t="s">
        <v>86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6"/>
    </row>
    <row r="7" spans="2:15" x14ac:dyDescent="0.25">
      <c r="B7" s="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FONDO NACIONAL DE VIVIENDA</v>
      </c>
      <c r="B3" s="60" t="str">
        <f>'Resumen General'!C6</f>
        <v>OLGA YANETH ARAGON SANCHEZ</v>
      </c>
      <c r="C3" s="60">
        <f>+ABOGADOS!D11</f>
        <v>12</v>
      </c>
      <c r="D3" s="60">
        <f>+ABOGADOS!D12</f>
        <v>12</v>
      </c>
      <c r="E3" s="60">
        <f>+ABOGADOS!D13</f>
        <v>12</v>
      </c>
      <c r="F3" s="60">
        <f>+ABOGADOS!D14</f>
        <v>0</v>
      </c>
      <c r="G3" s="60">
        <f>+ABOGADOS!D17</f>
        <v>6</v>
      </c>
      <c r="H3" s="60">
        <f>+ABOGADOS!D18</f>
        <v>7</v>
      </c>
      <c r="I3" s="60">
        <f>+ABOGADOS!G10</f>
        <v>10</v>
      </c>
      <c r="J3" s="60">
        <f>+ABOGADOS!G11</f>
        <v>10</v>
      </c>
      <c r="K3" s="60">
        <f>+ABOGADOS!G12</f>
        <v>10</v>
      </c>
      <c r="L3" s="60">
        <f>+ABOGADOS!G17</f>
        <v>19</v>
      </c>
      <c r="M3" s="60">
        <f>+ABOGADOS!G18</f>
        <v>19</v>
      </c>
      <c r="N3" s="60">
        <f>+ABOGADOS!G19</f>
        <v>19</v>
      </c>
      <c r="O3" s="60">
        <f>+ABOGADOS!G20</f>
        <v>0</v>
      </c>
      <c r="P3" s="60">
        <f>+JUDICIALES!D11</f>
        <v>125</v>
      </c>
      <c r="Q3" s="60">
        <f>+JUDICIALES!D12</f>
        <v>125</v>
      </c>
      <c r="R3" s="60">
        <f>+JUDICIALES!D13</f>
        <v>3</v>
      </c>
      <c r="S3" s="60">
        <f>+JUDICIALES!D16</f>
        <v>5</v>
      </c>
      <c r="T3" s="60">
        <f>+JUDICIALES!D17</f>
        <v>5</v>
      </c>
      <c r="U3" s="60">
        <f>+JUDICIALES!D21</f>
        <v>69</v>
      </c>
      <c r="V3" s="60">
        <f>+JUDICIALES!D22</f>
        <v>9</v>
      </c>
      <c r="W3" s="60">
        <f>JUDICIALES!D28</f>
        <v>5</v>
      </c>
      <c r="X3" s="60">
        <f>JUDICIALES!D29</f>
        <v>5</v>
      </c>
      <c r="Y3" s="60">
        <f>JUDICIALES!D30</f>
        <v>4</v>
      </c>
      <c r="Z3" s="60">
        <f>JUDICIALES!D31</f>
        <v>0</v>
      </c>
      <c r="AA3" s="60">
        <f>JUDICIALES!D32</f>
        <v>0</v>
      </c>
      <c r="AB3" s="60">
        <f>+JUDICIALES!G9</f>
        <v>3</v>
      </c>
      <c r="AC3" s="60">
        <f>+JUDICIALES!G10</f>
        <v>3</v>
      </c>
      <c r="AD3" s="60">
        <f>+JUDICIALES!G11</f>
        <v>3</v>
      </c>
      <c r="AE3" s="60">
        <f>+JUDICIALES!G15</f>
        <v>121</v>
      </c>
      <c r="AF3" s="60">
        <f>+JUDICIALES!G16</f>
        <v>116</v>
      </c>
      <c r="AG3" s="60">
        <f>+JUDICIALES!G17</f>
        <v>0</v>
      </c>
      <c r="AH3" s="60">
        <f>+JUDICIALES!G18</f>
        <v>5</v>
      </c>
      <c r="AI3" s="60">
        <f>+JUDICIALES!G21</f>
        <v>9</v>
      </c>
      <c r="AJ3" s="60">
        <f>+JUDICIALES!G22</f>
        <v>42</v>
      </c>
      <c r="AK3" s="60">
        <f>+JUDICIALES!G23</f>
        <v>10</v>
      </c>
      <c r="AL3" s="60">
        <f>+JUDICIALES!G24</f>
        <v>55</v>
      </c>
      <c r="AM3" s="60">
        <f>+JUDICIALES!H21</f>
        <v>4</v>
      </c>
      <c r="AN3" s="60">
        <f>+JUDICIALES!H22</f>
        <v>42</v>
      </c>
      <c r="AO3" s="60">
        <f>+JUDICIALES!H23</f>
        <v>10</v>
      </c>
      <c r="AP3" s="60">
        <f>+JUDICIALES!H24</f>
        <v>55</v>
      </c>
      <c r="AQ3" s="60">
        <f>+PREJUDICIALES!D10</f>
        <v>1</v>
      </c>
      <c r="AR3" s="60">
        <f>+PREJUDICIALES!D11</f>
        <v>1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2</v>
      </c>
      <c r="AW3" s="60">
        <f>+PREJUDICIALES!D18</f>
        <v>2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1</v>
      </c>
      <c r="BC3" s="60">
        <f>ARBITRAMENTOS!G10</f>
        <v>1</v>
      </c>
      <c r="BD3" s="60" t="str">
        <f>+PAGOS!D9</f>
        <v>Si</v>
      </c>
      <c r="BE3" s="60" t="str">
        <f>+PAGOS!D10</f>
        <v>No</v>
      </c>
      <c r="BF3" s="61">
        <f>USUARIOS!D9</f>
        <v>44945</v>
      </c>
      <c r="BG3" s="61">
        <f>ABOGADOS!D7</f>
        <v>44945</v>
      </c>
      <c r="BH3" s="61">
        <f>JUDICIALES!D8</f>
        <v>44945</v>
      </c>
      <c r="BI3" s="60" t="str">
        <f>+USUARIOS!C19</f>
        <v>Se realiza capacitacion de los siguientes perfiles por la Agencia Nacional de Defensa Juridica del Estado
Jefe Financiero y Enlace de pagos 23 de agosto de 2022
Jefe Juridico 27 de Julio de 2022
Secretario Tecnico 25 de Julio de 2022
Administrador 20 de agosto de 2022 -falta soporte</v>
      </c>
      <c r="BJ3" s="60" t="str">
        <f>+ABOGADOS!C22</f>
        <v>La diferencia de 1 inactivo mas en ekogui es por cuanto un funcionario de planta, se le retiraron los casos que tenia cargados en el sistema eKOGUI, este solo contesta acciones de tutelas</v>
      </c>
      <c r="BK3" s="60" t="str">
        <f>+JUDICIALES!F28</f>
        <v xml:space="preserve">Se  encuentra proceso de Nulidad y Restablecimiento Desfavorable para la entidad, sin embargo, la pretension es una obligacion de Hacer (entrega de vivienda) por ende no genera erogacion economica
De los 5 casos sin calificar, 2 se encuentran con apoderado y fecha de notificacion demanda del 19 de Diciembre, por consiguiente se encuentra en terminos para contestar, los otros 3 son casos que aun  no se han notificado a la entidad
</v>
      </c>
      <c r="BL3" s="60">
        <f>+PREJUDICIALES!F17</f>
        <v>0</v>
      </c>
      <c r="BM3" s="60" t="str">
        <f>+ARBITRAMENTOS!C13</f>
        <v>Durante el 2 semestre de 2022 no hubo registro de casos decididos en tribunal de arbitramento</v>
      </c>
      <c r="BN3" s="60" t="str">
        <f>+PAGOS!F8</f>
        <v>Para el 2 semestre del 2022, no se tuvo la necesidad de gestionar 
pagos en el sistema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FONDO NACIONAL DE VIVIENDA</v>
      </c>
      <c r="B13" s="60" t="s">
        <v>0</v>
      </c>
      <c r="C13" s="60" t="str">
        <f>USUARIOS!C12</f>
        <v>Si</v>
      </c>
      <c r="D13" s="62">
        <f>USUARIOS!D12</f>
        <v>44433</v>
      </c>
      <c r="E13" s="60" t="str">
        <f>USUARIOS!E12</f>
        <v>JORGE ALBERTO MORENO VILLAREAL</v>
      </c>
      <c r="F13" s="62">
        <f>USUARIOS!F12</f>
        <v>0</v>
      </c>
      <c r="G13" s="60" t="str">
        <f>USUARIOS!G12</f>
        <v>DESACTUALIZADO</v>
      </c>
    </row>
    <row r="14" spans="1:67" x14ac:dyDescent="0.25">
      <c r="A14" s="60" t="str">
        <f t="shared" si="0"/>
        <v>FONDO NACIONAL DE VIVIENDA</v>
      </c>
      <c r="B14" s="60" t="s">
        <v>1</v>
      </c>
      <c r="C14" s="60" t="str">
        <f>USUARIOS!C13</f>
        <v>Si</v>
      </c>
      <c r="D14" s="62">
        <f>USUARIOS!D13</f>
        <v>44853</v>
      </c>
      <c r="E14" s="60" t="str">
        <f>USUARIOS!E13</f>
        <v>NELSON ALIRIO MUÑOZ LEGUIZAMON</v>
      </c>
      <c r="F14" s="62">
        <f>USUARIOS!F13</f>
        <v>0</v>
      </c>
      <c r="G14" s="60" t="str">
        <f>USUARIOS!G13</f>
        <v>DESACTUALIZADO</v>
      </c>
    </row>
    <row r="15" spans="1:67" x14ac:dyDescent="0.25">
      <c r="A15" s="60" t="str">
        <f t="shared" si="0"/>
        <v>FONDO NACIONAL DE VIVIENDA</v>
      </c>
      <c r="B15" s="60" t="s">
        <v>2</v>
      </c>
      <c r="C15" s="60" t="str">
        <f>USUARIOS!C14</f>
        <v>Si</v>
      </c>
      <c r="D15" s="62">
        <f>USUARIOS!D14</f>
        <v>44058</v>
      </c>
      <c r="E15" s="60" t="str">
        <f>USUARIOS!E14</f>
        <v>SANTIAGO VELANDIA DAZA</v>
      </c>
      <c r="F15" s="62">
        <f>USUARIOS!F14</f>
        <v>0</v>
      </c>
      <c r="G15" s="60" t="str">
        <f>USUARIOS!G14</f>
        <v>DESACTUALIZADO</v>
      </c>
    </row>
    <row r="16" spans="1:67" x14ac:dyDescent="0.25">
      <c r="A16" s="60" t="str">
        <f t="shared" si="0"/>
        <v>FONDO NACIONAL DE VIVIENDA</v>
      </c>
      <c r="B16" s="60" t="s">
        <v>3</v>
      </c>
      <c r="C16" s="60" t="str">
        <f>USUARIOS!C15</f>
        <v>Si</v>
      </c>
      <c r="D16" s="62">
        <f>USUARIOS!D15</f>
        <v>42801</v>
      </c>
      <c r="E16" s="60" t="str">
        <f>USUARIOS!E15</f>
        <v>OLGA YANETH ARAGON SANCHEZ</v>
      </c>
      <c r="F16" s="62">
        <f>USUARIOS!F15</f>
        <v>0</v>
      </c>
      <c r="G16" s="60" t="str">
        <f>USUARIOS!G15</f>
        <v>DESACTUALIZADO</v>
      </c>
    </row>
    <row r="17" spans="1:7" x14ac:dyDescent="0.25">
      <c r="A17" s="60" t="str">
        <f t="shared" si="0"/>
        <v>FONDO NACIONAL DE VIVIENDA</v>
      </c>
      <c r="B17" s="60" t="s">
        <v>4</v>
      </c>
      <c r="C17" s="60" t="str">
        <f>USUARIOS!C16</f>
        <v>Si</v>
      </c>
      <c r="D17" s="62">
        <f>USUARIOS!D16</f>
        <v>43692</v>
      </c>
      <c r="E17" s="60" t="str">
        <f>USUARIOS!E16</f>
        <v>GISELLA CHADIA BONILLA</v>
      </c>
      <c r="F17" s="62">
        <f>USUARIOS!F16</f>
        <v>0</v>
      </c>
      <c r="G17" s="60" t="str">
        <f>USUARIOS!G16</f>
        <v>DESACTUALIZADO</v>
      </c>
    </row>
    <row r="18" spans="1:7" x14ac:dyDescent="0.25">
      <c r="A18" s="60" t="str">
        <f t="shared" si="0"/>
        <v>FONDO NACIONAL DE VIVIENDA</v>
      </c>
      <c r="B18" s="60" t="s">
        <v>5</v>
      </c>
      <c r="C18" s="60" t="str">
        <f>USUARIOS!C17</f>
        <v>Si</v>
      </c>
      <c r="D18" s="62">
        <f>USUARIOS!D17</f>
        <v>43899</v>
      </c>
      <c r="E18" s="60" t="str">
        <f>USUARIOS!E17</f>
        <v>DIANA PATRICIA VILAMIL BUITRAGO</v>
      </c>
      <c r="F18" s="62">
        <f>USUARIOS!F17</f>
        <v>0</v>
      </c>
      <c r="G18" s="60" t="str">
        <f>USUARIOS!G17</f>
        <v>DESACTUALIZADO</v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1" t="s">
        <v>104</v>
      </c>
      <c r="C7" s="82"/>
      <c r="D7" s="82"/>
      <c r="E7" s="82"/>
      <c r="F7" s="82"/>
      <c r="G7" s="83"/>
      <c r="T7" s="1" t="s">
        <v>12</v>
      </c>
    </row>
    <row r="8" spans="2:20" ht="15.75" thickBot="1" x14ac:dyDescent="0.3">
      <c r="B8" s="13"/>
      <c r="D8" s="89" t="s">
        <v>142</v>
      </c>
      <c r="E8" s="89"/>
      <c r="G8" s="14"/>
      <c r="T8" s="1" t="s">
        <v>13</v>
      </c>
    </row>
    <row r="9" spans="2:20" ht="15.75" thickBot="1" x14ac:dyDescent="0.3">
      <c r="B9" s="87" t="s">
        <v>106</v>
      </c>
      <c r="C9" s="88"/>
      <c r="D9" s="69">
        <v>44945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44433</v>
      </c>
      <c r="E12" s="68" t="s">
        <v>610</v>
      </c>
      <c r="F12" s="69"/>
      <c r="G12" s="70" t="str">
        <f>+IF(C12="SI",IF(F12&lt;$G$10,"DESACTUALIZADO",""),"")</f>
        <v>DESACTUALIZADO</v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 x14ac:dyDescent="0.25">
      <c r="B13" s="19" t="s">
        <v>1</v>
      </c>
      <c r="C13" s="68" t="s">
        <v>12</v>
      </c>
      <c r="D13" s="69">
        <v>44853</v>
      </c>
      <c r="E13" s="68" t="s">
        <v>611</v>
      </c>
      <c r="F13" s="69"/>
      <c r="G13" s="70" t="str">
        <f t="shared" ref="G13:G17" si="3">+IF(C13="SI",IF(F13&lt;$G$10,"DESACTUALIZADO",""),"")</f>
        <v>DESACTUALIZADO</v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 x14ac:dyDescent="0.25">
      <c r="B14" s="19" t="s">
        <v>2</v>
      </c>
      <c r="C14" s="68" t="s">
        <v>12</v>
      </c>
      <c r="D14" s="69">
        <v>44058</v>
      </c>
      <c r="E14" s="68" t="s">
        <v>612</v>
      </c>
      <c r="F14" s="69"/>
      <c r="G14" s="70" t="str">
        <f t="shared" si="3"/>
        <v>DESACTUALIZADO</v>
      </c>
      <c r="H14" s="36">
        <f t="shared" si="0"/>
        <v>0</v>
      </c>
      <c r="I14" s="36">
        <f t="shared" si="1"/>
        <v>1</v>
      </c>
      <c r="J14" s="36">
        <f t="shared" si="2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42801</v>
      </c>
      <c r="E15" s="68" t="s">
        <v>613</v>
      </c>
      <c r="F15" s="69"/>
      <c r="G15" s="70" t="str">
        <f t="shared" si="3"/>
        <v>DESACTUALIZADO</v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 x14ac:dyDescent="0.25">
      <c r="B16" s="19" t="s">
        <v>4</v>
      </c>
      <c r="C16" s="68" t="s">
        <v>12</v>
      </c>
      <c r="D16" s="69">
        <v>43692</v>
      </c>
      <c r="E16" s="68" t="s">
        <v>614</v>
      </c>
      <c r="F16" s="69"/>
      <c r="G16" s="70" t="str">
        <f t="shared" si="3"/>
        <v>DESACTUALIZADO</v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 x14ac:dyDescent="0.25">
      <c r="B17" s="19" t="s">
        <v>5</v>
      </c>
      <c r="C17" s="68" t="s">
        <v>12</v>
      </c>
      <c r="D17" s="69">
        <v>43899</v>
      </c>
      <c r="E17" s="68" t="s">
        <v>615</v>
      </c>
      <c r="F17" s="69"/>
      <c r="G17" s="70" t="str">
        <f t="shared" si="3"/>
        <v>DESACTUALIZADO</v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4" t="s">
        <v>620</v>
      </c>
      <c r="D19" s="85"/>
      <c r="E19" s="85"/>
      <c r="F19" s="85"/>
      <c r="G19" s="86"/>
    </row>
  </sheetData>
  <sheetProtection algorithmName="SHA-512" hashValue="nXjeQQegwPNY+EISO1MwLdiM+mN6foaAyohvZbu0D5pFWigOxRbCCDvBBPaQcw5NA6MhzbBIOEUuSptKzqfvCQ==" saltValue="geb01nomZtW8FZBApB/Ni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2" priority="14" operator="containsText" text="N/A">
      <formula>NOT(ISERROR(SEARCH("N/A",C12)))</formula>
    </cfRule>
    <cfRule type="containsBlanks" dxfId="41" priority="22">
      <formula>LEN(TRIM(C12))=0</formula>
    </cfRule>
  </conditionalFormatting>
  <conditionalFormatting sqref="D9">
    <cfRule type="containsBlanks" dxfId="40" priority="21">
      <formula>LEN(TRIM(D9))=0</formula>
    </cfRule>
  </conditionalFormatting>
  <conditionalFormatting sqref="D12:F17">
    <cfRule type="containsBlanks" dxfId="39" priority="16">
      <formula>LEN(TRIM(D12))=0</formula>
    </cfRule>
  </conditionalFormatting>
  <conditionalFormatting sqref="C19">
    <cfRule type="containsBlanks" dxfId="38" priority="15">
      <formula>LEN(TRIM(C19))=0</formula>
    </cfRule>
  </conditionalFormatting>
  <conditionalFormatting sqref="D12:F12 D13:D17">
    <cfRule type="expression" dxfId="37" priority="10">
      <formula>OR($C$12="No",$C$12="N/A")</formula>
    </cfRule>
  </conditionalFormatting>
  <conditionalFormatting sqref="D14:F14">
    <cfRule type="expression" dxfId="36" priority="9">
      <formula>OR($C$14="No",$C$14="N/A")</formula>
    </cfRule>
  </conditionalFormatting>
  <conditionalFormatting sqref="D13:F13">
    <cfRule type="expression" dxfId="35" priority="7">
      <formula>OR($C$13="No",$C$13="N/A")</formula>
    </cfRule>
  </conditionalFormatting>
  <conditionalFormatting sqref="D15:F15">
    <cfRule type="expression" dxfId="34" priority="5">
      <formula>OR($C$15="No",$C$15="N/A")</formula>
    </cfRule>
  </conditionalFormatting>
  <conditionalFormatting sqref="D16:F16">
    <cfRule type="expression" dxfId="33" priority="4">
      <formula>OR($C$16="No",$C$16="N/A")</formula>
    </cfRule>
  </conditionalFormatting>
  <conditionalFormatting sqref="D17:F17">
    <cfRule type="expression" dxfId="32" priority="3">
      <formula>OR($C$17="No",$C$17="N/A")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45005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F12:F17" xr:uid="{64D69D0A-57E0-4CB4-820F-6C8172E2EF4E}">
      <formula1>40544</formula1>
      <formula2>20/3/2023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H22" sqref="H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10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44945</v>
      </c>
      <c r="E7" s="24"/>
      <c r="F7" s="90" t="str">
        <f>"Seleccione una muestra de "&amp;V3&amp;" abogados activos y complete la siguiente tabla"</f>
        <v>Seleccione una muestra de 10 abogados activos y complete la siguiente tabla</v>
      </c>
      <c r="G7" s="91"/>
      <c r="H7" s="27"/>
    </row>
    <row r="8" spans="2:22" x14ac:dyDescent="0.25">
      <c r="B8" s="13"/>
      <c r="F8" s="92"/>
      <c r="G8" s="93"/>
      <c r="H8" s="14"/>
      <c r="T8" s="1" t="s">
        <v>13</v>
      </c>
    </row>
    <row r="9" spans="2:22" ht="23.25" x14ac:dyDescent="0.25">
      <c r="B9" s="13"/>
      <c r="C9" s="28" t="s">
        <v>163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164</v>
      </c>
      <c r="D10" s="21" t="s">
        <v>23</v>
      </c>
      <c r="E10"/>
      <c r="F10" s="18" t="s">
        <v>90</v>
      </c>
      <c r="G10" s="68">
        <v>10</v>
      </c>
      <c r="H10" s="14"/>
    </row>
    <row r="11" spans="2:22" x14ac:dyDescent="0.25">
      <c r="B11" s="13"/>
      <c r="C11" s="18" t="s">
        <v>149</v>
      </c>
      <c r="D11" s="68">
        <v>12</v>
      </c>
      <c r="E11"/>
      <c r="F11" s="18" t="s">
        <v>91</v>
      </c>
      <c r="G11" s="68">
        <v>10</v>
      </c>
      <c r="H11" s="14"/>
    </row>
    <row r="12" spans="2:22" x14ac:dyDescent="0.25">
      <c r="B12" s="13"/>
      <c r="C12" s="18" t="s">
        <v>22</v>
      </c>
      <c r="D12" s="68">
        <v>12</v>
      </c>
      <c r="E12"/>
      <c r="F12" s="18" t="s">
        <v>92</v>
      </c>
      <c r="G12" s="68">
        <v>10</v>
      </c>
      <c r="H12" s="14"/>
    </row>
    <row r="13" spans="2:22" x14ac:dyDescent="0.25">
      <c r="B13" s="13"/>
      <c r="C13" s="18" t="s">
        <v>26</v>
      </c>
      <c r="D13" s="68">
        <v>12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166</v>
      </c>
      <c r="D17" s="68">
        <v>6</v>
      </c>
      <c r="E17"/>
      <c r="F17" s="18" t="s">
        <v>105</v>
      </c>
      <c r="G17" s="68">
        <v>19</v>
      </c>
      <c r="H17" s="14"/>
    </row>
    <row r="18" spans="2:8" x14ac:dyDescent="0.25">
      <c r="B18" s="13"/>
      <c r="C18" s="18" t="s">
        <v>165</v>
      </c>
      <c r="D18" s="68">
        <v>7</v>
      </c>
      <c r="E18"/>
      <c r="F18" s="37" t="s">
        <v>76</v>
      </c>
      <c r="G18" s="68">
        <v>19</v>
      </c>
      <c r="H18" s="14"/>
    </row>
    <row r="19" spans="2:8" x14ac:dyDescent="0.25">
      <c r="B19" s="13"/>
      <c r="C19" s="49"/>
      <c r="E19"/>
      <c r="F19" s="18" t="s">
        <v>95</v>
      </c>
      <c r="G19" s="68">
        <v>19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4" t="s">
        <v>619</v>
      </c>
      <c r="D22" s="95"/>
      <c r="E22" s="95"/>
      <c r="F22" s="95"/>
      <c r="G22" s="96"/>
      <c r="H22" s="14"/>
    </row>
    <row r="23" spans="2:8" x14ac:dyDescent="0.25">
      <c r="B23" s="13"/>
      <c r="C23" s="97"/>
      <c r="D23" s="98"/>
      <c r="E23" s="98"/>
      <c r="F23" s="98"/>
      <c r="G23" s="99"/>
      <c r="H23" s="14"/>
    </row>
    <row r="24" spans="2:8" x14ac:dyDescent="0.25">
      <c r="B24" s="13"/>
      <c r="C24" s="97"/>
      <c r="D24" s="98"/>
      <c r="E24" s="98"/>
      <c r="F24" s="98"/>
      <c r="G24" s="99"/>
      <c r="H24" s="14"/>
    </row>
    <row r="25" spans="2:8" x14ac:dyDescent="0.25">
      <c r="B25" s="13"/>
      <c r="C25" s="100"/>
      <c r="D25" s="101"/>
      <c r="E25" s="101"/>
      <c r="F25" s="101"/>
      <c r="G25" s="102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B5v/MWQjuja54b9WlBeoGojG7TjODpdp0eiFOYNknGMLXwNZv2XRF68VdDnxBQ7VZuKgPdGUp4hE/1ZLcp+OHA==" saltValue="3gwEXg2EgnXKc83MjkrE3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45005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10" zoomScale="70" zoomScaleNormal="70" workbookViewId="0">
      <selection activeCell="C24" sqref="C2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5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44945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152</v>
      </c>
      <c r="G9" s="68">
        <v>3</v>
      </c>
      <c r="I9" s="14"/>
    </row>
    <row r="10" spans="2:23" x14ac:dyDescent="0.25">
      <c r="B10" s="13"/>
      <c r="C10" s="21" t="s">
        <v>167</v>
      </c>
      <c r="D10" s="21" t="s">
        <v>23</v>
      </c>
      <c r="E10"/>
      <c r="F10" s="18" t="s">
        <v>57</v>
      </c>
      <c r="G10" s="68">
        <v>3</v>
      </c>
      <c r="I10" s="14"/>
    </row>
    <row r="11" spans="2:23" x14ac:dyDescent="0.25">
      <c r="B11" s="13"/>
      <c r="C11" s="18" t="s">
        <v>150</v>
      </c>
      <c r="D11" s="68">
        <v>125</v>
      </c>
      <c r="E11"/>
      <c r="F11" s="18" t="s">
        <v>78</v>
      </c>
      <c r="G11" s="68">
        <v>3</v>
      </c>
      <c r="I11" s="14"/>
    </row>
    <row r="12" spans="2:23" x14ac:dyDescent="0.25">
      <c r="B12" s="13"/>
      <c r="C12" s="18" t="s">
        <v>28</v>
      </c>
      <c r="D12" s="68">
        <v>125</v>
      </c>
      <c r="E12"/>
      <c r="F12" s="32" t="s">
        <v>172</v>
      </c>
      <c r="I12" s="14"/>
    </row>
    <row r="13" spans="2:23" x14ac:dyDescent="0.25">
      <c r="B13" s="13"/>
      <c r="C13" s="18" t="s">
        <v>77</v>
      </c>
      <c r="D13" s="68">
        <v>3</v>
      </c>
      <c r="E13"/>
      <c r="F13" s="32" t="s">
        <v>79</v>
      </c>
      <c r="I13" s="14"/>
    </row>
    <row r="14" spans="2:23" x14ac:dyDescent="0.25">
      <c r="B14" s="13"/>
      <c r="C14" s="32" t="s">
        <v>177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168</v>
      </c>
      <c r="D15" s="21" t="s">
        <v>23</v>
      </c>
      <c r="E15"/>
      <c r="F15" s="18" t="s">
        <v>174</v>
      </c>
      <c r="G15" s="68">
        <v>121</v>
      </c>
      <c r="I15" s="14"/>
    </row>
    <row r="16" spans="2:23" x14ac:dyDescent="0.25">
      <c r="B16" s="13"/>
      <c r="C16" s="18" t="s">
        <v>169</v>
      </c>
      <c r="D16" s="68">
        <v>5</v>
      </c>
      <c r="E16"/>
      <c r="F16" s="18" t="s">
        <v>175</v>
      </c>
      <c r="G16" s="68">
        <v>116</v>
      </c>
      <c r="I16" s="14"/>
    </row>
    <row r="17" spans="2:9" x14ac:dyDescent="0.25">
      <c r="B17" s="13"/>
      <c r="C17" s="18" t="s">
        <v>170</v>
      </c>
      <c r="D17" s="68">
        <v>5</v>
      </c>
      <c r="E17"/>
      <c r="F17" s="18" t="s">
        <v>176</v>
      </c>
      <c r="G17" s="68">
        <v>0</v>
      </c>
      <c r="I17" s="14"/>
    </row>
    <row r="18" spans="2:9" x14ac:dyDescent="0.25">
      <c r="B18" s="13"/>
      <c r="C18" s="32" t="s">
        <v>147</v>
      </c>
      <c r="E18"/>
      <c r="F18" s="18" t="s">
        <v>153</v>
      </c>
      <c r="G18" s="68">
        <v>5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171</v>
      </c>
      <c r="D21" s="68">
        <v>69</v>
      </c>
      <c r="E21"/>
      <c r="F21" s="18" t="s">
        <v>60</v>
      </c>
      <c r="G21" s="68">
        <v>9</v>
      </c>
      <c r="H21" s="68">
        <v>4</v>
      </c>
      <c r="I21" s="14"/>
    </row>
    <row r="22" spans="2:9" ht="15" customHeight="1" x14ac:dyDescent="0.25">
      <c r="B22" s="13"/>
      <c r="C22" s="51" t="s">
        <v>151</v>
      </c>
      <c r="D22" s="68">
        <v>9</v>
      </c>
      <c r="E22"/>
      <c r="F22" s="18" t="s">
        <v>61</v>
      </c>
      <c r="G22" s="68">
        <v>42</v>
      </c>
      <c r="H22" s="68">
        <v>42</v>
      </c>
      <c r="I22" s="14"/>
    </row>
    <row r="23" spans="2:9" x14ac:dyDescent="0.25">
      <c r="B23" s="13"/>
      <c r="C23" s="57" t="s">
        <v>148</v>
      </c>
      <c r="D23" s="57"/>
      <c r="E23"/>
      <c r="F23" s="18" t="s">
        <v>62</v>
      </c>
      <c r="G23" s="68">
        <v>10</v>
      </c>
      <c r="H23" s="68">
        <v>10</v>
      </c>
      <c r="I23" s="14"/>
    </row>
    <row r="24" spans="2:9" x14ac:dyDescent="0.25">
      <c r="B24" s="13"/>
      <c r="E24"/>
      <c r="F24" s="18" t="s">
        <v>63</v>
      </c>
      <c r="G24" s="68">
        <v>55</v>
      </c>
      <c r="H24" s="68">
        <v>55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5 procesos teminados en el  segundose semestre de 2022 y llene la siguiente tabla:</v>
      </c>
      <c r="D25" s="54"/>
      <c r="E25"/>
      <c r="F25" s="109" t="s">
        <v>173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3" t="s">
        <v>87</v>
      </c>
      <c r="G27" s="104"/>
      <c r="H27" s="105"/>
      <c r="I27" s="14"/>
    </row>
    <row r="28" spans="2:9" x14ac:dyDescent="0.25">
      <c r="B28" s="13"/>
      <c r="C28" s="18" t="s">
        <v>80</v>
      </c>
      <c r="D28" s="68">
        <v>5</v>
      </c>
      <c r="E28"/>
      <c r="F28" s="106" t="s">
        <v>618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5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4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0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1BF7SUOOHGzYmb54ohzHIA1eT/kY+nNtCb+Pm6tpAGBJffZR57dJbsDZtLahlrF73z9L5hirIOwH39rssSIceQ==" saltValue="LZ6I9uERKnl63qVIBJEnU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45005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F17" sqref="F17:G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178</v>
      </c>
      <c r="D9" s="21" t="s">
        <v>23</v>
      </c>
      <c r="E9"/>
      <c r="F9" s="90" t="str">
        <f>"Seleccione una muestra de "&amp;V3&amp;" prejudiciales activos registrados antes de 1 de julio de 2022 y complete la siguiente tabla"</f>
        <v>Seleccione una muestra de 0 prejudiciales activos registrados antes de 1 de julio de 2022 y complete la siguiente tabla</v>
      </c>
      <c r="G9" s="91"/>
      <c r="H9" s="14"/>
      <c r="T9" s="1" t="s">
        <v>14</v>
      </c>
    </row>
    <row r="10" spans="2:22" x14ac:dyDescent="0.25">
      <c r="B10" s="13"/>
      <c r="C10" s="18" t="s">
        <v>154</v>
      </c>
      <c r="D10" s="68">
        <v>1</v>
      </c>
      <c r="E10"/>
      <c r="F10" s="92"/>
      <c r="G10" s="93"/>
      <c r="H10" s="14"/>
    </row>
    <row r="11" spans="2:22" x14ac:dyDescent="0.25">
      <c r="B11" s="13"/>
      <c r="C11" s="18" t="s">
        <v>52</v>
      </c>
      <c r="D11" s="68">
        <v>1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179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183</v>
      </c>
      <c r="D13" s="68">
        <v>0</v>
      </c>
      <c r="E13"/>
      <c r="F13" s="18" t="s">
        <v>146</v>
      </c>
      <c r="G13" s="68">
        <v>0</v>
      </c>
      <c r="H13" s="14"/>
    </row>
    <row r="14" spans="2:22" x14ac:dyDescent="0.25">
      <c r="B14" s="13"/>
      <c r="C14" s="18" t="s">
        <v>180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184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181</v>
      </c>
      <c r="D17" s="68">
        <v>2</v>
      </c>
      <c r="E17"/>
      <c r="F17" s="107"/>
      <c r="G17" s="107"/>
      <c r="H17" s="14"/>
    </row>
    <row r="18" spans="2:8" x14ac:dyDescent="0.25">
      <c r="B18" s="13"/>
      <c r="C18" s="18" t="s">
        <v>182</v>
      </c>
      <c r="D18" s="68">
        <v>2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186</v>
      </c>
      <c r="D9" s="68">
        <v>0</v>
      </c>
      <c r="E9"/>
      <c r="F9" s="18" t="s">
        <v>185</v>
      </c>
      <c r="G9" s="68">
        <v>1</v>
      </c>
      <c r="H9" s="14"/>
    </row>
    <row r="10" spans="2:22" x14ac:dyDescent="0.25">
      <c r="B10" s="13"/>
      <c r="C10" s="18" t="s">
        <v>157</v>
      </c>
      <c r="D10" s="68">
        <v>0</v>
      </c>
      <c r="E10"/>
      <c r="F10" s="18" t="s">
        <v>85</v>
      </c>
      <c r="G10" s="68">
        <v>1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111" t="s">
        <v>616</v>
      </c>
      <c r="D13" s="95"/>
      <c r="E13" s="95"/>
      <c r="F13" s="95"/>
      <c r="G13" s="96"/>
      <c r="H13" s="14"/>
    </row>
    <row r="14" spans="2:22" x14ac:dyDescent="0.25">
      <c r="B14" s="13"/>
      <c r="C14" s="97"/>
      <c r="D14" s="98"/>
      <c r="E14" s="98"/>
      <c r="F14" s="98"/>
      <c r="G14" s="99"/>
      <c r="H14" s="14"/>
    </row>
    <row r="15" spans="2:22" x14ac:dyDescent="0.25">
      <c r="B15" s="13"/>
      <c r="C15" s="97"/>
      <c r="D15" s="98"/>
      <c r="E15" s="98"/>
      <c r="F15" s="98"/>
      <c r="G15" s="99"/>
      <c r="H15" s="14"/>
    </row>
    <row r="16" spans="2:22" x14ac:dyDescent="0.25">
      <c r="B16" s="13"/>
      <c r="C16" s="100"/>
      <c r="D16" s="101"/>
      <c r="E16" s="101"/>
      <c r="F16" s="101"/>
      <c r="G16" s="102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20" sqref="F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4" t="s">
        <v>617</v>
      </c>
      <c r="G8" s="96"/>
      <c r="H8" s="14"/>
      <c r="T8" s="1" t="s">
        <v>14</v>
      </c>
    </row>
    <row r="9" spans="2:22" x14ac:dyDescent="0.25">
      <c r="B9" s="13"/>
      <c r="C9" s="18" t="s">
        <v>71</v>
      </c>
      <c r="D9" s="68" t="s">
        <v>12</v>
      </c>
      <c r="E9"/>
      <c r="F9" s="97"/>
      <c r="G9" s="99"/>
      <c r="H9" s="14"/>
    </row>
    <row r="10" spans="2:22" x14ac:dyDescent="0.25">
      <c r="B10" s="13"/>
      <c r="C10" s="18" t="s">
        <v>187</v>
      </c>
      <c r="D10" s="68" t="s">
        <v>13</v>
      </c>
      <c r="E10"/>
      <c r="F10" s="100"/>
      <c r="G10" s="102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abSelected="1" zoomScale="85" zoomScaleNormal="85" workbookViewId="0">
      <selection activeCell="H23" sqref="H23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8" t="s">
        <v>10</v>
      </c>
      <c r="C2" s="118"/>
      <c r="D2" s="118"/>
      <c r="E2" s="118"/>
      <c r="F2" s="118"/>
      <c r="G2" s="118"/>
      <c r="H2" s="39"/>
      <c r="I2" s="39"/>
      <c r="J2" s="39"/>
      <c r="K2" s="39"/>
      <c r="L2" s="39"/>
      <c r="M2" s="40"/>
    </row>
    <row r="3" spans="2:13" ht="18.75" x14ac:dyDescent="0.3">
      <c r="B3" s="118" t="s">
        <v>11</v>
      </c>
      <c r="C3" s="118"/>
      <c r="D3" s="118"/>
      <c r="E3" s="118"/>
      <c r="F3" s="118"/>
      <c r="G3" s="118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156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159</v>
      </c>
      <c r="C5" s="112" t="s">
        <v>364</v>
      </c>
      <c r="D5" s="113"/>
      <c r="E5" s="113"/>
      <c r="F5" s="113"/>
      <c r="G5" s="114"/>
    </row>
    <row r="6" spans="2:13" ht="15.75" thickBot="1" x14ac:dyDescent="0.3">
      <c r="B6" t="s">
        <v>160</v>
      </c>
      <c r="C6" s="115" t="s">
        <v>613</v>
      </c>
      <c r="D6" s="116"/>
      <c r="E6" s="116"/>
      <c r="F6" s="116"/>
      <c r="G6" s="117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1</v>
      </c>
    </row>
    <row r="10" spans="2:13" x14ac:dyDescent="0.25">
      <c r="B10" s="37" t="s">
        <v>38</v>
      </c>
      <c r="C10" s="72">
        <f>+ABOGADOS!$D$12+SUM(USUARIOS!I12:I17)</f>
        <v>18</v>
      </c>
      <c r="E10" s="37" t="s">
        <v>43</v>
      </c>
      <c r="F10" s="73">
        <f>IFERROR(PREJUDICIALES!$D$11/PREJUDICIALES!$D$10,"")</f>
        <v>1</v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3.9583333333333335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125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10.416666666666666</v>
      </c>
      <c r="E18" s="37" t="s">
        <v>162</v>
      </c>
      <c r="F18" s="72" t="str">
        <f>+IF(PAGOS!D10="No","No","Si")</f>
        <v>No</v>
      </c>
    </row>
    <row r="19" spans="2:6" x14ac:dyDescent="0.25">
      <c r="B19" s="37" t="s">
        <v>188</v>
      </c>
      <c r="C19" s="73">
        <f>IFERROR(1-(JUDICIALES!$H$22+JUDICIALES!$H$23+JUDICIALES!$H$24)/(JUDICIALES!$G$22+JUDICIALES!$G$23+JUDICIALES!$G$24),"")</f>
        <v>0</v>
      </c>
      <c r="E19" s="37" t="s">
        <v>158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111"/>
      <c r="C23" s="95"/>
      <c r="D23" s="95"/>
      <c r="E23" s="95"/>
      <c r="F23" s="96"/>
    </row>
    <row r="24" spans="2:6" x14ac:dyDescent="0.25">
      <c r="B24" s="97"/>
      <c r="C24" s="98"/>
      <c r="D24" s="98"/>
      <c r="E24" s="98"/>
      <c r="F24" s="99"/>
    </row>
    <row r="25" spans="2:6" x14ac:dyDescent="0.25">
      <c r="B25" s="97"/>
      <c r="C25" s="98"/>
      <c r="D25" s="98"/>
      <c r="E25" s="98"/>
      <c r="F25" s="99"/>
    </row>
    <row r="26" spans="2:6" x14ac:dyDescent="0.25">
      <c r="B26" s="100"/>
      <c r="C26" s="101"/>
      <c r="D26" s="101"/>
      <c r="E26" s="101"/>
      <c r="F26" s="102"/>
    </row>
    <row r="27" spans="2:6" x14ac:dyDescent="0.25">
      <c r="B27" t="s">
        <v>155</v>
      </c>
    </row>
    <row r="28" spans="2:6" x14ac:dyDescent="0.25">
      <c r="B28" t="s">
        <v>161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189</v>
      </c>
    </row>
    <row r="2" spans="1:1" x14ac:dyDescent="0.25">
      <c r="A2" t="s">
        <v>401</v>
      </c>
    </row>
    <row r="3" spans="1:1" x14ac:dyDescent="0.25">
      <c r="A3" t="s">
        <v>558</v>
      </c>
    </row>
    <row r="4" spans="1:1" x14ac:dyDescent="0.25">
      <c r="A4" t="s">
        <v>405</v>
      </c>
    </row>
    <row r="5" spans="1:1" x14ac:dyDescent="0.25">
      <c r="A5" t="s">
        <v>411</v>
      </c>
    </row>
    <row r="6" spans="1:1" x14ac:dyDescent="0.25">
      <c r="A6" t="s">
        <v>550</v>
      </c>
    </row>
    <row r="7" spans="1:1" x14ac:dyDescent="0.25">
      <c r="A7" t="s">
        <v>553</v>
      </c>
    </row>
    <row r="8" spans="1:1" x14ac:dyDescent="0.25">
      <c r="A8" t="s">
        <v>454</v>
      </c>
    </row>
    <row r="9" spans="1:1" x14ac:dyDescent="0.25">
      <c r="A9" t="s">
        <v>239</v>
      </c>
    </row>
    <row r="10" spans="1:1" x14ac:dyDescent="0.25">
      <c r="A10" t="s">
        <v>394</v>
      </c>
    </row>
    <row r="11" spans="1:1" x14ac:dyDescent="0.25">
      <c r="A11" t="s">
        <v>447</v>
      </c>
    </row>
    <row r="12" spans="1:1" x14ac:dyDescent="0.25">
      <c r="A12" t="s">
        <v>293</v>
      </c>
    </row>
    <row r="13" spans="1:1" x14ac:dyDescent="0.25">
      <c r="A13" t="s">
        <v>339</v>
      </c>
    </row>
    <row r="14" spans="1:1" x14ac:dyDescent="0.25">
      <c r="A14" t="s">
        <v>412</v>
      </c>
    </row>
    <row r="15" spans="1:1" x14ac:dyDescent="0.25">
      <c r="A15" t="s">
        <v>552</v>
      </c>
    </row>
    <row r="16" spans="1:1" x14ac:dyDescent="0.25">
      <c r="A16" t="s">
        <v>549</v>
      </c>
    </row>
    <row r="17" spans="1:1" x14ac:dyDescent="0.25">
      <c r="A17" t="s">
        <v>393</v>
      </c>
    </row>
    <row r="18" spans="1:1" x14ac:dyDescent="0.25">
      <c r="A18" t="s">
        <v>408</v>
      </c>
    </row>
    <row r="19" spans="1:1" x14ac:dyDescent="0.25">
      <c r="A19" t="s">
        <v>410</v>
      </c>
    </row>
    <row r="20" spans="1:1" x14ac:dyDescent="0.25">
      <c r="A20" t="s">
        <v>234</v>
      </c>
    </row>
    <row r="21" spans="1:1" x14ac:dyDescent="0.25">
      <c r="A21" t="s">
        <v>370</v>
      </c>
    </row>
    <row r="22" spans="1:1" x14ac:dyDescent="0.25">
      <c r="A22" t="s">
        <v>539</v>
      </c>
    </row>
    <row r="23" spans="1:1" x14ac:dyDescent="0.25">
      <c r="A23" t="s">
        <v>280</v>
      </c>
    </row>
    <row r="24" spans="1:1" x14ac:dyDescent="0.25">
      <c r="A24" t="s">
        <v>305</v>
      </c>
    </row>
    <row r="25" spans="1:1" x14ac:dyDescent="0.25">
      <c r="A25" t="s">
        <v>389</v>
      </c>
    </row>
    <row r="26" spans="1:1" x14ac:dyDescent="0.25">
      <c r="A26" t="s">
        <v>391</v>
      </c>
    </row>
    <row r="27" spans="1:1" x14ac:dyDescent="0.25">
      <c r="A27" t="s">
        <v>418</v>
      </c>
    </row>
    <row r="28" spans="1:1" x14ac:dyDescent="0.25">
      <c r="A28" t="s">
        <v>190</v>
      </c>
    </row>
    <row r="29" spans="1:1" x14ac:dyDescent="0.25">
      <c r="A29" t="s">
        <v>281</v>
      </c>
    </row>
    <row r="30" spans="1:1" x14ac:dyDescent="0.25">
      <c r="A30" t="s">
        <v>417</v>
      </c>
    </row>
    <row r="31" spans="1:1" x14ac:dyDescent="0.25">
      <c r="A31" t="s">
        <v>547</v>
      </c>
    </row>
    <row r="32" spans="1:1" x14ac:dyDescent="0.25">
      <c r="A32" t="s">
        <v>548</v>
      </c>
    </row>
    <row r="33" spans="1:1" x14ac:dyDescent="0.25">
      <c r="A33" t="s">
        <v>466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331</v>
      </c>
    </row>
    <row r="38" spans="1:1" x14ac:dyDescent="0.25">
      <c r="A38" t="s">
        <v>425</v>
      </c>
    </row>
    <row r="39" spans="1:1" x14ac:dyDescent="0.25">
      <c r="A39" t="s">
        <v>369</v>
      </c>
    </row>
    <row r="40" spans="1:1" x14ac:dyDescent="0.25">
      <c r="A40" t="s">
        <v>453</v>
      </c>
    </row>
    <row r="41" spans="1:1" x14ac:dyDescent="0.25">
      <c r="A41" t="s">
        <v>557</v>
      </c>
    </row>
    <row r="42" spans="1:1" x14ac:dyDescent="0.25">
      <c r="A42" t="s">
        <v>272</v>
      </c>
    </row>
    <row r="43" spans="1:1" x14ac:dyDescent="0.25">
      <c r="A43" t="s">
        <v>294</v>
      </c>
    </row>
    <row r="44" spans="1:1" x14ac:dyDescent="0.25">
      <c r="A44" t="s">
        <v>365</v>
      </c>
    </row>
    <row r="45" spans="1:1" x14ac:dyDescent="0.25">
      <c r="A45" t="s">
        <v>602</v>
      </c>
    </row>
    <row r="46" spans="1:1" x14ac:dyDescent="0.25">
      <c r="A46" t="s">
        <v>316</v>
      </c>
    </row>
    <row r="47" spans="1:1" x14ac:dyDescent="0.25">
      <c r="A47" t="s">
        <v>397</v>
      </c>
    </row>
    <row r="48" spans="1:1" x14ac:dyDescent="0.25">
      <c r="A48" t="s">
        <v>243</v>
      </c>
    </row>
    <row r="49" spans="1:1" x14ac:dyDescent="0.25">
      <c r="A49" t="s">
        <v>546</v>
      </c>
    </row>
    <row r="50" spans="1:1" x14ac:dyDescent="0.25">
      <c r="A50" t="s">
        <v>197</v>
      </c>
    </row>
    <row r="51" spans="1:1" x14ac:dyDescent="0.25">
      <c r="A51" t="s">
        <v>334</v>
      </c>
    </row>
    <row r="52" spans="1:1" x14ac:dyDescent="0.25">
      <c r="A52" t="s">
        <v>295</v>
      </c>
    </row>
    <row r="53" spans="1:1" x14ac:dyDescent="0.25">
      <c r="A53" t="s">
        <v>311</v>
      </c>
    </row>
    <row r="54" spans="1:1" x14ac:dyDescent="0.25">
      <c r="A54" t="s">
        <v>594</v>
      </c>
    </row>
    <row r="55" spans="1:1" x14ac:dyDescent="0.25">
      <c r="A55" t="s">
        <v>542</v>
      </c>
    </row>
    <row r="56" spans="1:1" x14ac:dyDescent="0.25">
      <c r="A56" t="s">
        <v>373</v>
      </c>
    </row>
    <row r="57" spans="1:1" x14ac:dyDescent="0.25">
      <c r="A57" t="s">
        <v>456</v>
      </c>
    </row>
    <row r="58" spans="1:1" x14ac:dyDescent="0.25">
      <c r="A58" t="s">
        <v>598</v>
      </c>
    </row>
    <row r="59" spans="1:1" x14ac:dyDescent="0.25">
      <c r="A59" t="s">
        <v>419</v>
      </c>
    </row>
    <row r="60" spans="1:1" x14ac:dyDescent="0.25">
      <c r="A60" t="s">
        <v>531</v>
      </c>
    </row>
    <row r="61" spans="1:1" x14ac:dyDescent="0.25">
      <c r="A61" t="s">
        <v>256</v>
      </c>
    </row>
    <row r="62" spans="1:1" x14ac:dyDescent="0.25">
      <c r="A62" t="s">
        <v>605</v>
      </c>
    </row>
    <row r="63" spans="1:1" x14ac:dyDescent="0.25">
      <c r="A63" t="s">
        <v>306</v>
      </c>
    </row>
    <row r="64" spans="1:1" x14ac:dyDescent="0.25">
      <c r="A64" t="s">
        <v>215</v>
      </c>
    </row>
    <row r="65" spans="1:1" x14ac:dyDescent="0.25">
      <c r="A65" t="s">
        <v>204</v>
      </c>
    </row>
    <row r="66" spans="1:1" x14ac:dyDescent="0.25">
      <c r="A66" t="s">
        <v>205</v>
      </c>
    </row>
    <row r="67" spans="1:1" x14ac:dyDescent="0.25">
      <c r="A67" t="s">
        <v>206</v>
      </c>
    </row>
    <row r="68" spans="1:1" x14ac:dyDescent="0.25">
      <c r="A68" t="s">
        <v>207</v>
      </c>
    </row>
    <row r="69" spans="1:1" x14ac:dyDescent="0.25">
      <c r="A69" t="s">
        <v>208</v>
      </c>
    </row>
    <row r="70" spans="1:1" x14ac:dyDescent="0.25">
      <c r="A70" t="s">
        <v>209</v>
      </c>
    </row>
    <row r="71" spans="1:1" x14ac:dyDescent="0.25">
      <c r="A71" t="s">
        <v>210</v>
      </c>
    </row>
    <row r="72" spans="1:1" x14ac:dyDescent="0.25">
      <c r="A72" t="s">
        <v>211</v>
      </c>
    </row>
    <row r="73" spans="1:1" x14ac:dyDescent="0.25">
      <c r="A73" t="s">
        <v>213</v>
      </c>
    </row>
    <row r="74" spans="1:1" x14ac:dyDescent="0.25">
      <c r="A74" t="s">
        <v>214</v>
      </c>
    </row>
    <row r="75" spans="1:1" x14ac:dyDescent="0.25">
      <c r="A75" t="s">
        <v>228</v>
      </c>
    </row>
    <row r="76" spans="1:1" x14ac:dyDescent="0.25">
      <c r="A76" t="s">
        <v>229</v>
      </c>
    </row>
    <row r="77" spans="1:1" x14ac:dyDescent="0.25">
      <c r="A77" t="s">
        <v>220</v>
      </c>
    </row>
    <row r="78" spans="1:1" x14ac:dyDescent="0.25">
      <c r="A78" t="s">
        <v>359</v>
      </c>
    </row>
    <row r="79" spans="1:1" x14ac:dyDescent="0.25">
      <c r="A79" t="s">
        <v>212</v>
      </c>
    </row>
    <row r="80" spans="1:1" x14ac:dyDescent="0.25">
      <c r="A80" t="s">
        <v>216</v>
      </c>
    </row>
    <row r="81" spans="1:1" x14ac:dyDescent="0.25">
      <c r="A81" t="s">
        <v>230</v>
      </c>
    </row>
    <row r="82" spans="1:1" x14ac:dyDescent="0.25">
      <c r="A82" t="s">
        <v>361</v>
      </c>
    </row>
    <row r="83" spans="1:1" x14ac:dyDescent="0.25">
      <c r="A83" t="s">
        <v>217</v>
      </c>
    </row>
    <row r="84" spans="1:1" x14ac:dyDescent="0.25">
      <c r="A84" t="s">
        <v>218</v>
      </c>
    </row>
    <row r="85" spans="1:1" x14ac:dyDescent="0.25">
      <c r="A85" t="s">
        <v>226</v>
      </c>
    </row>
    <row r="86" spans="1:1" x14ac:dyDescent="0.25">
      <c r="A86" t="s">
        <v>219</v>
      </c>
    </row>
    <row r="87" spans="1:1" x14ac:dyDescent="0.25">
      <c r="A87" t="s">
        <v>362</v>
      </c>
    </row>
    <row r="88" spans="1:1" x14ac:dyDescent="0.25">
      <c r="A88" t="s">
        <v>221</v>
      </c>
    </row>
    <row r="89" spans="1:1" x14ac:dyDescent="0.25">
      <c r="A89" t="s">
        <v>360</v>
      </c>
    </row>
    <row r="90" spans="1:1" x14ac:dyDescent="0.25">
      <c r="A90" t="s">
        <v>232</v>
      </c>
    </row>
    <row r="91" spans="1:1" x14ac:dyDescent="0.25">
      <c r="A91" t="s">
        <v>222</v>
      </c>
    </row>
    <row r="92" spans="1:1" x14ac:dyDescent="0.25">
      <c r="A92" t="s">
        <v>430</v>
      </c>
    </row>
    <row r="93" spans="1:1" x14ac:dyDescent="0.25">
      <c r="A93" t="s">
        <v>428</v>
      </c>
    </row>
    <row r="94" spans="1:1" x14ac:dyDescent="0.25">
      <c r="A94" t="s">
        <v>244</v>
      </c>
    </row>
    <row r="95" spans="1:1" x14ac:dyDescent="0.25">
      <c r="A95" t="s">
        <v>292</v>
      </c>
    </row>
    <row r="96" spans="1:1" x14ac:dyDescent="0.25">
      <c r="A96" t="s">
        <v>225</v>
      </c>
    </row>
    <row r="97" spans="1:1" x14ac:dyDescent="0.25">
      <c r="A97" t="s">
        <v>223</v>
      </c>
    </row>
    <row r="98" spans="1:1" x14ac:dyDescent="0.25">
      <c r="A98" t="s">
        <v>224</v>
      </c>
    </row>
    <row r="99" spans="1:1" x14ac:dyDescent="0.25">
      <c r="A99" t="s">
        <v>231</v>
      </c>
    </row>
    <row r="100" spans="1:1" x14ac:dyDescent="0.25">
      <c r="A100" t="s">
        <v>233</v>
      </c>
    </row>
    <row r="101" spans="1:1" x14ac:dyDescent="0.25">
      <c r="A101" t="s">
        <v>227</v>
      </c>
    </row>
    <row r="102" spans="1:1" x14ac:dyDescent="0.25">
      <c r="A102" t="s">
        <v>246</v>
      </c>
    </row>
    <row r="103" spans="1:1" x14ac:dyDescent="0.25">
      <c r="A103" t="s">
        <v>307</v>
      </c>
    </row>
    <row r="104" spans="1:1" x14ac:dyDescent="0.25">
      <c r="A104" t="s">
        <v>270</v>
      </c>
    </row>
    <row r="105" spans="1:1" x14ac:dyDescent="0.25">
      <c r="A105" t="s">
        <v>315</v>
      </c>
    </row>
    <row r="106" spans="1:1" x14ac:dyDescent="0.25">
      <c r="A106" t="s">
        <v>414</v>
      </c>
    </row>
    <row r="107" spans="1:1" x14ac:dyDescent="0.25">
      <c r="A107" t="s">
        <v>268</v>
      </c>
    </row>
    <row r="108" spans="1:1" x14ac:dyDescent="0.25">
      <c r="A108" t="s">
        <v>395</v>
      </c>
    </row>
    <row r="109" spans="1:1" x14ac:dyDescent="0.25">
      <c r="A109" t="s">
        <v>312</v>
      </c>
    </row>
    <row r="110" spans="1:1" x14ac:dyDescent="0.25">
      <c r="A110" t="s">
        <v>476</v>
      </c>
    </row>
    <row r="111" spans="1:1" x14ac:dyDescent="0.25">
      <c r="A111" t="s">
        <v>477</v>
      </c>
    </row>
    <row r="112" spans="1:1" x14ac:dyDescent="0.25">
      <c r="A112" t="s">
        <v>478</v>
      </c>
    </row>
    <row r="113" spans="1:1" x14ac:dyDescent="0.25">
      <c r="A113" t="s">
        <v>479</v>
      </c>
    </row>
    <row r="114" spans="1:1" x14ac:dyDescent="0.25">
      <c r="A114" t="s">
        <v>480</v>
      </c>
    </row>
    <row r="115" spans="1:1" x14ac:dyDescent="0.25">
      <c r="A115" t="s">
        <v>481</v>
      </c>
    </row>
    <row r="116" spans="1:1" x14ac:dyDescent="0.25">
      <c r="A116" t="s">
        <v>470</v>
      </c>
    </row>
    <row r="117" spans="1:1" x14ac:dyDescent="0.25">
      <c r="A117" t="s">
        <v>471</v>
      </c>
    </row>
    <row r="118" spans="1:1" x14ac:dyDescent="0.25">
      <c r="A118" t="s">
        <v>472</v>
      </c>
    </row>
    <row r="119" spans="1:1" x14ac:dyDescent="0.25">
      <c r="A119" t="s">
        <v>473</v>
      </c>
    </row>
    <row r="120" spans="1:1" x14ac:dyDescent="0.25">
      <c r="A120" t="s">
        <v>474</v>
      </c>
    </row>
    <row r="121" spans="1:1" x14ac:dyDescent="0.25">
      <c r="A121" t="s">
        <v>469</v>
      </c>
    </row>
    <row r="122" spans="1:1" x14ac:dyDescent="0.25">
      <c r="A122" t="s">
        <v>475</v>
      </c>
    </row>
    <row r="123" spans="1:1" x14ac:dyDescent="0.25">
      <c r="A123" t="s">
        <v>482</v>
      </c>
    </row>
    <row r="124" spans="1:1" x14ac:dyDescent="0.25">
      <c r="A124" t="s">
        <v>483</v>
      </c>
    </row>
    <row r="125" spans="1:1" x14ac:dyDescent="0.25">
      <c r="A125" t="s">
        <v>484</v>
      </c>
    </row>
    <row r="126" spans="1:1" x14ac:dyDescent="0.25">
      <c r="A126" t="s">
        <v>485</v>
      </c>
    </row>
    <row r="127" spans="1:1" x14ac:dyDescent="0.25">
      <c r="A127" t="s">
        <v>486</v>
      </c>
    </row>
    <row r="128" spans="1:1" x14ac:dyDescent="0.25">
      <c r="A128" t="s">
        <v>487</v>
      </c>
    </row>
    <row r="129" spans="1:1" x14ac:dyDescent="0.25">
      <c r="A129" t="s">
        <v>488</v>
      </c>
    </row>
    <row r="130" spans="1:1" x14ac:dyDescent="0.25">
      <c r="A130" t="s">
        <v>489</v>
      </c>
    </row>
    <row r="131" spans="1:1" x14ac:dyDescent="0.25">
      <c r="A131" t="s">
        <v>491</v>
      </c>
    </row>
    <row r="132" spans="1:1" x14ac:dyDescent="0.25">
      <c r="A132" t="s">
        <v>492</v>
      </c>
    </row>
    <row r="133" spans="1:1" x14ac:dyDescent="0.25">
      <c r="A133" t="s">
        <v>493</v>
      </c>
    </row>
    <row r="134" spans="1:1" x14ac:dyDescent="0.25">
      <c r="A134" t="s">
        <v>494</v>
      </c>
    </row>
    <row r="135" spans="1:1" x14ac:dyDescent="0.25">
      <c r="A135" t="s">
        <v>495</v>
      </c>
    </row>
    <row r="136" spans="1:1" x14ac:dyDescent="0.25">
      <c r="A136" t="s">
        <v>496</v>
      </c>
    </row>
    <row r="137" spans="1:1" x14ac:dyDescent="0.25">
      <c r="A137" t="s">
        <v>497</v>
      </c>
    </row>
    <row r="138" spans="1:1" x14ac:dyDescent="0.25">
      <c r="A138" t="s">
        <v>498</v>
      </c>
    </row>
    <row r="139" spans="1:1" x14ac:dyDescent="0.25">
      <c r="A139" t="s">
        <v>499</v>
      </c>
    </row>
    <row r="140" spans="1:1" x14ac:dyDescent="0.25">
      <c r="A140" t="s">
        <v>500</v>
      </c>
    </row>
    <row r="141" spans="1:1" x14ac:dyDescent="0.25">
      <c r="A141" t="s">
        <v>501</v>
      </c>
    </row>
    <row r="142" spans="1:1" x14ac:dyDescent="0.25">
      <c r="A142" t="s">
        <v>502</v>
      </c>
    </row>
    <row r="143" spans="1:1" x14ac:dyDescent="0.25">
      <c r="A143" t="s">
        <v>503</v>
      </c>
    </row>
    <row r="144" spans="1:1" x14ac:dyDescent="0.25">
      <c r="A144" t="s">
        <v>504</v>
      </c>
    </row>
    <row r="145" spans="1:1" x14ac:dyDescent="0.25">
      <c r="A145" t="s">
        <v>505</v>
      </c>
    </row>
    <row r="146" spans="1:1" x14ac:dyDescent="0.25">
      <c r="A146" t="s">
        <v>506</v>
      </c>
    </row>
    <row r="147" spans="1:1" x14ac:dyDescent="0.25">
      <c r="A147" t="s">
        <v>508</v>
      </c>
    </row>
    <row r="148" spans="1:1" x14ac:dyDescent="0.25">
      <c r="A148" t="s">
        <v>507</v>
      </c>
    </row>
    <row r="149" spans="1:1" x14ac:dyDescent="0.25">
      <c r="A149" t="s">
        <v>490</v>
      </c>
    </row>
    <row r="150" spans="1:1" x14ac:dyDescent="0.25">
      <c r="A150" t="s">
        <v>592</v>
      </c>
    </row>
    <row r="151" spans="1:1" x14ac:dyDescent="0.25">
      <c r="A151" t="s">
        <v>415</v>
      </c>
    </row>
    <row r="152" spans="1:1" x14ac:dyDescent="0.25">
      <c r="A152" t="s">
        <v>509</v>
      </c>
    </row>
    <row r="153" spans="1:1" x14ac:dyDescent="0.25">
      <c r="A153" t="s">
        <v>510</v>
      </c>
    </row>
    <row r="154" spans="1:1" x14ac:dyDescent="0.25">
      <c r="A154" t="s">
        <v>511</v>
      </c>
    </row>
    <row r="155" spans="1:1" x14ac:dyDescent="0.25">
      <c r="A155" t="s">
        <v>512</v>
      </c>
    </row>
    <row r="156" spans="1:1" x14ac:dyDescent="0.25">
      <c r="A156" t="s">
        <v>513</v>
      </c>
    </row>
    <row r="157" spans="1:1" x14ac:dyDescent="0.25">
      <c r="A157" t="s">
        <v>514</v>
      </c>
    </row>
    <row r="158" spans="1:1" x14ac:dyDescent="0.25">
      <c r="A158" t="s">
        <v>530</v>
      </c>
    </row>
    <row r="159" spans="1:1" x14ac:dyDescent="0.25">
      <c r="A159" t="s">
        <v>515</v>
      </c>
    </row>
    <row r="160" spans="1:1" x14ac:dyDescent="0.25">
      <c r="A160" t="s">
        <v>516</v>
      </c>
    </row>
    <row r="161" spans="1:1" x14ac:dyDescent="0.25">
      <c r="A161" t="s">
        <v>517</v>
      </c>
    </row>
    <row r="162" spans="1:1" x14ac:dyDescent="0.25">
      <c r="A162" t="s">
        <v>518</v>
      </c>
    </row>
    <row r="163" spans="1:1" x14ac:dyDescent="0.25">
      <c r="A163" t="s">
        <v>519</v>
      </c>
    </row>
    <row r="164" spans="1:1" x14ac:dyDescent="0.25">
      <c r="A164" t="s">
        <v>520</v>
      </c>
    </row>
    <row r="165" spans="1:1" x14ac:dyDescent="0.25">
      <c r="A165" t="s">
        <v>521</v>
      </c>
    </row>
    <row r="166" spans="1:1" x14ac:dyDescent="0.25">
      <c r="A166" t="s">
        <v>522</v>
      </c>
    </row>
    <row r="167" spans="1:1" x14ac:dyDescent="0.25">
      <c r="A167" t="s">
        <v>529</v>
      </c>
    </row>
    <row r="168" spans="1:1" x14ac:dyDescent="0.25">
      <c r="A168" t="s">
        <v>523</v>
      </c>
    </row>
    <row r="169" spans="1:1" x14ac:dyDescent="0.25">
      <c r="A169" t="s">
        <v>524</v>
      </c>
    </row>
    <row r="170" spans="1:1" x14ac:dyDescent="0.25">
      <c r="A170" t="s">
        <v>525</v>
      </c>
    </row>
    <row r="171" spans="1:1" x14ac:dyDescent="0.25">
      <c r="A171" t="s">
        <v>526</v>
      </c>
    </row>
    <row r="172" spans="1:1" x14ac:dyDescent="0.25">
      <c r="A172" t="s">
        <v>527</v>
      </c>
    </row>
    <row r="173" spans="1:1" x14ac:dyDescent="0.25">
      <c r="A173" t="s">
        <v>528</v>
      </c>
    </row>
    <row r="174" spans="1:1" x14ac:dyDescent="0.25">
      <c r="A174" t="s">
        <v>251</v>
      </c>
    </row>
    <row r="175" spans="1:1" x14ac:dyDescent="0.25">
      <c r="A175" t="s">
        <v>545</v>
      </c>
    </row>
    <row r="176" spans="1:1" x14ac:dyDescent="0.25">
      <c r="A176" t="s">
        <v>371</v>
      </c>
    </row>
    <row r="177" spans="1:1" x14ac:dyDescent="0.25">
      <c r="A177" t="s">
        <v>532</v>
      </c>
    </row>
    <row r="178" spans="1:1" x14ac:dyDescent="0.25">
      <c r="A178" t="s">
        <v>288</v>
      </c>
    </row>
    <row r="179" spans="1:1" x14ac:dyDescent="0.25">
      <c r="A179" t="s">
        <v>297</v>
      </c>
    </row>
    <row r="180" spans="1:1" x14ac:dyDescent="0.25">
      <c r="A180" t="s">
        <v>538</v>
      </c>
    </row>
    <row r="181" spans="1:1" x14ac:dyDescent="0.25">
      <c r="A181" t="s">
        <v>296</v>
      </c>
    </row>
    <row r="182" spans="1:1" x14ac:dyDescent="0.25">
      <c r="A182" t="s">
        <v>438</v>
      </c>
    </row>
    <row r="183" spans="1:1" x14ac:dyDescent="0.25">
      <c r="A183" t="s">
        <v>372</v>
      </c>
    </row>
    <row r="184" spans="1:1" x14ac:dyDescent="0.25">
      <c r="A184" t="s">
        <v>562</v>
      </c>
    </row>
    <row r="185" spans="1:1" x14ac:dyDescent="0.25">
      <c r="A185" t="s">
        <v>533</v>
      </c>
    </row>
    <row r="186" spans="1:1" x14ac:dyDescent="0.25">
      <c r="A186" t="s">
        <v>199</v>
      </c>
    </row>
    <row r="187" spans="1:1" x14ac:dyDescent="0.25">
      <c r="A187" t="s">
        <v>439</v>
      </c>
    </row>
    <row r="188" spans="1:1" x14ac:dyDescent="0.25">
      <c r="A188" t="s">
        <v>433</v>
      </c>
    </row>
    <row r="189" spans="1:1" x14ac:dyDescent="0.25">
      <c r="A189" t="s">
        <v>455</v>
      </c>
    </row>
    <row r="190" spans="1:1" x14ac:dyDescent="0.25">
      <c r="A190" t="s">
        <v>434</v>
      </c>
    </row>
    <row r="191" spans="1:1" x14ac:dyDescent="0.25">
      <c r="A191" t="s">
        <v>313</v>
      </c>
    </row>
    <row r="192" spans="1:1" x14ac:dyDescent="0.25">
      <c r="A192" t="s">
        <v>435</v>
      </c>
    </row>
    <row r="193" spans="1:1" x14ac:dyDescent="0.25">
      <c r="A193" t="s">
        <v>440</v>
      </c>
    </row>
    <row r="194" spans="1:1" x14ac:dyDescent="0.25">
      <c r="A194" t="s">
        <v>271</v>
      </c>
    </row>
    <row r="195" spans="1:1" x14ac:dyDescent="0.25">
      <c r="A195" t="s">
        <v>265</v>
      </c>
    </row>
    <row r="196" spans="1:1" x14ac:dyDescent="0.25">
      <c r="A196" t="s">
        <v>590</v>
      </c>
    </row>
    <row r="197" spans="1:1" x14ac:dyDescent="0.25">
      <c r="A197" t="s">
        <v>561</v>
      </c>
    </row>
    <row r="198" spans="1:1" x14ac:dyDescent="0.25">
      <c r="A198" t="s">
        <v>464</v>
      </c>
    </row>
    <row r="199" spans="1:1" x14ac:dyDescent="0.25">
      <c r="A199" t="s">
        <v>536</v>
      </c>
    </row>
    <row r="200" spans="1:1" x14ac:dyDescent="0.25">
      <c r="A200" t="s">
        <v>463</v>
      </c>
    </row>
    <row r="201" spans="1:1" x14ac:dyDescent="0.25">
      <c r="A201" t="s">
        <v>462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606</v>
      </c>
    </row>
    <row r="205" spans="1:1" x14ac:dyDescent="0.25">
      <c r="A205" t="s">
        <v>465</v>
      </c>
    </row>
    <row r="206" spans="1:1" x14ac:dyDescent="0.25">
      <c r="A206" t="s">
        <v>282</v>
      </c>
    </row>
    <row r="207" spans="1:1" x14ac:dyDescent="0.25">
      <c r="A207" t="s">
        <v>273</v>
      </c>
    </row>
    <row r="208" spans="1:1" x14ac:dyDescent="0.25">
      <c r="A208" t="s">
        <v>298</v>
      </c>
    </row>
    <row r="209" spans="1:1" x14ac:dyDescent="0.25">
      <c r="A209" t="s">
        <v>274</v>
      </c>
    </row>
    <row r="210" spans="1:1" x14ac:dyDescent="0.25">
      <c r="A210" t="s">
        <v>328</v>
      </c>
    </row>
    <row r="211" spans="1:1" x14ac:dyDescent="0.25">
      <c r="A211" t="s">
        <v>420</v>
      </c>
    </row>
    <row r="212" spans="1:1" x14ac:dyDescent="0.25">
      <c r="A212" t="s">
        <v>308</v>
      </c>
    </row>
    <row r="213" spans="1:1" x14ac:dyDescent="0.25">
      <c r="A213" t="s">
        <v>257</v>
      </c>
    </row>
    <row r="214" spans="1:1" x14ac:dyDescent="0.25">
      <c r="A214" t="s">
        <v>275</v>
      </c>
    </row>
    <row r="215" spans="1:1" x14ac:dyDescent="0.25">
      <c r="A215" t="s">
        <v>283</v>
      </c>
    </row>
    <row r="216" spans="1:1" x14ac:dyDescent="0.25">
      <c r="A216" t="s">
        <v>317</v>
      </c>
    </row>
    <row r="217" spans="1:1" x14ac:dyDescent="0.25">
      <c r="A217" t="s">
        <v>379</v>
      </c>
    </row>
    <row r="218" spans="1:1" x14ac:dyDescent="0.25">
      <c r="A218" t="s">
        <v>318</v>
      </c>
    </row>
    <row r="219" spans="1:1" x14ac:dyDescent="0.25">
      <c r="A219" t="s">
        <v>335</v>
      </c>
    </row>
    <row r="220" spans="1:1" x14ac:dyDescent="0.25">
      <c r="A220" t="s">
        <v>198</v>
      </c>
    </row>
    <row r="221" spans="1:1" x14ac:dyDescent="0.25">
      <c r="A221" t="s">
        <v>366</v>
      </c>
    </row>
    <row r="222" spans="1:1" x14ac:dyDescent="0.25">
      <c r="A222" t="s">
        <v>284</v>
      </c>
    </row>
    <row r="223" spans="1:1" x14ac:dyDescent="0.25">
      <c r="A223" t="s">
        <v>364</v>
      </c>
    </row>
    <row r="224" spans="1:1" x14ac:dyDescent="0.25">
      <c r="A224" t="s">
        <v>194</v>
      </c>
    </row>
    <row r="225" spans="1:1" x14ac:dyDescent="0.25">
      <c r="A225" t="s">
        <v>247</v>
      </c>
    </row>
    <row r="226" spans="1:1" x14ac:dyDescent="0.25">
      <c r="A226" t="s">
        <v>367</v>
      </c>
    </row>
    <row r="227" spans="1:1" x14ac:dyDescent="0.25">
      <c r="A227" t="s">
        <v>429</v>
      </c>
    </row>
    <row r="228" spans="1:1" x14ac:dyDescent="0.25">
      <c r="A228" t="s">
        <v>332</v>
      </c>
    </row>
    <row r="229" spans="1:1" x14ac:dyDescent="0.25">
      <c r="A229" t="s">
        <v>424</v>
      </c>
    </row>
    <row r="230" spans="1:1" x14ac:dyDescent="0.25">
      <c r="A230" t="s">
        <v>540</v>
      </c>
    </row>
    <row r="231" spans="1:1" x14ac:dyDescent="0.25">
      <c r="A231" t="s">
        <v>299</v>
      </c>
    </row>
    <row r="232" spans="1:1" x14ac:dyDescent="0.25">
      <c r="A232" t="s">
        <v>436</v>
      </c>
    </row>
    <row r="233" spans="1:1" x14ac:dyDescent="0.25">
      <c r="A233" t="s">
        <v>248</v>
      </c>
    </row>
    <row r="234" spans="1:1" x14ac:dyDescent="0.25">
      <c r="A234" t="s">
        <v>289</v>
      </c>
    </row>
    <row r="235" spans="1:1" x14ac:dyDescent="0.25">
      <c r="A235" t="s">
        <v>245</v>
      </c>
    </row>
    <row r="236" spans="1:1" x14ac:dyDescent="0.25">
      <c r="A236" t="s">
        <v>596</v>
      </c>
    </row>
    <row r="237" spans="1:1" x14ac:dyDescent="0.25">
      <c r="A237" t="s">
        <v>444</v>
      </c>
    </row>
    <row r="238" spans="1:1" x14ac:dyDescent="0.25">
      <c r="A238" t="s">
        <v>235</v>
      </c>
    </row>
    <row r="239" spans="1:1" x14ac:dyDescent="0.25">
      <c r="A239" t="s">
        <v>192</v>
      </c>
    </row>
    <row r="240" spans="1:1" x14ac:dyDescent="0.25">
      <c r="A240" t="s">
        <v>236</v>
      </c>
    </row>
    <row r="241" spans="1:1" x14ac:dyDescent="0.25">
      <c r="A241" t="s">
        <v>319</v>
      </c>
    </row>
    <row r="242" spans="1:1" x14ac:dyDescent="0.25">
      <c r="A242" t="s">
        <v>258</v>
      </c>
    </row>
    <row r="243" spans="1:1" x14ac:dyDescent="0.25">
      <c r="A243" t="s">
        <v>193</v>
      </c>
    </row>
    <row r="244" spans="1:1" x14ac:dyDescent="0.25">
      <c r="A244" t="s">
        <v>259</v>
      </c>
    </row>
    <row r="245" spans="1:1" x14ac:dyDescent="0.25">
      <c r="A245" t="s">
        <v>249</v>
      </c>
    </row>
    <row r="246" spans="1:1" x14ac:dyDescent="0.25">
      <c r="A246" t="s">
        <v>560</v>
      </c>
    </row>
    <row r="247" spans="1:1" x14ac:dyDescent="0.25">
      <c r="A247" t="s">
        <v>196</v>
      </c>
    </row>
    <row r="248" spans="1:1" x14ac:dyDescent="0.25">
      <c r="A248" t="s">
        <v>202</v>
      </c>
    </row>
    <row r="249" spans="1:1" x14ac:dyDescent="0.25">
      <c r="A249" t="s">
        <v>445</v>
      </c>
    </row>
    <row r="250" spans="1:1" x14ac:dyDescent="0.25">
      <c r="A250" t="s">
        <v>200</v>
      </c>
    </row>
    <row r="251" spans="1:1" x14ac:dyDescent="0.25">
      <c r="A251" t="s">
        <v>301</v>
      </c>
    </row>
    <row r="252" spans="1:1" x14ac:dyDescent="0.25">
      <c r="A252" t="s">
        <v>269</v>
      </c>
    </row>
    <row r="253" spans="1:1" x14ac:dyDescent="0.25">
      <c r="A253" t="s">
        <v>320</v>
      </c>
    </row>
    <row r="254" spans="1:1" x14ac:dyDescent="0.25">
      <c r="A254" t="s">
        <v>263</v>
      </c>
    </row>
    <row r="255" spans="1:1" x14ac:dyDescent="0.25">
      <c r="A255" t="s">
        <v>260</v>
      </c>
    </row>
    <row r="256" spans="1:1" x14ac:dyDescent="0.25">
      <c r="A256" t="s">
        <v>329</v>
      </c>
    </row>
    <row r="257" spans="1:1" x14ac:dyDescent="0.25">
      <c r="A257" t="s">
        <v>413</v>
      </c>
    </row>
    <row r="258" spans="1:1" x14ac:dyDescent="0.25">
      <c r="A258" t="s">
        <v>321</v>
      </c>
    </row>
    <row r="259" spans="1:1" x14ac:dyDescent="0.25">
      <c r="A259" t="s">
        <v>340</v>
      </c>
    </row>
    <row r="260" spans="1:1" x14ac:dyDescent="0.25">
      <c r="A260" t="s">
        <v>322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290</v>
      </c>
    </row>
    <row r="264" spans="1:1" x14ac:dyDescent="0.25">
      <c r="A264" t="s">
        <v>264</v>
      </c>
    </row>
    <row r="265" spans="1:1" x14ac:dyDescent="0.25">
      <c r="A265" t="s">
        <v>266</v>
      </c>
    </row>
    <row r="266" spans="1:1" x14ac:dyDescent="0.25">
      <c r="A266" t="s">
        <v>467</v>
      </c>
    </row>
    <row r="267" spans="1:1" x14ac:dyDescent="0.25">
      <c r="A267" t="s">
        <v>302</v>
      </c>
    </row>
    <row r="268" spans="1:1" x14ac:dyDescent="0.25">
      <c r="A268" t="s">
        <v>374</v>
      </c>
    </row>
    <row r="269" spans="1:1" x14ac:dyDescent="0.25">
      <c r="A269" t="s">
        <v>589</v>
      </c>
    </row>
    <row r="270" spans="1:1" x14ac:dyDescent="0.25">
      <c r="A270" t="s">
        <v>544</v>
      </c>
    </row>
    <row r="271" spans="1:1" x14ac:dyDescent="0.25">
      <c r="A271" t="s">
        <v>595</v>
      </c>
    </row>
    <row r="272" spans="1:1" x14ac:dyDescent="0.25">
      <c r="A272" t="s">
        <v>276</v>
      </c>
    </row>
    <row r="273" spans="1:1" x14ac:dyDescent="0.25">
      <c r="A273" t="s">
        <v>195</v>
      </c>
    </row>
    <row r="274" spans="1:1" x14ac:dyDescent="0.25">
      <c r="A274" t="s">
        <v>390</v>
      </c>
    </row>
    <row r="275" spans="1:1" x14ac:dyDescent="0.25">
      <c r="A275" t="s">
        <v>363</v>
      </c>
    </row>
    <row r="276" spans="1:1" x14ac:dyDescent="0.25">
      <c r="A276" t="s">
        <v>285</v>
      </c>
    </row>
    <row r="277" spans="1:1" x14ac:dyDescent="0.25">
      <c r="A277" t="s">
        <v>238</v>
      </c>
    </row>
    <row r="278" spans="1:1" x14ac:dyDescent="0.25">
      <c r="A278" t="s">
        <v>250</v>
      </c>
    </row>
    <row r="279" spans="1:1" x14ac:dyDescent="0.25">
      <c r="A279" t="s">
        <v>601</v>
      </c>
    </row>
    <row r="280" spans="1:1" x14ac:dyDescent="0.25">
      <c r="A280" t="s">
        <v>267</v>
      </c>
    </row>
    <row r="281" spans="1:1" x14ac:dyDescent="0.25">
      <c r="A281" t="s">
        <v>376</v>
      </c>
    </row>
    <row r="282" spans="1:1" x14ac:dyDescent="0.25">
      <c r="A282" t="s">
        <v>406</v>
      </c>
    </row>
    <row r="283" spans="1:1" x14ac:dyDescent="0.25">
      <c r="A283" t="s">
        <v>304</v>
      </c>
    </row>
    <row r="284" spans="1:1" x14ac:dyDescent="0.25">
      <c r="A284" t="s">
        <v>333</v>
      </c>
    </row>
    <row r="285" spans="1:1" x14ac:dyDescent="0.25">
      <c r="A285" t="s">
        <v>398</v>
      </c>
    </row>
    <row r="286" spans="1:1" x14ac:dyDescent="0.25">
      <c r="A286" t="s">
        <v>336</v>
      </c>
    </row>
    <row r="287" spans="1:1" x14ac:dyDescent="0.25">
      <c r="A287" t="s">
        <v>341</v>
      </c>
    </row>
    <row r="288" spans="1:1" x14ac:dyDescent="0.25">
      <c r="A288" t="s">
        <v>392</v>
      </c>
    </row>
    <row r="289" spans="1:1" x14ac:dyDescent="0.25">
      <c r="A289" t="s">
        <v>237</v>
      </c>
    </row>
    <row r="290" spans="1:1" x14ac:dyDescent="0.25">
      <c r="A290" t="s">
        <v>402</v>
      </c>
    </row>
    <row r="291" spans="1:1" x14ac:dyDescent="0.25">
      <c r="A291" t="s">
        <v>399</v>
      </c>
    </row>
    <row r="292" spans="1:1" x14ac:dyDescent="0.25">
      <c r="A292" t="s">
        <v>448</v>
      </c>
    </row>
    <row r="293" spans="1:1" x14ac:dyDescent="0.25">
      <c r="A293" t="s">
        <v>441</v>
      </c>
    </row>
    <row r="294" spans="1:1" x14ac:dyDescent="0.25">
      <c r="A294" t="s">
        <v>442</v>
      </c>
    </row>
    <row r="295" spans="1:1" x14ac:dyDescent="0.25">
      <c r="A295" t="s">
        <v>457</v>
      </c>
    </row>
    <row r="296" spans="1:1" x14ac:dyDescent="0.25">
      <c r="A296" t="s">
        <v>607</v>
      </c>
    </row>
    <row r="297" spans="1:1" x14ac:dyDescent="0.25">
      <c r="A297" t="s">
        <v>383</v>
      </c>
    </row>
    <row r="298" spans="1:1" x14ac:dyDescent="0.25">
      <c r="A298" t="s">
        <v>385</v>
      </c>
    </row>
    <row r="299" spans="1:1" x14ac:dyDescent="0.25">
      <c r="A299" t="s">
        <v>381</v>
      </c>
    </row>
    <row r="300" spans="1:1" x14ac:dyDescent="0.25">
      <c r="A300" t="s">
        <v>382</v>
      </c>
    </row>
    <row r="301" spans="1:1" x14ac:dyDescent="0.25">
      <c r="A301" t="s">
        <v>386</v>
      </c>
    </row>
    <row r="302" spans="1:1" x14ac:dyDescent="0.25">
      <c r="A302" t="s">
        <v>375</v>
      </c>
    </row>
    <row r="303" spans="1:1" x14ac:dyDescent="0.25">
      <c r="A303" t="s">
        <v>551</v>
      </c>
    </row>
    <row r="304" spans="1:1" x14ac:dyDescent="0.25">
      <c r="A304" t="s">
        <v>446</v>
      </c>
    </row>
    <row r="305" spans="1:1" x14ac:dyDescent="0.25">
      <c r="A305" t="s">
        <v>559</v>
      </c>
    </row>
    <row r="306" spans="1:1" x14ac:dyDescent="0.25">
      <c r="A306" t="s">
        <v>201</v>
      </c>
    </row>
    <row r="307" spans="1:1" x14ac:dyDescent="0.25">
      <c r="A307" t="s">
        <v>203</v>
      </c>
    </row>
    <row r="308" spans="1:1" x14ac:dyDescent="0.25">
      <c r="A308" t="s">
        <v>450</v>
      </c>
    </row>
    <row r="309" spans="1:1" x14ac:dyDescent="0.25">
      <c r="A309" t="s">
        <v>449</v>
      </c>
    </row>
    <row r="310" spans="1:1" x14ac:dyDescent="0.25">
      <c r="A310" t="s">
        <v>451</v>
      </c>
    </row>
    <row r="311" spans="1:1" x14ac:dyDescent="0.25">
      <c r="A311" t="s">
        <v>459</v>
      </c>
    </row>
    <row r="312" spans="1:1" x14ac:dyDescent="0.25">
      <c r="A312" t="s">
        <v>599</v>
      </c>
    </row>
    <row r="313" spans="1:1" x14ac:dyDescent="0.25">
      <c r="A313" t="s">
        <v>452</v>
      </c>
    </row>
    <row r="314" spans="1:1" x14ac:dyDescent="0.25">
      <c r="A314" t="s">
        <v>537</v>
      </c>
    </row>
    <row r="315" spans="1:1" x14ac:dyDescent="0.25">
      <c r="A315" t="s">
        <v>535</v>
      </c>
    </row>
    <row r="316" spans="1:1" x14ac:dyDescent="0.25">
      <c r="A316" t="s">
        <v>591</v>
      </c>
    </row>
    <row r="317" spans="1:1" x14ac:dyDescent="0.25">
      <c r="A317" t="s">
        <v>597</v>
      </c>
    </row>
    <row r="318" spans="1:1" x14ac:dyDescent="0.25">
      <c r="A318" t="s">
        <v>554</v>
      </c>
    </row>
    <row r="319" spans="1:1" x14ac:dyDescent="0.25">
      <c r="A319" t="s">
        <v>468</v>
      </c>
    </row>
    <row r="320" spans="1:1" x14ac:dyDescent="0.25">
      <c r="A320" t="s">
        <v>380</v>
      </c>
    </row>
    <row r="321" spans="1:1" x14ac:dyDescent="0.25">
      <c r="A321" t="s">
        <v>555</v>
      </c>
    </row>
    <row r="322" spans="1:1" x14ac:dyDescent="0.25">
      <c r="A322" t="s">
        <v>377</v>
      </c>
    </row>
    <row r="323" spans="1:1" x14ac:dyDescent="0.25">
      <c r="A323" t="s">
        <v>378</v>
      </c>
    </row>
    <row r="324" spans="1:1" x14ac:dyDescent="0.25">
      <c r="A324" t="s">
        <v>387</v>
      </c>
    </row>
    <row r="325" spans="1:1" x14ac:dyDescent="0.25">
      <c r="A325" t="s">
        <v>458</v>
      </c>
    </row>
    <row r="326" spans="1:1" x14ac:dyDescent="0.25">
      <c r="A326" t="s">
        <v>384</v>
      </c>
    </row>
    <row r="327" spans="1:1" x14ac:dyDescent="0.25">
      <c r="A327" t="s">
        <v>426</v>
      </c>
    </row>
    <row r="328" spans="1:1" x14ac:dyDescent="0.25">
      <c r="A328" t="s">
        <v>573</v>
      </c>
    </row>
    <row r="329" spans="1:1" x14ac:dyDescent="0.25">
      <c r="A329" t="s">
        <v>563</v>
      </c>
    </row>
    <row r="330" spans="1:1" x14ac:dyDescent="0.25">
      <c r="A330" t="s">
        <v>565</v>
      </c>
    </row>
    <row r="331" spans="1:1" x14ac:dyDescent="0.25">
      <c r="A331" t="s">
        <v>568</v>
      </c>
    </row>
    <row r="332" spans="1:1" x14ac:dyDescent="0.25">
      <c r="A332" t="s">
        <v>584</v>
      </c>
    </row>
    <row r="333" spans="1:1" x14ac:dyDescent="0.25">
      <c r="A333" t="s">
        <v>572</v>
      </c>
    </row>
    <row r="334" spans="1:1" x14ac:dyDescent="0.25">
      <c r="A334" t="s">
        <v>570</v>
      </c>
    </row>
    <row r="335" spans="1:1" x14ac:dyDescent="0.25">
      <c r="A335" t="s">
        <v>588</v>
      </c>
    </row>
    <row r="336" spans="1:1" x14ac:dyDescent="0.25">
      <c r="A336" t="s">
        <v>579</v>
      </c>
    </row>
    <row r="337" spans="1:1" x14ac:dyDescent="0.25">
      <c r="A337" t="s">
        <v>586</v>
      </c>
    </row>
    <row r="338" spans="1:1" x14ac:dyDescent="0.25">
      <c r="A338" t="s">
        <v>580</v>
      </c>
    </row>
    <row r="339" spans="1:1" x14ac:dyDescent="0.25">
      <c r="A339" t="s">
        <v>575</v>
      </c>
    </row>
    <row r="340" spans="1:1" x14ac:dyDescent="0.25">
      <c r="A340" t="s">
        <v>581</v>
      </c>
    </row>
    <row r="341" spans="1:1" x14ac:dyDescent="0.25">
      <c r="A341" t="s">
        <v>576</v>
      </c>
    </row>
    <row r="342" spans="1:1" x14ac:dyDescent="0.25">
      <c r="A342" t="s">
        <v>582</v>
      </c>
    </row>
    <row r="343" spans="1:1" x14ac:dyDescent="0.25">
      <c r="A343" t="s">
        <v>587</v>
      </c>
    </row>
    <row r="344" spans="1:1" x14ac:dyDescent="0.25">
      <c r="A344" t="s">
        <v>577</v>
      </c>
    </row>
    <row r="345" spans="1:1" x14ac:dyDescent="0.25">
      <c r="A345" t="s">
        <v>569</v>
      </c>
    </row>
    <row r="346" spans="1:1" x14ac:dyDescent="0.25">
      <c r="A346" t="s">
        <v>574</v>
      </c>
    </row>
    <row r="347" spans="1:1" x14ac:dyDescent="0.25">
      <c r="A347" t="s">
        <v>564</v>
      </c>
    </row>
    <row r="348" spans="1:1" x14ac:dyDescent="0.25">
      <c r="A348" t="s">
        <v>578</v>
      </c>
    </row>
    <row r="349" spans="1:1" x14ac:dyDescent="0.25">
      <c r="A349" t="s">
        <v>566</v>
      </c>
    </row>
    <row r="350" spans="1:1" x14ac:dyDescent="0.25">
      <c r="A350" t="s">
        <v>583</v>
      </c>
    </row>
    <row r="351" spans="1:1" x14ac:dyDescent="0.25">
      <c r="A351" t="s">
        <v>571</v>
      </c>
    </row>
    <row r="352" spans="1:1" x14ac:dyDescent="0.25">
      <c r="A352" t="s">
        <v>585</v>
      </c>
    </row>
    <row r="353" spans="1:1" x14ac:dyDescent="0.25">
      <c r="A353" t="s">
        <v>567</v>
      </c>
    </row>
    <row r="354" spans="1:1" x14ac:dyDescent="0.25">
      <c r="A354" t="s">
        <v>277</v>
      </c>
    </row>
    <row r="355" spans="1:1" x14ac:dyDescent="0.25">
      <c r="A355" t="s">
        <v>309</v>
      </c>
    </row>
    <row r="356" spans="1:1" x14ac:dyDescent="0.25">
      <c r="A356" t="s">
        <v>443</v>
      </c>
    </row>
    <row r="357" spans="1:1" x14ac:dyDescent="0.25">
      <c r="A357" t="s">
        <v>310</v>
      </c>
    </row>
    <row r="358" spans="1:1" x14ac:dyDescent="0.25">
      <c r="A358" t="s">
        <v>323</v>
      </c>
    </row>
    <row r="359" spans="1:1" x14ac:dyDescent="0.25">
      <c r="A359" t="s">
        <v>324</v>
      </c>
    </row>
    <row r="360" spans="1:1" x14ac:dyDescent="0.25">
      <c r="A360" t="s">
        <v>330</v>
      </c>
    </row>
    <row r="361" spans="1:1" x14ac:dyDescent="0.25">
      <c r="A361" t="s">
        <v>252</v>
      </c>
    </row>
    <row r="362" spans="1:1" x14ac:dyDescent="0.25">
      <c r="A362" t="s">
        <v>300</v>
      </c>
    </row>
    <row r="363" spans="1:1" x14ac:dyDescent="0.25">
      <c r="A363" t="s">
        <v>325</v>
      </c>
    </row>
    <row r="364" spans="1:1" x14ac:dyDescent="0.25">
      <c r="A364" t="s">
        <v>337</v>
      </c>
    </row>
    <row r="365" spans="1:1" x14ac:dyDescent="0.25">
      <c r="A365" t="s">
        <v>427</v>
      </c>
    </row>
    <row r="366" spans="1:1" x14ac:dyDescent="0.25">
      <c r="A366" t="s">
        <v>422</v>
      </c>
    </row>
    <row r="367" spans="1:1" x14ac:dyDescent="0.25">
      <c r="A367" t="s">
        <v>421</v>
      </c>
    </row>
    <row r="368" spans="1:1" x14ac:dyDescent="0.25">
      <c r="A368" t="s">
        <v>191</v>
      </c>
    </row>
    <row r="369" spans="1:1" x14ac:dyDescent="0.25">
      <c r="A369" t="s">
        <v>253</v>
      </c>
    </row>
    <row r="370" spans="1:1" x14ac:dyDescent="0.25">
      <c r="A370" t="s">
        <v>338</v>
      </c>
    </row>
    <row r="371" spans="1:1" x14ac:dyDescent="0.25">
      <c r="A371" t="s">
        <v>286</v>
      </c>
    </row>
    <row r="372" spans="1:1" x14ac:dyDescent="0.25">
      <c r="A372" t="s">
        <v>255</v>
      </c>
    </row>
    <row r="373" spans="1:1" x14ac:dyDescent="0.25">
      <c r="A373" t="s">
        <v>291</v>
      </c>
    </row>
    <row r="374" spans="1:1" x14ac:dyDescent="0.25">
      <c r="A374" t="s">
        <v>314</v>
      </c>
    </row>
    <row r="375" spans="1:1" x14ac:dyDescent="0.25">
      <c r="A375" t="s">
        <v>287</v>
      </c>
    </row>
    <row r="376" spans="1:1" x14ac:dyDescent="0.25">
      <c r="A376" t="s">
        <v>342</v>
      </c>
    </row>
    <row r="377" spans="1:1" x14ac:dyDescent="0.25">
      <c r="A377" t="s">
        <v>254</v>
      </c>
    </row>
    <row r="378" spans="1:1" x14ac:dyDescent="0.25">
      <c r="A378" t="s">
        <v>326</v>
      </c>
    </row>
    <row r="379" spans="1:1" x14ac:dyDescent="0.25">
      <c r="A379" t="s">
        <v>278</v>
      </c>
    </row>
    <row r="380" spans="1:1" x14ac:dyDescent="0.25">
      <c r="A380" t="s">
        <v>327</v>
      </c>
    </row>
    <row r="381" spans="1:1" x14ac:dyDescent="0.25">
      <c r="A381" t="s">
        <v>437</v>
      </c>
    </row>
    <row r="382" spans="1:1" x14ac:dyDescent="0.25">
      <c r="A382" t="s">
        <v>543</v>
      </c>
    </row>
    <row r="383" spans="1:1" x14ac:dyDescent="0.25">
      <c r="A383" t="s">
        <v>431</v>
      </c>
    </row>
    <row r="384" spans="1:1" x14ac:dyDescent="0.25">
      <c r="A384" t="s">
        <v>368</v>
      </c>
    </row>
    <row r="385" spans="1:1" x14ac:dyDescent="0.25">
      <c r="A385" t="s">
        <v>343</v>
      </c>
    </row>
    <row r="386" spans="1:1" x14ac:dyDescent="0.25">
      <c r="A386" t="s">
        <v>604</v>
      </c>
    </row>
    <row r="387" spans="1:1" x14ac:dyDescent="0.25">
      <c r="A387" t="s">
        <v>416</v>
      </c>
    </row>
    <row r="388" spans="1:1" x14ac:dyDescent="0.25">
      <c r="A388" t="s">
        <v>600</v>
      </c>
    </row>
    <row r="389" spans="1:1" x14ac:dyDescent="0.25">
      <c r="A389" t="s">
        <v>400</v>
      </c>
    </row>
    <row r="390" spans="1:1" x14ac:dyDescent="0.25">
      <c r="A390" t="s">
        <v>534</v>
      </c>
    </row>
    <row r="391" spans="1:1" x14ac:dyDescent="0.25">
      <c r="A391" t="s">
        <v>423</v>
      </c>
    </row>
    <row r="392" spans="1:1" x14ac:dyDescent="0.25">
      <c r="A392" t="s">
        <v>404</v>
      </c>
    </row>
    <row r="393" spans="1:1" x14ac:dyDescent="0.25">
      <c r="A393" t="s">
        <v>396</v>
      </c>
    </row>
    <row r="394" spans="1:1" x14ac:dyDescent="0.25">
      <c r="A394" t="s">
        <v>593</v>
      </c>
    </row>
    <row r="395" spans="1:1" x14ac:dyDescent="0.25">
      <c r="A395" t="s">
        <v>541</v>
      </c>
    </row>
    <row r="396" spans="1:1" x14ac:dyDescent="0.25">
      <c r="A396" t="s">
        <v>279</v>
      </c>
    </row>
    <row r="397" spans="1:1" x14ac:dyDescent="0.25">
      <c r="A397" t="s">
        <v>603</v>
      </c>
    </row>
    <row r="398" spans="1:1" x14ac:dyDescent="0.25">
      <c r="A398" t="s">
        <v>303</v>
      </c>
    </row>
    <row r="399" spans="1:1" x14ac:dyDescent="0.25">
      <c r="A399" t="s">
        <v>388</v>
      </c>
    </row>
    <row r="400" spans="1:1" x14ac:dyDescent="0.25">
      <c r="A400" t="s">
        <v>556</v>
      </c>
    </row>
    <row r="401" spans="1:1" x14ac:dyDescent="0.25">
      <c r="A401" t="s">
        <v>407</v>
      </c>
    </row>
    <row r="402" spans="1:1" x14ac:dyDescent="0.25">
      <c r="A402" t="s">
        <v>403</v>
      </c>
    </row>
    <row r="403" spans="1:1" x14ac:dyDescent="0.25">
      <c r="A403" t="s">
        <v>409</v>
      </c>
    </row>
    <row r="404" spans="1:1" x14ac:dyDescent="0.25">
      <c r="A404" t="s">
        <v>344</v>
      </c>
    </row>
    <row r="405" spans="1:1" x14ac:dyDescent="0.25">
      <c r="A405" t="s">
        <v>345</v>
      </c>
    </row>
    <row r="406" spans="1:1" x14ac:dyDescent="0.25">
      <c r="A406" t="s">
        <v>432</v>
      </c>
    </row>
    <row r="407" spans="1:1" x14ac:dyDescent="0.25">
      <c r="A407" t="s">
        <v>346</v>
      </c>
    </row>
    <row r="408" spans="1:1" x14ac:dyDescent="0.25">
      <c r="A408" t="s">
        <v>347</v>
      </c>
    </row>
    <row r="409" spans="1:1" x14ac:dyDescent="0.25">
      <c r="A409" t="s">
        <v>348</v>
      </c>
    </row>
    <row r="410" spans="1:1" x14ac:dyDescent="0.25">
      <c r="A410" t="s">
        <v>349</v>
      </c>
    </row>
    <row r="411" spans="1:1" x14ac:dyDescent="0.25">
      <c r="A411" t="s">
        <v>350</v>
      </c>
    </row>
    <row r="412" spans="1:1" x14ac:dyDescent="0.25">
      <c r="A412" t="s">
        <v>351</v>
      </c>
    </row>
    <row r="413" spans="1:1" x14ac:dyDescent="0.25">
      <c r="A413" t="s">
        <v>358</v>
      </c>
    </row>
    <row r="414" spans="1:1" x14ac:dyDescent="0.25">
      <c r="A414" t="s">
        <v>355</v>
      </c>
    </row>
    <row r="415" spans="1:1" x14ac:dyDescent="0.25">
      <c r="A415" t="s">
        <v>353</v>
      </c>
    </row>
    <row r="416" spans="1:1" x14ac:dyDescent="0.25">
      <c r="A416" t="s">
        <v>357</v>
      </c>
    </row>
    <row r="417" spans="1:1" x14ac:dyDescent="0.25">
      <c r="A417" t="s">
        <v>354</v>
      </c>
    </row>
    <row r="418" spans="1:1" x14ac:dyDescent="0.25">
      <c r="A418" t="s">
        <v>352</v>
      </c>
    </row>
    <row r="419" spans="1:1" x14ac:dyDescent="0.25">
      <c r="A419" t="s">
        <v>356</v>
      </c>
    </row>
    <row r="420" spans="1:1" x14ac:dyDescent="0.25">
      <c r="A420" t="s">
        <v>608</v>
      </c>
    </row>
    <row r="421" spans="1:1" x14ac:dyDescent="0.25">
      <c r="A421" t="s">
        <v>609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Amelia Paola Toncon  Espindola</cp:lastModifiedBy>
  <dcterms:created xsi:type="dcterms:W3CDTF">2020-06-25T21:16:25Z</dcterms:created>
  <dcterms:modified xsi:type="dcterms:W3CDTF">2023-03-03T14:05:45Z</dcterms:modified>
</cp:coreProperties>
</file>