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GRUPO DE POLÍTICA SECTORIAL\2021\INSTRUMENTOS NORMATIVOS\RESOLUCIÓN 330 DE 2017\"/>
    </mc:Choice>
  </mc:AlternateContent>
  <xr:revisionPtr revIDLastSave="0" documentId="13_ncr:1_{35BB63C7-CFAC-4F9B-974E-D0AF8B0EB071}" xr6:coauthVersionLast="46" xr6:coauthVersionMax="46" xr10:uidLastSave="{00000000-0000-0000-0000-000000000000}"/>
  <bookViews>
    <workbookView xWindow="-120" yWindow="-120" windowWidth="20730" windowHeight="11160" xr2:uid="{00000000-000D-0000-FFFF-FFFF00000000}"/>
  </bookViews>
  <sheets>
    <sheet name="Publicidad e Informe" sheetId="1" r:id="rId1"/>
    <sheet name="Cuadro artículo 45 en la R330" sheetId="3" r:id="rId2"/>
    <sheet name="Listas" sheetId="2" state="hidden" r:id="rId3"/>
  </sheets>
  <definedNames>
    <definedName name="_xlnm._FilterDatabase" localSheetId="0" hidden="1">'Publicidad e Informe'!$A$7:$G$189</definedName>
    <definedName name="_xlnm.Print_Area" localSheetId="0">'Publicidad e Informe'!$A$1:$G$55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1" l="1"/>
  <c r="G23" i="1"/>
  <c r="A134" i="1"/>
  <c r="A135" i="1" s="1"/>
  <c r="D24" i="1"/>
  <c r="D23" i="1"/>
  <c r="A31" i="1"/>
  <c r="A32" i="1" s="1"/>
  <c r="A33" i="1" s="1"/>
  <c r="A34" i="1" s="1"/>
  <c r="A35" i="1" s="1"/>
  <c r="A36" i="1" s="1"/>
  <c r="A37" i="1" s="1"/>
  <c r="A38" i="1" s="1"/>
  <c r="A39" i="1" s="1"/>
  <c r="A40" i="1" s="1"/>
  <c r="A41" i="1" s="1"/>
  <c r="A42" i="1" l="1"/>
  <c r="A43" i="1" s="1"/>
  <c r="A44" i="1" s="1"/>
  <c r="A45" i="1" s="1"/>
  <c r="A46" i="1" s="1"/>
  <c r="A47" i="1" s="1"/>
  <c r="A48" i="1" s="1"/>
  <c r="A49" i="1" s="1"/>
  <c r="A50" i="1" s="1"/>
  <c r="A51" i="1" s="1"/>
  <c r="A52" i="1" s="1"/>
  <c r="A53" i="1" s="1"/>
  <c r="A54" i="1" s="1"/>
  <c r="A55" i="1" s="1"/>
  <c r="A56" i="1" s="1"/>
  <c r="A57" i="1" s="1"/>
  <c r="A58" i="1" s="1"/>
  <c r="A59" i="1" s="1"/>
  <c r="A60" i="1" s="1"/>
  <c r="A61" i="1" s="1"/>
  <c r="A62" i="1" s="1"/>
  <c r="G26" i="1"/>
  <c r="G27" i="1"/>
  <c r="A63" i="1" l="1"/>
  <c r="A64" i="1" s="1"/>
  <c r="A65" i="1" s="1"/>
  <c r="A66" i="1" l="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6" i="1" s="1"/>
  <c r="A137" i="1" s="1"/>
  <c r="A138" i="1" s="1"/>
  <c r="A139" i="1" s="1"/>
  <c r="A140" i="1" s="1"/>
  <c r="A141" i="1" l="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alcChain>
</file>

<file path=xl/sharedStrings.xml><?xml version="1.0" encoding="utf-8"?>
<sst xmlns="http://schemas.openxmlformats.org/spreadsheetml/2006/main" count="878" uniqueCount="405">
  <si>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</si>
  <si>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</si>
  <si>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</si>
  <si>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</si>
  <si>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</si>
  <si>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</si>
  <si>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</si>
  <si>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</si>
  <si>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</si>
  <si>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</si>
  <si>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</si>
  <si>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</si>
  <si>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</si>
  <si>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</si>
  <si>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</si>
  <si>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</si>
  <si>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</si>
  <si>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</si>
  <si>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</si>
  <si>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</si>
  <si>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</si>
  <si>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</si>
  <si>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</si>
  <si>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</si>
  <si>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</si>
  <si>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</si>
  <si>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</si>
  <si>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</si>
  <si>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</si>
  <si>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</si>
  <si>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</si>
  <si>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En cumplimiento del Decreto 1081 de 2015 artículo 2.1.2.1.14. Publicidad e informe de observaciones y respuestas de los proyectos específicos de regulación expedidos con firma del presidente de la República </t>
  </si>
  <si>
    <t xml:space="preserve">FORMATO: PUBLICIDAD E INFORME DE OBSERVACIONES Y RESPUESTAS DE LOS PROYECTOS ESPECIFICOS DE REGULACIÓN
PROCESO: GESTIÓN A LA POLÍTICA DE AGUA POTABLE Y SANEAMIENTO BÁSICO </t>
  </si>
  <si>
    <t>Versión: 1.0</t>
  </si>
  <si>
    <t>Fecha: 22/04/2021</t>
  </si>
  <si>
    <t>Código: GPA-F-29</t>
  </si>
  <si>
    <t>Ministerio de Vivienda, Ciudad y Territorio</t>
  </si>
  <si>
    <t>Hugo Bahamón</t>
  </si>
  <si>
    <t>Por la cual se modifica la Resolución 330 de 2017</t>
  </si>
  <si>
    <t>Actualizar disposiciones técnica acorde con el avance del sector de agua y saneamiento básico</t>
  </si>
  <si>
    <t>29 de julio de 2021</t>
  </si>
  <si>
    <t>14 entidades</t>
  </si>
  <si>
    <t>agosto 18 de 2021</t>
  </si>
  <si>
    <t>Andesco</t>
  </si>
  <si>
    <t>agosto 23 de 2021</t>
  </si>
  <si>
    <t>GRUPO DE RECURSO HIDRICO DAGMA – ALCALDIA DE CALI</t>
  </si>
  <si>
    <t>Artículo: 1 - Artículo en la R330: 6 - 
Planes ambientales: los Planes de Ordenamiento y Manejo de Cuencas – POMCAS, los Planes de Ordenamiento del Recurso Hídrico, Planes de Manejo Ambiental de Acuíferos – PMAA, Programa de uso eficiente y ahorro del agua- PUEAA, Planes de Saneamiento y Manejo de Vertimientos- PSMV (Decreto 1076 de 2015 del Ministerio de Ambiente y Desarrollo Sostenible).
Comentario: Los proyectos de acueducto, alcantarillado y aseo son desarrollados normalmente en cascos urbanos, sin embargo, la escala de un PMAA por naturaleza es mayor a esta escala, en Cali existe un Plan de Manejo Ambiental del Acuífero urbano formulado, que tiene un modelo conceptual hidrogeológico con entorno urbano.
Dicho modelo evidencia con mayor detalle el impacto que tiene la infraestructura de los servicios públicos de acueducto y alcantarillado sobre la dinámica ambiental de los acuíferos en términos de recarga y riesgos por contaminación.
Razón por la cual, el MADS está en proceso de actualizar la guía para la formulación de PMAA que contengan las particularidades de PMAA en zonas urbanas.
En Cali por razones jurídica se adoptaron medidas de protección formuladas en el PMAA urbano, teniendo en cuenta que es un acuífero regional compartido con otras Autoridades Ambientales las cuales deben de formular su PMAA, que permita adoptar PMAA regional.
propuesta: Planes ambientales: los Planes de Ordenamiento y Manejo de Cuencas – POMCAS, los Planes de Ordenamiento del Recurso Hídrico, Planes de Manejo Ambiental de Acuíferos – PMAA (y/o instrumentos ambientales equivalentes en acuíferos urbanos), Programa de uso eficiente y ahorro del agua- PUEAA, Planes de Saneamiento y Manejo de Vertimientos- PSMV (Decreto 1076 de 2015 del Ministerio de Ambiente y Desarrollo Sostenible).</t>
  </si>
  <si>
    <t>Artículo: 2
Numeral 5 - Artículo en la R330: 8
Numeral 5 - 
ARTÍCULO 2. Modificar el numeral 5 del artículo 8 de la Resolución 330 de 2017, el cual quedará así:
“5. Diagnóstico y evaluación del sistema existente. (…)
Comentario: Para la descripción del punto 5 del artículo 8 (inclusive para el punto 4 en donde el proyecto de resolución no propone modificación), sugerimos hacer la diferenciación en dos aspectos: 1) si el sistema es nuevo o existente 2) si el proyecto es en acueducto, alcantarillado o aseo. Dependiendo de la opción en cada uno de estos dos aspectos, la información a recolectar posee diferencias y especificaciones propias, en las actividades que se realizan de diagnóstico/evaluación del sistema y también de cuantificación de la demanda y/o necesidades.
De igual forma, en el diagnóstico del sistema existente es necesario determinar la condición real de cada uno de sus componentes, indicando las limitaciones en relación con las condiciones de diseño, cuellos de botella y capacidad excedentaria o remanente
propuesta: Diagnóstico y evaluación del sistema existente. Se debe evaluar el sistema existente objeto del proyecto, buscando obtener información sobre su funcionamiento general, la capacidad máxima real, limitaciones, cuellos de botella, capacidad excedentaria, condición tecnológica, la eficiencia y los criterios operacionales, con el fin de hacer un diagnóstico sobre la posibilidad de mejorar los niveles de eficiencia del sistema.</t>
  </si>
  <si>
    <t>Artículo: 2
Numeral 5 - Artículo en la R330: 8
Numeral 5 - 
Incluir nuevo paso
Comentario: Se sugiere adicionar el paso 4 con el fin de asegurar el ciclo de vida de un proyecto, el cual permita tener control del mismo durante el uso y la manutención. Conociendo costos y la consecuencia de procesos importantes, en este caso la Rehabilitación asertiva del sistema.
propuesta: PASO 4. SEGUIMIENTO DEL PLAN PROPUESTO
Comprende el plan de acción presentado en el Paso 3 con la identificación de las fechas en las cuales se debe realizar la rehabilitación, el soporte de la actividad ejecutada (cuando aplique), el diagnóstico de la actividad indicando las observaciones del caso y la nueva fecha para llevar a cabo la actividad anunciada.</t>
  </si>
  <si>
    <t>Artículo: 2
Numeral 5
Paso 1 - Artículo en la R330: 8
Numeral 5
Paso 1 - 
Paso 1. Recolección y análisis de información. Se deberá recoger información de estudios existentes, registros de operación y mantenimiento, reportes de construcción, registros de caudales, información sobre corrosión, información geológica, topográfica, hidrometeorológica y de variabilidad climática, etc. Una vez analizada la información, se define la inspección preliminar.
Se deberán incorporar y documentar las actividades de diagnóstico de campo que incluyan la medición de variables independientes o simultáneas (según el tipo de infraestructura a evaluar) en diferentes puntos de operación. Esta información deberá ser contrastada con la información de operación, y comparada con lo que sería su “estado inicial” para así evaluar la disminución de capacidad.
Adicionalmente, se debe documentar en un sistema de información geográfico, el estado de las redes construidas, técnicamente denominado catastro de redes.
Se deben identificar zonas críticas que pueden requerir la rehabilitación.
Comentario: Sugerimos tener en cuenta que la información de video inspección de redes con CCTV u otras tecnologías es una pieza clave en la determinación del diagnóstico de las tuberías en un sistema de acueducto y/o alcantarillado.
Así mismo, no necesariamente la información recolectada se contrasta o compara con la información de operación para evaluar la disminución de capacidad. La evaluación puede ser de múltiples temas que se encuentren en el sistema existente. Se sugiere eliminar esa última frase
propuesta: Paso 1. Recolección y análisis de información. Se deberá́ recoger información de estudios existentes, registros de operación y mantenimiento, reportes de inspección de redes, reportes de construcción, registros de caudales, información sobre corrosión, información geológica, topográfica, hidrometeorológica y de variabilidad climática, etc. Una vez analizada la información, se define la inspección preliminar.
(…)
Esta información deberá ser contrastada con la información de operación, y comparada con lo que sería su “estado inicial”.</t>
  </si>
  <si>
    <t>Artículo: 2
Numeral 5
Paso 2 - Artículo en la R330: 8
Numeral 5
Paso 2 - 
Paso 2. Análisis de los sistemas. Esta fase considera la investigación detallada en las áreas con problemas, la realización de inspecciones que permitan determinar con precisión los tramos defectuosos y los tipos de daño. Finalmente, se adelantará un análisis de costo- efectividad de los problemas.
(…)
El deterioro de la infraestructura y los equipos con la edad y el uso, para lo cual deberán implementarse modelos de envejecimiento de la infraestructura, con el fin de apoyar las decisiones a partir de un sistema de gestión patrimonial y gestión del riesgo.
Comentario: Sugerimos hacer referencia a las inspecciones internas y externas de las redes, así como considerar también la Gestión de Activos de Infraestructura en el deterioro de infraestructura y equipos.
propuesta: Paso 2. Análisis de los sistemas. Esta fase considera la investigación detallada en las áreas con problemas, la realización de inspecciones externas y/o internas de redes con recolección de datos que permitan el análisis multicriterio de los datos de inspección con el fin de determinar con precisión los tramos defectuosos y los tipos de defectos. Finalmente, se adelantará un análisis de costo- efectividad de los problemas.
(…)
El deterioro de la infraestructura y los equipos con la edad y el uso, para lo cual deberán implementarse modelos de envejecimiento de la infraestructura, con el fin de apoyar las decisiones a partir de un sistema de gestión patrimonial, gestión del riesgo y gestión de activos de infraestructura.</t>
  </si>
  <si>
    <t>Artículo: 2
Paso 1 segundo párrafo - Artículo en la R330: 8
Paso 1 segundo párrafo - 
“… Esta información deberá ser contrastada con la información de operación, y comparada con lo que sería su “estado inicial” para así evaluar la disminución de capacidad.”
Comentario: No necesariamente la información recolectada se contrasta o compara con la información de operación para evaluar la disminución de capacidad. La evaluación puede ser de múltiples temas que se encuentren en el sistema existente. Se sugiere eliminar esa última frase.
propuesta: … Esta información deberá ser contrastada con la información de operación, y comparada con lo que sería su “estado inicial”.</t>
  </si>
  <si>
    <t>Artículo: 3 - Artículo en la R330: 10 - 
Modificar el artículo 10 de la Resolución 330 de 2017, el cual quedará así:
“ARTÍCULO 10. Estudios básicos.
(…)
Comentario: Se debe tener en cuenta que el impacto del proyecto en la comunidad es vital en el éxito de este, así como, el análisis de los riesgos del proyecto y determinación de las partes intereses con su respetivo monitoreo, y el impacto en la seguridad y salud en el trabajo de los trabajadores que van a participar en el proyecto.
propuesta: Se sugiere incluir los siguientes estudios:
10. Evaluación del Impacto Social:
• Análisis de partes interesadas y de los problemas con los cuales están estrechamente conectados.
• Matriz de consulta y los requisitos de información.
• Elaborar el listado de las posibles condiciones negativas que puedan afectar a la comunidad.
• Revisión de lecciones aprendidas.
11. Riesgos del proyecto:
• Evaluar los supuestos de acuerdo a su enunciado ya sea de manera negativa o positiva.
• Analizar los tipos de supuestos de desarrollo, sostenibilidad.
• Establecer el plan de respuesta.
• Diligenciar el Mapa de riesgos.
12. Matriz de partes interesadas y su monitoreo.
• Elaborar un plan de seguimiento a la ejecución, evaluación y monitoreo.
• Seguimiento de impactos.
13. Sistema de gestión de seguridad y salud en el trabajo (SG-SST)</t>
  </si>
  <si>
    <t>Artículo: 4 - Artículo en la R330: 11 - 
Modificar el artículo 11 de la Resolución 330 de 2017, el cual quedará así:
“ARTÍCULO 11. Definición del alcance de la intervención.
(...)
Objetivos: Los objetivos de la intervención deberán estar enfocados en responder a las necesidades y problemas detectados y deberán plantearse en términos de:
(…)
Estado de pérdidas técnicas.
Comentario: Consideramos importante incluir, además del estado de las pérdidas técnicas, el estado de las pérdidas comerciales.
Así mismo, se sugiere incluir la Reducción del índice de agua no contabilizada
propuesta: Estado de pérdidas técnicas y comerciales
Reducción del índice de agua no contabilizada.</t>
  </si>
  <si>
    <t>Artículo: 5 - Artículo en la R330: 14 - 
Metodología de selección de la alternativa más favorable. El planificador deberá seleccionar la mejor alternativa con base en criterios de sostenibilidad, a partir de la evaluación de los aspectos económicos, técnicos, ambientales y sociales mencionados en el presente artículo; para lo cual deberá emplear metodologías que impliquen la mínima subjetividad de valoración y el menor costo de inversión, operación y mantenimiento. La definición de variables y los valores de ponderación en la selección de la alternativa más favorable deberá evaluarse mediante el empleo de matrices de selección multicriterio.
Comentario: Se deben evaluar las técnicas de instalación de la infraestructura. Por ejemplo, construir un túnel en vez de realizar la perturbación de la naturaleza, tala de árboles y demás actividades que conllevan los trabajos con excavación.
propuesta: Metodología de selección de la alternativa más favorable. El planificador deberá seleccionar la mejor alternativa con base en criterios de sostenibilidad, a partir de la evaluación de los aspectos económicos, técnicos, constructivos, ambientales y sociales mencionados en el presente artículo; para lo cual deberá emplear metodologías que impliquen la mínima subjetividad de valoración y el menor costo de inversión, operación y mantenimiento. La definición de variables y los valores de ponderación en la selección de la alternativa más favorable deberá evaluarse mediante el empleo de matrices de selección multicriterio</t>
  </si>
  <si>
    <t>agosto 17 de 2021</t>
  </si>
  <si>
    <t>Acoplásticos
Sergio Nauffal Monsalve</t>
  </si>
  <si>
    <t>Artículo: 5 - Artículo en la R330: 14 - 
(…)
Criterios de sostenibilidad social. El desarrollo de los proyectos del sector deberá contar con estudios relacionados con la aceptabilidad del proyecto, incluyendo el análisis de patrones socioculturales de las poblaciones involucradas frente a las alternativas planteadas. Para esto deberá involucrarse a las poblaciones atendidas durante la etapa de planeamiento del proyecto, con el fin de obtener información oportuna que pueda incidir en la toma de decisiones del proyecto.
(…)
Comentario: Se proponen cambios menores en los diferentes párrafos con elementos que se consideran relevantes, tales como la identificación de proveedores que tengan certificaciones y/o sellos ambientales (ej., económica circular, carbono neutro, entre otros.); el número de empleos directos e indirectos generados por el proyecto para las diferentes alternativas al contar con proveedores locales y/o extranjeros. En relación con la metodología, se recomienda que el consultor establezca de manera clara si durante el proceso de licitación del proyecto se pueden presentar propuestas alternativas de acuerdo al análisis realizado.
propuesta: Criterios de sostenibilidad social. El desarrollo de los proyectos del sector deberá contar con estudios relacionados con la aceptabilidad del proyecto, incluyendo el análisis de patrones socioculturales de las poblaciones involucradas frente a las alternativas planteadas, entre los que se destacan el número de empleos directos e indirectos generados, población beneficiada, entre otros. Para esto deberá involucrarse a los diferentes grupos de interés durante la etapa de planeamiento del proyecto, con el fin de obtener información oportuna que pueda incidir en la toma de decisiones del proyecto.</t>
  </si>
  <si>
    <t>Artículo: 5 - Artículo en la R330: 14 - 
(…)
Metodología de selección de la alternativa más favorable. El planificados deberá seleccionar la mejor alternativa con base en criterios de sostenibilidad, a partir de la evaluación de los aspectos económicos, técnicos, ambientales y sociales mencionados en el presente articulo; para lo cual deberá emplear metodologías que impliquen la mínima subjetividad de valoración y el menor costo de inversión, operación y mantenimiento. La definición de variables y los valores de ponderación en la selección de la alternativa más favorable deberá evaluarse mediante el empleo de matrices de selección multicriterio.
Comentario: Se proponen cambios menores en los diferentes párrafos con elementos que se consideran relevantes, tales como la identificación de proveedores que tengan certificaciones y/o sellos ambientales (ej., económica circular, carbono neutro, entre otros.); el número de empleos directos e indirectos generados por el proyecto para las diferentes alternativas al contar con proveedores locales y/o extranjeros. En relación con la metodología, se recomienda que el consultor establezca de manera clara si durante el proceso de licitación del proyecto se pueden presentar propuestas alternativas de acuerdo al análisis realizado.
propuesta: (…)
Metodología de selección de la alternativa más favorable. El planificados deberá seleccionar la mejor alternativa con base en criterios de sostenibilidad, a partir de la evaluación de los aspectos económicos, técnicos, ambientales y sociales mencionados en el presente articulo; para lo cual deberá emplear metodologías que impliquen la mínima subjetividad de valoración y el menor costo de inversión, operación y mantenimiento. La definición de variables y los valores de ponderación en la selección de la alternativa más favorable deberá evaluarse mediante el empleo de matrices de selección multicriterio. En todo caso, el consultor deberá indicar si una o más de las alternativas estudiadas podrán ser seleccionadas por los oferentes en el proceso de licitación de tal manera que se permitan propuestas alternativas.</t>
  </si>
  <si>
    <t>Minsalud</t>
  </si>
  <si>
    <t>Artículo: 5
Criterios de sostenibilidad social.  - Artículo en la R330: 14
Criterios de sostenibilidad social.  - 
El desarrollo de los proyectos del sector deberá contar con estudios relacionados con la aceptabilidad del proyecto, incluyendo el análisis de los patrones socio-culturales de las poblaciones involucradas frente a las alternativas planteadas. Para esto, deberá involucrarse a las poblaciones atendidas durante la etapa de planteamiento del proyecto, con el fin de obtener información oportuna que pueda incidir en la toma de decisiones del proyecto.
Comentario: Conforme con la Observación General No. 15 del Comité de Derechos Económicos, Sociales y Culturales de las Naciones Unidas, los contenidos del derecho fundamental al agua, son: disponibilidad, accesibilidad, calidad y aceptabilidad. La Aceptabilidad, busca que el abastecimiento de agua sea apropiado a la cultura y sensible a necesidades relativas al género, el ciclo vital y la intimidad. Además, el agua debe tener un color, un olor y un sabor aceptables para cada uso personal o doméstico. 
De acuerdo con lo anterior, la cultura del agua, la participación de la comunidad y la responsabilidad social, entre otros, contribuyen a la aceptabilidad del derecho al agua; no solamente para la etapa de planteamiento del proyecto, sino en la selección de la alternativa más favorable.
Igualmente, se debe propender porque la comunidad debe participar en los procesos de apropiación de la tecnología durante su puesta en marcha y posteriores.
propuesta: El desarrollo de los proyectos del sector deberá contar con estudios relacionados con la aceptabilidad del proyecto, incluyendo el análisis de los patrones socio-culturales de las poblaciones involucradas frente a las alternativas planteadas. Para esto, deberá involucrarse a las poblaciones atendidas durante la etapa de planteamiento del proyecto, con el fin de obtener información oportuna que pueda incidir en la toma de decisiones del proyecto, así como en la selección de la alternativa más favorable.</t>
  </si>
  <si>
    <t>RAFAEL SANDOVAL GONZALEZ</t>
  </si>
  <si>
    <t>Artículo: 6 - Artículo en la R330: 19 - 
La articulación principal debe ser con Plan Nacional de Desarrollo
Comentario: Debe estar enfocado, al PND. 
No seguir con los recursos del sector haciendo baterías sanitarias, donde nadie va y construyendo alcantarillados pluviales en zona rurales
propuesta: Articulado con el PND.</t>
  </si>
  <si>
    <t>agosto 30 de 2021</t>
  </si>
  <si>
    <t>Acodal</t>
  </si>
  <si>
    <t>Artículo: 6
Párrafo 1 - Artículo en la R330: 19
Párrafo 1 - 
Artículo 19. Requisitos de idoneidad y experiencia de los profesionales para la fase de planeación. Se indica que el director del equipo interdisciplinario deberá ser profesional en ingeniería civil o sanitaria, con experiencia específica en el sector de agua potable y saneamiento básico mínima de diez (10) años.
Comentario: Consideramos que junto con la experiencia también se debería aceptar profesionales en ingenierías afines, con especialización o maestría en hidráulica o áreas relacionadas con el diseño, construcción y operación de sistemas de acueducto y alcantarillado.
propuesta: Artículo 19. Requisitos de idoneidad y experiencia de los profesionales para la fase de planeación. Se indica que el director del equipo interdisciplinario deberá ser profesional en ingeniería civil, ambiental y/o sanitaria o ingenierías afines, con especialización o maestría en hidráulica o áreas relacionadas con el diseño, construcción y operación de sistemas de acueducto y alcantarillado. Con experiencia específica en el sector de agua potable y saneamiento básico mínima de diez (10) años.</t>
  </si>
  <si>
    <t>Artículo: 7 - Artículo en la R330: 22 - 
Procedimiento General. La elaboración de los diseños detallados de cada proyecto debe seguir los siguientes pasos:
(…)
PASO 7. Diseño hidráulico. El diseño hidráulico deberá incluir todos los esquemas, cálculos y modelaciones necesarias para la definición de las obras, precisando parámetros tales como diámetros, caudales, velocidades, especificaciones de materiales y demás aspectos técnicos que permitan asegurar el desempeño adecuado de los sistemas. Los esquemas y cálculos constituirán la memoria de calculo que soportan las determinaciones de los elementos diseñados.
(…)
Comentario: Teniendo en consideración que en la sesión pasada de la Junta Técnica del RAS se presento un primer borrador de buenas practicas asociadas a la eficiencia energética de nuestros sistemas, recomendamos hacer mención que el consultor deberá buscar el diseño hidráulico más eficiente para un corto, mediano y largo plazo.
propuesta: Procedimiento General. La elaboración de los diseños detallados de cada proyecto debe seguir los siguientes pasos:
(…)
PASO 7. Diseño hidráulico. El diseño hidráulico deberá incluir todos los esquemas, cálculos y modelaciones necesarias para la definición de las obras, precisando parámetros tales como diámetros, caudales, velocidades, especificaciones de materiales y demás aspectos técnicos que permitan asegurar el desempeño adecuado de los sistemas. Los esquemas y cálculos constituirán la memoria de calculo que soportan las determinaciones de los elementos diseñados. El consultor deberá buscar el diseño hidráulico más eficiente para el proyecto para un corto, mediano y largo plazo.</t>
  </si>
  <si>
    <t>Artículo: 7
Paso 10 - Artículo en la R330: 22
Paso 10 - 
Obras complementarias.
(…)
Deben tenerse en cuenta criterios de diseño orientados al uso de sistemas eléctricos apropiados, la instrumentación y el control, para lo cual también deberán tenerse en cuenta los criterios establecidos en los artículos 237 y 238 de la presente resolución.
Comentario: La instrumentación puede salvar vidas (especialmente en el campo geotécnico y estructural), por lo cual se sugiere incluir en la fase de construcción y operación. El costo del mismo no es comparable con los beneficios que brinda a un proyecto.
propuesta: Deben tenerse en cuenta criterios de diseño orientados al uso de sistemas eléctricos apropiados, la instrumentación y el control durante la fase de construcción y operación, para lo cual también deberán tenerse en cuenta los criterios establecidos en los artículos 237 y 238 de la presente resolución.</t>
  </si>
  <si>
    <t>Artículo: 7
Paso 11 - Artículo en la R330: 22
Paso 11 - 
Definición de especificaciones técnicas de construcción. El diseño deberá precisar las especificaciones técnicas de cada uno de los elementos del proyecto, incluyendo los detalles de materiales, condiciones, cantidades y medidas que se apliquen al proyecto. Adicionalmente, el diseño deberá incluir los procedimientos constructivos recomendados para la construcción de las obras
Comentario: Se sugiere ampliar la descripción de lo que deben contener las Especificaciones técnicas de Construcción. Por ejemplo, Normas Técnicas relacionadas con la actividad a desarrollar, unidades de medida, condiciones de recibo. Características especiales, unidades de pago. etc
propuesta: Definición de especificaciones técnicas de construcción. El diseño deberá precisar las especificaciones técnicas de cada uno de los elementos del proyecto, incluyendo las Normas Técnicas relacionadas, los detalles de materiales, condiciones de recibo, cantidades, unidades de medida, forma de pago y medidas que se apliquen al proyecto. Adicionalmente, el diseño deberá incluir los procedimientos constructivos recomendados para la construcción de las obras</t>
  </si>
  <si>
    <t>Artículo: 7
Paso 12 - Artículo en la R330: 22
Paso 12 - 
Fichas de adquisición predial y declaratoria de utilidad pública. Todo diseño deberá contemplar el aspecto predial detallado, donde se establezca claramente las necesidades de adquisición de predios y servidumbres para desarrollar la construcción de las obras, y los actos administrativos que la entidad territorial o la autoridad ambiental deben realizar para asegurar la disponibilidad oportuna de los terrenos requeridos para la construcción.
Comentario: Se sugiere complementar los requisitos definidos para garantizar la completitud de la información requerida para el proyecto (población beneficiaria, destinación económica de la zona, metodología de trabajo, propuesta de negociación predial).
Así mismo, se sugiere incluir el paso 12 con un plano con la tira predial identificando plenamente los terrenos a afectar. Asimismo, para zonas afectadas por el conflicto se hace necesario definir un mecanismo especial
propuesta: Fichas de adquisición predial, Tira predial con los terrenos a afectar y declaratoria de utilidad pública. Todo diseño deberá contemplar el aspecto predial detallado, donde se establezca claramente las necesidades de adquisición de predios y servidumbres para desarrollar la construcción de las obras, población beneficiaria, destinación económica de la zona, metodología de trabajo, propuesta de negociación predial y los actos administrativos que la entidad territorial o la autoridad ambiental deben realizar para asegurar la disponibilidad oportuna de los terrenos requeridos para la construcción</t>
  </si>
  <si>
    <t>Artículo: 8
Numeral 5 - Artículo en la R330: 8
Numeral 5 - 
Diagnóstico y evaluación del sistema existente
Comentario: Finalmente se adelantará un análisis de costo-efectividad de los problemas.
Como esta redactado solo EPM Y AGUAS DE BOGOTA; podrán hacer ese diagnóstico?
Que es costo-efectividad de los problemas …?
propuesta: Diagnóstico y evaluación del sistema existente DEPENDIENTO DEL TIPO DE MUNICIPIO; DE ACUERDO CON la Ley 1551 de 2012, en la cual se establecen siete categorías de municipios (Especial, Primera, Segunda, Tercera, Cuarta, Quinta y Sexta). Esta categorización obedece a cuatro criterios: número de habitantes, ingresos corrientes de libre destinación, importancia económica y situación geográfica.</t>
  </si>
  <si>
    <t xml:space="preserve">Artículo: 9 - Artículo en la R330: 24 - 
Idoneidad de profesionales para la elaboración de diseños
Comentario: Qué son, con los núcleos base de conocimiento??
en poblaciones iguales o superiores a la que se está contratando? 
propuesta: Esto lo legisla es la Ley de contratación. Ley </t>
  </si>
  <si>
    <t>Durman
CARLOS JAVIER BUSTOS ARIAS</t>
  </si>
  <si>
    <t>Artículo: 9
Párrafo 1 - Artículo en la R330: 24
Párrafo 1 - 
ARTÍCULO 24. Idoneidad de profesionales para la elaboración de diseños. La dirección en la elaboración de los diseños deberá ser ejecutada por profesionales en ingeniería civil, sanitaria, ambiental o relacionadas con los núcleos base de conocimiento aplicados al sector de agua y saneamiento básico, con experiencia específica mínima de cinco (5) años en diseño de obras de acueducto, alcantarillado y/o aseo en poblaciones iguales o superiores a la que se está contratando, según el objeto del sistema a diseñar.
Comentario: Se recomienda eliminar la sección “o relacionadas con los núcleos base de conocimiento aplicados al sector de agua y saneamiento básico”, las profesiones descritas garantizan la idoneidad del profesional para ejercer el rol de director de diseño, esta sección deja abierto el perfil del director de diseño a distintas profesiones que podrían no tener la idoneidad técnica requerida por formación para el desempeño del cargo.
propuesta: ARTÍCULO 24. Idoneidad de profesionales para la elaboración de diseños. La dirección en la elaboración de los diseños deberá ser ejecutada por profesionales en ingeniería civil, sanitaria, ambiental, con experiencia específica mínima de cinco (5) años en diseño de obras de acueducto, alcantarillado y/o aseo en poblaciones iguales o superiores a la que se está contratando, según el objeto del sistema a diseñar.</t>
  </si>
  <si>
    <t>Artículo: 10 - Artículo en la R330: 26 - 
Procedimiento general.
Comentario: Ya legislan ustedes, 
propuesta: Agregar: Cuando los diseños los hace la Gobernación, el Municipio, PDA o ente territorial; muchas veces se cuenta en con un supervisor por parte de la entidad contratante; él puede hacer las veces de interventor y/o supervisor</t>
  </si>
  <si>
    <t>Artículo: 10 - Artículo en la R330: 26 - 
Estudios Básicos. Los estudios básicos mínimos que deben contener los proyectos deben considerar lo siguiente:
(…)
8.	Disponibilidad de mano de obra y de materiales de construcción. Se debe analizar la disponibilidad de mano de obra calificada y no calificadas para el desarrollo del proyecto y de personal técnico para labores de operación y mantenimiento, así como los salarios vigentes en la localidad. Del mismo modo, se debe establecer la disponibilidad y capacidad de producción loca, regional y nacional de materiales y equipos requeridos para la construcción de las obras y de insumos para la operación y el mantenimiento, definiendo con precisión la disponibilidad de canteras y su distancia a los frentes de trabajo. Dependiendo del tipo de obra de ingeniería que se prevea realizar dentro del proyecto, será necesario una mayor profundidad y detalle del estudio de fuentes de materiales pétreos y sus requerimientos ambientales específicos.
(…)
Comentario: Teniendo en cuenta que estamos en el reglamento técnico del sector de agua potable y saneamiento básico, consideramos importante dejar reflejado en la nueva resolución el ejemplo de fabricantes de tubería, tal como se hace para canteras y materiales pétreos. De igual manera, consideramos muy importante que el consultor vincule a la industria en el estudio del proyecto ya que puede aportar información detallada que ayude a minimizar los riesgos del proyecto. Para esto proponemos que el consultor debe solicitar al menos tres (3) cartas de intensión de fabricantes de tubería y/o canteras para el desarrollo del proyecto. Adjuntamos formato tipo para que sea estudiado.
propuesta: Estudios Básicos. Los estudios básicos mínimos que deben contener los proyectos deben considerar lo siguiente:
(…)
8.	Disponibilidad de mano de obra y de materiales de construcción. Se debe analizar la disponibilidad de mano de obra calificada y no calificadas para el desarrollo del proyecto y de personal técnico para labores de operación y mantenimiento, así como los salarios vigentes en la localidad. Del mismo modo, se debe establecer la disponibilidad y capacidad de producción local, regional y nacional de materiales y equipos requeridos para la construcción de las obras y de insumos para la operación y el mantenimiento, definiendo con precisión la disponibilidad de canteras y su distancia a los frentes de trabajo. De igual manera el consultor deberá consultar con la industria de tuberías (en caso de requerirse), las condiciones propuestas para el proyecto, de tal manera que la industria no solo soporte económicamente las propuestas evaluadas por el consultor, sino que también brinde conocimiento para mitigar riesgos en las diferentes etapas del proyecto. Para esto, el consultor deberá presentar en su proyecto, al menos tres (3) cartas de intensión de acuerdo con el formato XXX. Dependiendo del tipo de obra de ingeniería que se prevea realizar dentro del proyecto, será necesario una mayor profundidad y detalle del estudio de fuentes de materiales pétreos y sus requerimientos ambientales específicos.</t>
  </si>
  <si>
    <t>Artículo: 10 - Artículo en la R330: 26 - 
Diagnóstico y evaluación del sistema existente
Comentario: Con decirles que el 90% de los municipio del país no tienen PSMV; y la Corporación tarda mínimo 2 años en hacer las primeras observaciones.
La precisión detallada de 15m, es otro error ya que en lo plano no se necesita. No lo amarren a eso.
Estos son proyectos de APSB, no de vías 
Los estudios socioecomicos los hace FEDESARROLLO, no se puede poner esta talanquera, ya que muy pocos son las persona idóneas.
propuesta: Diagnóstico y evaluación del sistema existente DEPENDIENTO DEL TIPO DE MUNICIPIO; DE ACUERDO CON la Ley 1551 de 2012, en la cual se establecen siete categorías de municipios (Especial, Primera, Segunda, Tercera, Cuarta, Quinta y Sexta). Esta categorización obedece a cuatro criterios: número de habitantes, ingresos corrientes de libre destinación, importancia económica y situación geográfica.</t>
  </si>
  <si>
    <t>Artículo: 4 - Artículo en la R330: 11 - 
Definición del alcance de la intervención
Comentario: El objetivo de la intervención debe estar enfocado, al mayor impacto poblacional
propuesta: El objetivo de la intervención debe estar enfocado, al mayor impacto poblacional</t>
  </si>
  <si>
    <t>Artículo: 11
Párrafo  1 - Artículo en la R330: 28
Párrafo  1 - 
ARTÍCULO 28. Idoneidad y experiencia de profesionales para la construcción. La dirección de la construcción debe estar a cargo de profesionales en ingeniería civil, sanitaria o relacionadas con los núcleos base de conocimiento aplicados al sector de agua y saneamiento básico, con tarjeta profesional y con experiencia específica en obras civiles mayor a cinco (5) años en actividades de dirección o residencia de construcción de obras de agua potable y saneamiento básico. La experiencia específica del constructor deberá corresponder al tipo de obras objeto del contrato.
Comentario: Solicitamos eliminar la sección “o relacionadas con los núcleos base de conocimiento aplicados al sector de agua y saneamiento básico”, las profesiones descritas garantizan la idoneidad del profesional para ejercer el rol de director de construcción, esta sección deja abierto el perfil del director de construcción a distintas profesiones que podrían no tener la idoneidad técnica requerida por formación para el desempeño del cargo.
propuesta: ARTÍCULO 28. Idoneidad y experiencia de profesionales para la construcción. La dirección de la construcción debe estar a cargo de profesionales en ingeniería civil, sanitaria, con tarjeta profesional y con experiencia específica en obras civiles mayor a cinco (5) años en actividades de dirección o residencia de construcción de obras de agua potable y saneamiento básico. La experiencia específica del constructor deberá corresponder al tipo de obras objeto del contrato</t>
  </si>
  <si>
    <t>Artículo: 12 - Artículo en la R330: 30 - 
Modificar el artículo 30 de la Resolución 330 de 2017, el cual quedará así:
“ARTÍCULO 30. Procedimiento general.
Como parte del Plan de Gestión Integral del proyecto se debe identificar y analizar los riesgos que se puedan presentar durante la puesta en marcha del sistema, y así mismo garantizar condiciones de seguridad industrial y salud ocupacional para el personal a cargo, previo a su inicio
Comentario: De acuerdo con la Ley 1562 de 2012 y el Decreto 1072 de 2015, se denomina la seguridad industrial y la salud Ocupacional como seguridad y salud en el trabajo.
propuesta: Como parte del Plan de Gestión Integral del proyecto se debe identificar y analizar los riesgos laborales que se puedan presentar durante la puesta en marcha del sistema, y así mismo garantizar condiciones de seguridad y salud en el trabajo para el personal a cargo, previo a su inicio</t>
  </si>
  <si>
    <t>Artículo: 13 - Artículo en la R330: 35 - 
Modificar el artículo 35 de la Resolución 330 de 2017, el cual quedará así:
“ARTÍCULO 35. Procedimiento general de interventoría.
1. Previo al inicio de cualquier actividad por parte del equipo encargado de la ejecución del proyecto, la Interventoría emitirá el informe inicial, en el cual acredite que revisó, como mínimo, los siguientes aspectos, así como las conclusiones y recomendaciones a que haya lugar:
(…)
b) Administrativos: Perfiles del personal ofrecido y cumplimiento de seguridad industrial y salud ocupacional.
Comentario: De acuerdo con la Ley 1562 de 2012 y el Decreto 1072 de 2015, se denominar la seguridad industrial y la salud Ocupacional como seguridad y salud en el trabajo
propuesta: b. Administrativos: Perfiles del personal ofrecido e idóneo.
Cumplimento del Sistema de Gestión de seguridad y salud en el trabajo conforme lo estipulado en la normatividad aplicable de acuerdo con la identificación de los peligros y conforme a las tareas de alto riesgo o críticas.</t>
  </si>
  <si>
    <t>Artículo: 13 - Artículo en la R330: 35 - 
Procedimiento general de interventoría
Comentario: Que tiene que ver el interventor con: Predios: e) Propiedad de los predios y servidumbres?
propuesta: Deben cambiar por certificación de predios y/o permisos de servidumbres 
OJO….Esto lo legisla es la Ley de contratación y el contratante.</t>
  </si>
  <si>
    <t>PAVCO-WAVIN
Orlando Miguel Polo Castro</t>
  </si>
  <si>
    <t>Artículo: 14 - Artículo en la R330: 45 - 
Comentario: En la evaluación del Riesgo: “Resistencia a perforación con herramienta manual” considero que es una criterio subjetivo y que no aporta en la evaluación, ya que todas las tuberías son susceptibles a ser perforadas con herramientas manuales como “taladros” o incluso cinceles y martillo.
propuesta: Riesgos
Durabilidad
Años</t>
  </si>
  <si>
    <t>Artículo: 14 - Artículo en la R330: 45 - 
Comparación de alternativas y selección de alternativa viable
Comentario: El VAS, debe enfocar sus esfuerzos y pocos recursos a desarrollar dicha matrix.
propuesta: La metodología es la que enrreda,cual..?..cual es para uds, la mínima subjetividad..?</t>
  </si>
  <si>
    <t>Emcali</t>
  </si>
  <si>
    <t>Artículo: 14 - Artículo en la R330: 45 - 
Comentario: En este nuevo artículo propuesto se omiten criterios importantes que están considerados en la resolución vigente, los cuales no deberían de omitirse. Estos criterios son: compatibilidad con las características del agua que se va a transportar, características del suelo, facilidad de manejo, colocación e instalación, y facilidad de mantenimiento, reparación y/o rehabilitación. Vale la pena aclarar que los dos últimos criterios no se cubren con los criterios de costos indicados en la nueva resolución.
propuesta: Se sugiere complementar la tabla con un aspecto más llamado “operación y mantenimiento” en el cual los criterios serían:
- Facilidad de manejo, colocación e instalación
- Facilidad de mantenimiento, reparación y/o rehabilitación.
Adicionalmente, en el aspecto técnico, incluir los criterios: compatibilidad con las características del agua que se va a transportar y características del suelo.</t>
  </si>
  <si>
    <t>Artículo: 14
Párrafo 1 - Artículo en la R330: 45
Párrafo 1 - 
ARTÍCULO 45. Criterios de selección del material de las tuberías. Todas las tuberías y accesorios que se utilicen en los sistemas de acueducto, alcantarillado y aseo deberán cumplir con los requisitos establecidos en la Resolución 501 de 2017 expedida por el Ministerio de Vivienda, Ciudad y Territorio o por aquella que la modifique o sustituya. Los materiales de las tuberías deben cumplir con los requisitos de diseño y se deberán comparar al menos tres tipos de materiales de acuerdo con los criterios mínimos descritos en la tabla a continuación, mediante un análisis multicriterio.
Comentario: Solicitamos incluir la posibilidad de certificación con norma internacional homologa Estándar NSF 61, la cual es antecedente de la norma NTC 539, base para los requisitos que debe cumplir los materiales citada en la Resolución 0501. La norma Estándar NSF 61 cumple con los requerimientos establecidos en la resolución 0501.
El caso aplica puntualmente para las compañías que importan, comercializan o fabrican las tuberías y accesorios en el exterior, los cuales ya cumplen con el Estándar NSF 61, la certificación con la resolución 0501 por ICONTEC sería un proceso complejo y costoso estando las fábricas fuera del país. Con el cumplimiento del Estándar NSF 61 se garantiza el cumplimiento de la Resolución 0501.
propuesta: ARTÍCULO 45. Criterios de selección del material de las tuberías. Todas las tuberías y accesorios que se utilicen en los sistemas de acueducto, alcantarillado y aseo deberán cumplir con los requisitos establecidos en la Resolución 501 de 2017 expedida por el Ministerio de Vivienda, Ciudad y Territorio o norma internacional homologa estándar NSF 61 que cumple con los requisitos establecidos en la Resolución 501 de 2017 expedida por el Ministerio de Vivienda, Ciudad y Territorio  o por aquella que la modifique o sustituya. Los materiales de las tuberías deben cumplir con los requisitos de diseño y se deberán comparar al menos tres tipos de materiales de acuerdo con los criterios mínimos descritos en la tabla a continuación, mediante un análisis multicriterio.</t>
  </si>
  <si>
    <t>Artículo: 14
Tabla - Artículo en la R330: 45
Tabla - 
ARTÍCULO 14. Modificar el artículo 45 de la Resolución 330 de 2017, el cual quedará así:
“ARTÍCULO 45. Criterios de selección del material de las tuberías. (…)
Comentario: Consideramos que en la tabla propuesta se omiten criterios importantes que están considerados en la resolución vigente. Estos criterios incluyen: compatibilidad con las características del agua que se va a transportar, características del suelo, facilidad de manejo, colocación, tipo de instalación, y facilidad de mantenimiento, reparación y/o rehabilitación, intercambiabilidad y observaciones del cambio de materia
Lo anterior brinda herramientas para escoger el material de tubería adecuado de acuerdo con el uso y no solo beneficio económico
propuesta: Aspecto: Técnico:
Aplica para el tipo de Instalación a realizar (Sin zanja / Zanja abierta): Respuesta Si/No
Garantiza intercambiabilidad con la red existente: Respuesta Si/No
Vida Útil del producto: Respuesta Indicar valor en años
Características del agua a transportar
Características del suelo
Se sugiere complementar la tabla con un aspecto adicional llamado “operación y mantenimiento” en el cual los criterios serían:
- Facilidad de manejo, colocación e instalación
- Facilidad de mantenimiento, reparación y/o rehabilitación.
Otros: Justifique el cambio de material de tubería y los costos adicionales</t>
  </si>
  <si>
    <t>Artículo: 14 - Artículo en la R330: 45 - 
Criterios de selección del material de las tuberías. Se debe soportar la selección del material utilizado en el proyecto de acueducto y alcantarillado mediante una comparación multicriterio entre diversos materiales de las tuberías. Deben tenerse en cuenta, como mínimo, los siguientes aspectos: capacidad estructural, durabilidad, capacidad hidráulica, hermeticidad, compatibilidad con las características del agua que se va a transportar, características del suelo, costos y condiciones del mercado de la zona, facilidad de manejo, colocación e instalación y facilidad de mantenimiento, reparación y/o rehabilitación.
Comentario: Actualmente se presenta mucha subjetividad en la evaluación de alternativas y selección de material. Se adjunta una matriz multicriterio nueva con indicadores. De igual manera se recomienda definir unidades de medida comparables entre los diferentes materiales.
propuesta: Criterios de selección del material de las tuberías. Todas las tuberías y accesorios que se utilicen en los sistemas de acueducto, alcantarillado y aseo deberán cumplir con los requisitos establecidos en la Resolución 501 de 2017 expedida por el Ministerio de Vivienda, Ciudad y Territorio o por aquella que la modifique o sustituya. Los materiales de las tuberías deben cumplir con los requisitos de diseño y se deberán comparar al menos tres tipos de materiales de acuerdo con los criterios mínimos descritos en la tabla XXX del Anexo XXX.</t>
  </si>
  <si>
    <t>Artículo: 14 - Artículo en la R330: 45 - 
Criterios de selección del material de las tuberías
Comentario: A)   Costo de tubería (incluye % accesorios) por metro lineal.
No deben incluir % accesorios.; ya que generalmente su % frente al costo total del ml, no es representativo
propuesta: A) Costo de tubería por metro lineal</t>
  </si>
  <si>
    <t>Artículo: 16 - Artículo en la R330: 60 - 
Profundidades máximas y mínimas para la instalación de tuberías.
Comentario: En la zona rural…1m, es muy alto
propuesta: Zona rural. Mínima igual a 0.80m</t>
  </si>
  <si>
    <t>Artículo: 17 - Artículo en la R330: 62 - 
Presiones de servicio máximas en la red de distribución
Comentario: En la zona rural…no la especifican
propuesta: desde que no sobrepase una presión de 60 m.c.a.</t>
  </si>
  <si>
    <t>Artículo: 18
Numeral 1 - Artículo en la R330: 64
Numeral 1 - 
ARTÍCULO 64. Válvulas de corte o cierre en la red de distribución. Deben tenerse en cuenta los siguientes aspectos: 1. Las válvulas de compuerta no se deben utilizar en tuberías con diámetros superiores o iguales a 350 mm, en cuyo caso se deben utilizar válvulas de mariposa. 2. Para las zonas rurales, en las cuales se tienen redes abiertas debe instalarse una válvula de cierre que permita independizar cada ramal. 3. Debe instalarse una válvula de cierre en todas las conexiones de los sectores hidráulicos. 4. Deberán colocarse válvulas con drenaje y pozo de succión para mantenimiento de la red, evitando puntos muertos en la misma.”
Comentario: Solicitamos mantener el numeral 2 de la actual RES 0330 “2. Cuando en un punto dado de la red se interconecten tres o más tramos de las tuberías, el diseño debe prever una válvula de cierre en cada tramo.” y adicionar un nuevo numeral con la disposición de zonas rurales “3. Para las zonas rurales, en las cuales se tienen redes abiertas debe instalarse una válvula de cierre que permita independizar cada ramal.”.
propuesta: ARTÍCULO 64. Válvulas de corte o cierre en la red de distribución. Deben tenerse en cuenta los siguientes aspectos: 1. Las válvulas de compuerta no se deben utilizar en tuberías con diámetros superiores o iguales a 350 mm, en cuyo caso se deben utilizar válvulas de mariposa. 2. Cuando en un punto dado de la red se interconecten tres o más tramos de las tuberías, el diseño debe prever una válvula de cierre en cada tramo. 3. Para las zonas rurales, en las cuales se tienen redes abiertas debe instalarse una válvula de cierre que permita independizar cada ramal. 4. Debe instalarse una válvula de cierre en todas las conexiones de los sectores hidráulicos. 5. Deberán colocarse válvulas con drenaje y pozo de succión para mantenimiento de la red, evitando puntos muertos en la misma.”</t>
  </si>
  <si>
    <t>ONAC</t>
  </si>
  <si>
    <t>Artículo: 19 - Artículo en la R330: 73 - 
Artículo 19, Parágrafo 3°.
Comentario: Se recomienda especificar el tipo de Organismo de evaluación de la conformidad que llevará a cabo la calibración de los macromedidores. Del mismo modo, se recomienda la inclusión de los acuerdos internacionales de los cuales ONAC es miembro, pues es una herramienta importante para la internacionalización de las actividades de evaluación de la conformidad. 
propuesta: Artículo 19, Parágrafo 3°. El prestador del servicio de agua potable debe ajustar y/o calibrar todo tipo de macromedidor registrador de volumen de agua consumido con un diámetro igual o menor de 100 mm (4”), en un banco de calibración fijo en las instalaciones de un Laboratorio de calibración acreditado bajo la Norma ISO/IEC 17025 por el Organismo Nacional de Acreditación de Colombia - ONAC, o por un organismo de acreditación firmante del acuerdo multilateral de ILAC. Diámetros superiores deben ser calibrados en el lugar de trabajo “in situ ”, siguiendo las recomendaciones del fabricante del macromedidor, por un Laboratorio de calibración acreditado para tal fin por el ONAC. Sólo es posible la reposición, cambio o reparación del medidor por decisión del prestador, si se cumple lo estipulado en la Resolución 457 de 2008 o aquella que la adicione, modifique o sustituya. La definición de intervalos de verificación o calibración del equipo de medición deben obedecer a la especificación técnica del medidor o recomendaciones de su fabricante.</t>
  </si>
  <si>
    <t>Artículo: 6 - Artículo en la R330: 19 - 
Requisitos de idoneidad y experiencia de los profesionales para la fase de planeación
Comentario: ¿Como se certifica la experiencia especifica…?
¿Para la rehabilitación, los profesionales deben estar dedicados a ello?
propuesta: ¿Retirar los párrafos donde dice: El equipo deberá conocer las leyes…? Y donde dice los profesionales…
Eso le decían aun abogado y conocía las leyes y las trampas.</t>
  </si>
  <si>
    <t>Artículo: 19 - Artículo en la R330: 73 - 
Mediciones de caudal.
Comentario: En la zona rural…no la especifican
Se deben cambiar las especificaciones de los sitios….eso de regar Macros en los sistemas no los hace mas eficientes, pero si más costoso.
propuesta: En la zona rural, se debe tener 1, a la salida de la PTAP.( A LA ENTRADA NO SE NECESITA.).
Para poblaciones de diseño de más de 100.000 habitantes estimados al período de diseño, todos los equipos de medición deben estar provistos de sistemas de telemetría.
Debería ser: Para la captación de agua cruda se aceptan como instrumentos de medición:</t>
  </si>
  <si>
    <t>Artículo: 19
Parágrafo 3 - Artículo en la R330: 73
Parágrafo 3 - 
Parágrafo 3°. El prestador del servicio de agua potable debe ajustar y/o calibrar todo tipo de macro medidor registrador de volumen de agua consumido con un diámetro igual o menor de 100 mm (4”), en un banco de calibración fijo en las instalaciones de un laboratorio acreditado para tal fin por el ONAC. Diámetros superiores deben ser calibrados en el lugar de trabajo “in situ”, siguiendo las recomendaciones del fabricante del macro medidor, por un laboratorio acreditado para tal fin por el ONAC. Sólo es posible la reposición, cambio o reparación del medidor por decisión del prestador, si se cumple lo estipulado en la Resolución 457 de 2008 o aquella que la adicione, modifique o sustituya. La definición de intervalos de verificación o calibración del equipo de medición deben obedecer a la especificación técnica del medidor o recomendaciones de su fabricante.
Comentario: Se debe tener en cuenta que los medidores solo se podrán ajustar en la casa matriz, antes de su instalación.
Los laboratorios acreditados solo pueden realizar una calibración. Así mismo, solo se puede calibrar en un laboratorio, en terreno se puede verificar contra un medidor de iguales características o mejores.
propuesta: Parágrafo 3°. El prestador del servicio de agua potable debe verificar o calibrar todo tipo de macro medidor registrador de volumen de agua consumido con un diámetro igual o menor de 100 mm (4”), en un banco de calibración fijo en las instalaciones de un laboratorio acreditado para tal fin por el ONAC. Diámetros superiores deben ser verificados en el lugar de trabajo “in situ”, siguiendo las recomendaciones del fabricante del macro medidor, por un laboratorio acreditado para tal fin por el ONAC. Sólo es posible la reposición, cambio o reparación del medidor por decisión del prestador, si se cumple lo estipulado en la Resolución 457 de 2008 o aquella que la adicione, modifique o sustituya. La definición de intervalos de verificación o calibración del equipo de medición deben obedecer a la especificación técnica del medidor o recomendaciones de su fabricante</t>
  </si>
  <si>
    <t>Artículo: 19
Parágrafo 4 - Artículo en la R330: 73
Parágrafo 4 - 
Parágrafo 4°. Para la captación de agua cruda se aceptan como macro medidores: vertederos de placa fina, canaletas Parshall, canaletas venturi y caudalímetros electromagnéticos. Para la medición de volúmenes de agua potable consumidos o distribuidos se aceptan como macro medidores: caudalímetros electromagnéticos, caudalímetros ultrasónicos, placas de orificio y sistemas venturi. macro medidores tipo Woltmann se podrán utilizar en diámetros inferiores a 150 mm (6”).”
Comentario: El medidor tipo Woltmann se utilizan cuando sea para agua potable. Para agua cruda presentan problemas por la sedimentación.
propuesta: Parágrafo 4°. Para la captación de agua cruda se aceptan como macro medidores: vertederos de placa fina, canaletas Parshall, canaletas venturi y caudalímetros electromagnéticos. Para la medición de volúmenes de agua potable consumidos o distribuidos se aceptan como macro medidores: caudalímetros electromagnéticos, caudalímetros ultrasónicos, placas de orificio y sistemas venturi. macro medidores tipo Woltmann (cuando sea para agua potable) se podrán utilizar en diámetros inferiores a 150 mm (6”).”</t>
  </si>
  <si>
    <t>Artículo: 20 - Artículo en la R330: 75 - 
Comentario: Se recomienda al Ministerio especificar que el ente evaluador de la conformidad será un Laboratorio de calibración acreditado bajo la Norma ISO/IEC 17025 por ONAC o por un acreditador firmante del acuerdo multilateral de ILAC. De igual forma, se recomienda al Ministerio evaluar el cambio del tomador de la decisión sobre la verificación del funcionamiento de los medidores, teniendo en cuenta que las personas prestadoras del servicio podrían conllevar a una imparcialidad.
propuesta: La persona prestadora en ejercicio de lo dispuesto en el artículo 145 de la Ley 142 de 1994, que adelante actividades de calibración de medidores conforme a lo estipulado en la Resolución CRA 457 de 2008 o aquella que la adicione, modifique o sustituya, deberá hacerlas directamente o a través de terceros, utilizando Laboratorios de calibración acreditados bajo la Norma ISO/IEC 17025 por el Organismo Nacional de Acreditación de Colombia - ONAC, o por un organismo de acreditación firmante del acuerdo multilateral de ILAC. Las personas prestadoras deben definir las acciones y su periodicidad, orientadas a verificar el adecuado funcionamiento de los medidores, atendiendo las particularidades de su sistema, con base en estudios técnicos. Sólo será posible la reposición, cambio o reparación del medidor por decisión del prestador, cuando el informe emitido por el laboratorio debidamente acreditado indique que el instrumento de medida no cumple con su función de medición, en cumplimiento de lo estipulado en la Resolución CRA 457 de 2008 o aquella que la adicione, modifique o sustituya.”</t>
  </si>
  <si>
    <t>Artículo: 20 - Artículo en la R330: 75 - 
ARTÍCULO 20. Modificar el artículo 75 de la Resolución 330 de 2017, el cual quedará así:
“ARTÍCULO 75. Micromedición
(…)
Todos los micromedidores deben estar pre-equipados con sistemas que permitan instalar posteriormente sistemas de lectura remota del volumen de agua consumido.
Comentario: Se debe tener en cuenta que el pre-equipado solo sirve para medidores del mismo fabricante, lo que generaría una dependencia del proveedor. Adicional se deben analizar los costos de estos módulos, se ha evidenciado que es mejor un medidor equipado, que adquirir un pre-equipado y posteriormente su módulo.
propuesta: Todos los micromedidores deben estar equipados con sistemas que permitan instalar posteriormente sistemas de lectura remota del volumen de agua consumido.</t>
  </si>
  <si>
    <t>Artículo: 20 - Artículo en la R330: 75 - 
Micromedición
Comentario: Todos los micromedidores deben estar pre-equipados con sistemas que permitan instalar posteriormente sistemas de lectura remota del volumen de agua consumido. Muy difícil que lo reglamenten así de esa forma.
No se debe creer que las entidades prestadoras, están pensando en realizar este tipo de proyecto; cuando ni siquiera tiene el 100% de la micro.
propuesta: Quitar este párrafo en el articulo 75.</t>
  </si>
  <si>
    <t>Artículo: 21 - Artículo en la R330: 77 - 
Consideraciones para el cálculo de anclajes. Debido a que las conducciones deben ir por zonas públicas, el cálculo del tamaño de los anclajes por empujes laterales o verticales debe tener en cuenta que parte de los empujes será absorbida por la fricción de la tubería contra el suelo. Para ello se deben tener en cuenta los siguientes puntos:
1.	En tuberías metálicas, los codos deben ser rigidizados con las piezas anteriores y posteriores mediante soldaduras en campo, bridas o uniones acerrojadas, cuando sea necesario. La longitud del tramo de tubería anterior y posterior sobre el que se disipa la fuerza del empuje debe ser calculada en función de la presión y la geometría y tipo de accesorio. En tuberías de CCP y otras, los codos deberán tener uniones rigidizadas por soldadura con las piezas rectas anteriores y posteriores, cuando sea necesario. En tuberías de hierro dúctil (HD), acero y CCP, los empujes por cambios de dirección, ampliaciones, reducciones, válvulas y tapones pueden ser equilibrados por la fricción suelo-tubo, rigidizando (solidarizando por acerrojado en el caso de las tuberías HD) una longitud calculada de tubería.
2.	En lo posible, debe evitarse que los accesorios queden embebidos dentro del anclaje para facilitar su eventual reparación.
3.	Para el cálculo de las fuerzas hidrodinámicas que deben soportar los anclajes, el diseño debe hacer uso de la ecuación de conservación del momento lineal bajo flujo permanente, con el caudal máximo bajo condiciones normales o condiciones especiales de operación, ambos correspondientes al final de período de diseño, o bajo condiciones de golpe de ariete.
Comentario: De acuerdo con el comentario propuesto en el documento borrador. Se sugiere incluir un párrafo que hable sobre los sistemas auto soportantes. Por ejemplo, el Hierro Dúctil cuenta con su sistema acerrojado, el GRP cuenta con sistemas biaxiales con junta restringida. Se sugiere eliminar el segundo punto del texto original ya que su redacción puede ir en contra de lo que propone alguna tecnología en particular.
propuesta: Consideraciones para el cálculo de anclajes. Debido a que las conducciones deben ir por zonas públicas, el cálculo del tamaño de los anclajes por empujes laterales o verticales debe tener en cuenta que parte de los empujes será absorbida por la fricción de la tubería contra el suelo. Para ello se deben tener en cuenta los siguientes puntos:
1.	Cuando la tubería esté sometida a presión hidrostática e hidrodinámica que ejerza fuerzas de empuje sobre las paredes de la tubería o los accesorios que conforman la red, se deben diseñar anclajes o cualquier otro tipo de elementos que permitan estabilizar las fuerzas actuantes. Este diseño debe ser especifico teniendo en cuenta el tipo de material de la tubería, las características del suelo de soporte y las recomendaciones del fabricante.
2.	En caso que la alternativa seleccionada incluya sistemas auto soportantes, el consultor deberá presentar los cálculos correspondientes con el proveedor de tubería de tal manera que se haga un análisis integral sobre los empujes en el sistema suelo-tubería.
(eliminar el 3: En lo posible, debe evitarse que los accesorios queden embebidos dentro del anclaje para facilitar su eventual reparación.)
4.	Para el cálculo de las fuerzas hidrodinámicas que deben soportar los anclajes, el diseño debe hacer uso de la ecuación de conservación del momento lineal bajo flujo permanente, con el caudal máximo bajo condiciones normales o condiciones especiales de operación, ambos correspondientes al final de período de diseño, o bajo condiciones de golpe de ariete</t>
  </si>
  <si>
    <t>Artículo: 21 - Artículo en la R330: 77 - 
Consideraciones para el cálculo de anclajes
Comentario: La redacción cambiar
Los anclajes van en todas los componentes…no solo en las conducciones y no necesariamente por vía publicas
propuesta: Quitar:  Debido a que las conducciones deben ir por zonas públicas.</t>
  </si>
  <si>
    <t>Artículo: 25 - Artículo en la R330: 100 - 
Ubicación de la planta potabilizadora
Comentario: Noooo; con estas condiciones no hay lote en el país.
Y.. mucho menos dejar un 50% extra; no se entiende que pretenden con tantas limitaciones.
Y condicionar a mayores de 100.000hab.
Tener en cuenta los tanque en Polietileno o similares.
propuesta: Deben quitar eso del 50% del lote extra.</t>
  </si>
  <si>
    <t>Artículo: 26 - Artículo en la R330: 101 - 
Modificar el artículo 101 de la Resolución 330 de 2017, el cual quedará así:
“ARTÍCULO 101. Requisitos para la selección de tecnologías y procesos unitarios de tratamiento. Para la selección de la alternativa de tratamiento óptima, deben considerarse, entre otros, los factores técnicos, económicos y financieros, institucionales, sociales, ambientales, riesgo sanitario y costos de inversión, operación y mantenimiento, estos últimos, desglosados en -al menos- insumos químicos, personal, energía e impacto sobre la tarifa. La alternativa más favorable deberá seleccionarse mediante el empleo de matrices de selección multicriterio.
Comentario: En la literatura existen otras herramientas de selección de tecnología adicionales a las multicriterio, por lo cual la metodología de selección no debería quedar cerrada sino abierta, desde que el consultor sustente la estrategia y/o herramienta usada.
propuesta: Modificar el artículo 101 de la Resolución 330 de 2017, el cual quedará así:
“ARTÍCULO 101. Requisitos para la selección de tecnologías y procesos unitarios de tratamiento. Para la selección de la alternativa de tratamiento óptima, deben considerarse, entre otros, los factores técnicos, económicos y financieros, institucionales, sociales, ambientales, riesgo sanitario y costos de inversión, operación y mantenimiento, estos últimos, desglosados en -al menos- insumos químicos, personal, energía e impacto sobre la tarifa. La alternativa más favorable deberá seleccionarse mediante el empleo de matrices de selección multicriterio u otra herramienta de selección de tecnología que aplique para el caso bajo sustento referenciado.</t>
  </si>
  <si>
    <t>Artículo: 26 - Artículo en la R330: 101 - 
Modificar el artículo 101 de la Resolución 330 de 2017, el cual quedará así:
“ARTÍCULO 101. Requisitos para la selección de tecnologías y procesos unitarios de tratamiento. Para la selección de la alternativa de tratamiento óptima, deben considerarse, entre otros, los factores técnicos, económicos y financieros, institucionales, sociales, ambientales, riesgo sanitario y costos de inversión, operación y mantenimiento, estos últimos, desglosados en -al menos- insumos químicos, personal, energía e impacto sobre la tarifa. La alternativa más favorable deberá seleccionarse mediante el empleo de matrices de selección multicriterio.
Comentario: En la literatura existen otras herramientas de selección de tecnología adicionales a las multicriterio, por lo cual la metodología de selección no debería quedar cerrada sino abierta, desde que el consultor sustente la estrategia y/o herramienta usada.
propuesta: Modificar el artículo 101 de la Resolución 330 de 2017, el cual quedará así:
“ARTÍCULO 101. Requisitos para la selección de tecnologías y procesos unitarios de tratamiento. Para la selección de la alternativa de tratamiento óptima, deben considerarse, entre otros, los factores técnicos, económicos y financieros, institucionales, sociales, ambientales, riesgo sanitario y costos de inversión, operación y mantenimiento, estos últimos, desglosados en - al menos- insumos químicos, personal, energía e impacto sobre la tarifa. La alternativa más favorable deberá seleccionarse mediante el empleo de matrices de selección multicriterio u otra herramienta de selección de tecnología que aplique para el caso bajo sustento referenciado</t>
  </si>
  <si>
    <t>Artículo: 31 - Artículo en la R330: 109 - 
Tabla con 13 tecnologías de tratamiento en las columnas.
Comentario: La tabla presentada en la modificación propuesta del artículo 109 no considera tecnologías como la Filtración en Múltiples Etapas (FiME) la cual debería ser incluida ya que, a pesar de que existe un RAS RURAL, podría ser utilizada en proyectos de menor escala, y no necesariamente solo en el contexto rural.
propuesta: Tabla con 14 tecnologías de tratamiento en la cual se incluya en una columna como mínimo la Filtración en Múltiples Etapas (FiME). La filtración Lenta en arena también debería ser incluida ya que, ella sola o en combinación con otros procesos unitarios puede funcionar, dependiendo por supuesto de la calidad del agua a tratar.</t>
  </si>
  <si>
    <t>agosto 27 de 2021</t>
  </si>
  <si>
    <t>Asocapitales
Oswaldo Humberto Pinto Garcia
Dirección de Análisis y Conceptos Jurídicos
Secretaría Distrital de Planeación</t>
  </si>
  <si>
    <t>Artículo: 35
Tabla 7 - Artículo en la R330: 114
Tabla 7 - 
Tabla 7. Características de filtración convencional
Comentario: Se sugiere incluir la pérdida de carga dentro de los parámetros
propuesta: Filtración lenta con lecho simple: Ini: 0.6 m
Fin: 1.2 m
Filtración rápida con lecho simple: Ini: 0.6 – 0.9 m
Fin: 2.4 – 3 m
Filtración rápida con lecho mixto: Ini: 0.3 m
Fin: 2.4 3 m</t>
  </si>
  <si>
    <t>agosto 20 de 2021</t>
  </si>
  <si>
    <t xml:space="preserve">COSUDE
Gabriel Enrique Gómez Molina </t>
  </si>
  <si>
    <t>Artículo: 36
Filtración avanzada - Artículo en la R330: 116
Filtración avanzada - 
La filtración avanzada mediante membranas de procesos de microfiltración, ultrafiltración, nanofiltración, electrodiálisis y ósmosis inversa
Comentario: Realizar una nota explicando el significado de cada proceso expuesto en el artículo 36 
propuesta: Usar palabras mucho más simples para la comprensión de cada una de ellas</t>
  </si>
  <si>
    <t>Artículo: 36 - Artículo en la R330: 116 - 
Modificar el artículo 116 de la Resolución 330 de 2017, el cual quedará así:
“ARTÍCULO 116. Filtración avanzada (…)
Así mismo, deberá ser diseñada teniendo en cuenta las siguientes especificaciones:
Comentario: Se solicita incluir la clasificación de las membranas al igual que su configuración
propuesta: 9. Clasificación según la fuerza que provoca el transporte a través de la membrana (separación por aplicación de presión, separación por gradiente de concentración o separación por aplicación de un potencial eléctrico).
10. Configuración por arrollamiento en espiral (Elevada superficie de membrana por unidad de
volumen 200 - 800 m2/m3), de fibra hueca (Elevada superficie de membrana por unidad de
volumen 500 - 9000 m2/m3), tubular (Reducida superficie de membrana por unidad de
volumen 30 - 200 m2/m3), plana (Reducida superficie de membrana por unidad de
volumen 30 - 500 m2/m3)</t>
  </si>
  <si>
    <t xml:space="preserve"> septiembre 17 de 2021</t>
  </si>
  <si>
    <t>Ignacio Restrepo Baquero
Fase 3 Ingeniería y servicios</t>
  </si>
  <si>
    <t>Artículo: 39 - Artículo en la R330: 125
Numeral 5 - 
5.	Deshidratación mecánica: son los filtros prensa, filtros prensa de banda, filtros al vacío y centrifugas/decanter, que deben garantizar una concentración de sólidos entre 25% a 35% a la salida, de acuerdo con las siguientes especificaciones que deben ser entregadas al fabricante del equipo: la concentración de sólidos a la entrada, el tipo de composición del lodo, temperatura, y el caudal de lodo o carga de lodo afluente (según lo requiera el equipo).
Comentario: Ver oficio del 17 de septiembre de 2021
propuesta: 5. Deshidratación mecánica: son los equipos de funcionamiento continuo o por tandas que garanticen concentraciones de solidos a la salida de estos entre el 20% y el 40%, de acuerdo con las siguientes especificaciones que deben ser entregadas al fabricante del equipo: la concentración de sólidos a la entrada, el tipo de composición del lodo, temperatura y el caudal de lodo o carga de lodo afluente (según lo requiera el equipo). Las Tecnologías de estos equipos puede ser Filtros Prensa, Filtros prensa de banda, Filtros al vacío, Centrifugas Decanter, Tornillos Prensa, y en general, cualquier variación de todas las anteriores de acuerdo a los desarrollos de los Fabricantes.</t>
  </si>
  <si>
    <t>Artículo: 42 - Artículo en la R330: 138
Numeral 1 - 
Localización de redes de alcantarillado
Comentario: Están equivocados: las redes de alcantarillado pluvial y combinado deben localizarse cerca del eje de la calzada, mientras que las redes de alcantarillado sanitario deben ubicarse hacia uno de los costados
propuesta: las redes de alcantarillado pluvial y combinado deben localizarse en un costado de  la calzada, mientras que las redes de alcantarillado sanitario deben ubicarse cerca del eje</t>
  </si>
  <si>
    <t xml:space="preserve">Artículo: 42
Numeral 11 - Artículo en la R330: 138
Numeral 8 - 
Para los cruces subterráneos de cauces naturales se debe hacer un análisis de socavación para el caudal máximo instantáneo anual calculado para el período de retorno de la Tabla 17 y con la granulometría del lecho de la corriente en el punto de cruce; la tubería se instalará mínimo 0,50 m por debajo de la cota de socavación máxima, con el fin de garantizar que no se presentará flotación del tubo. En todo caso, deberán cumplirse los requerimientos que la autoridad ambiental competente determine. 
Comentario: Eso lo define la autoridad ambiental competente, además en el párrafo anterior, se definió acertadamente que “En todo caso, deberán cumplirse los requerimientos que la autoridad ambiental competente determine.”
propuesta: Para los cruces subterráneos de cauces naturales se debe hacer un análisis de socavación para el caudal máximo instantáneo anual calculado para el período de retorno de 100 años y con la granulometría del lecho de la corriente en el punto de cruce; la tubería se instalará mínimo 0,50 m por debajo de la cota de socavación máxima, con el fin de garantizar que no se presentará flotación del tubo. En todo caso, deberán cumplirse los requerimientos que la autoridad ambiental competente determine. </t>
  </si>
  <si>
    <t>Artículo: 42
Numeral 7 - Artículo en la R330: 138
Numeral 7 - 
Modificar el artículo 138 de la Resolución 330 de 2017, el cual quedará así:
Comentario: “ARTÍCULO 138. Localización de redes de alcantarillado. Se deben tener en cuenta las siguientes consideraciones:
(…)
7. Los cruces aéreos de cauces de agua deben proyectarse en puntos no susceptibles de socavación. Igualmente, deben ubicarse a 0,50 m por encima de la cota de aguas máximas generada por el caudal máximo instantáneo anual, calculado para un período de retorno de 100 años. En todo caso, es indispensable cumplir los requerimientos que la autoridad ambiental competente determine.
propuesta: Se sugiere revisar la redacción y el valor sugerido del periodo de retorno de 100 años. Como está redactado el párrafo, hace entender que para todos los casos se debe adoptar un periodo de retorno de 100 años. Por lo tanto, es necesario que en el párrafo se relacione la Tabla 17, en la cual el periodo de retorno está en función de la longitud del cruce. Por otra parte, el valor sugerido del gálibo de 0,50 m es bajo considerando que el cauce puede arrastrar material grueso y palizadas, por lo tanto, se recomienda adoptar como valor mínimo del gálibo comprendido entre 2,0 - 2,5 m, tal como lo propone el Manual de Drenaje del INVIAS.</t>
  </si>
  <si>
    <t>Artículo: 42
Numeral 8
Tabla 7 - Artículo en la R330: 138
Numeral 8
Tabla 7 - 
Tabla 17. Períodos de Retorno para estudios de Cota de aguas máximas para cruces de cauces de agua
Comentario: Eso lo define la autoridad ambiental competente, además en el párrafo anterior, se definió acertadamente que “En todo caso, deberán cumplirse los requerimientos que la autoridad ambiental competente determine.”
propuesta: suprimir</t>
  </si>
  <si>
    <t>Artículo: 42
Numeral 9 - Artículo en la R330: 138
Numeral 9 - 
Los cauces naturales que crucen las zonas urbanas no deben entrar a los sistemas de alcantarillado pluvial o combinado.
Comentario: Se debe tener en cuenta que las problemáticas existentes de cauces naturales urbanos que entregan a alcantarillados pluviales o combinados, se dan por acciones realizadas de forma prexistente al volverse área urbana, por lo cual, se debe de atacar el problema desde antes de volver el suelo urbano.
El mismo principio aplica para las aguas subterráneas, cuya dinámica y calidad es afectada por las obras civiles y edificaciones que intervienen el sistema acuífero, además de afectar la capacidad de la infraestructura de alcantarillado que no está diseñada para recibir esos aportes de caudales, por redes internas de sótanos, galerías filtrantes, alvedrenes, etc.
propuesta: Los cauces naturales que crucen las zonas urbanas y expansión no deben entrar a los sistemas de alcantarillado pluvial o combinado, así mismo, las aguas subterráneas provenientes de intervención al sistema acuífero por construcción de obras civiles no podrán ser entregadas a los sistemas de alcantarillado, con excepción de los casos aprobados por el prestador de servicio previa concertación con la A.A competente.</t>
  </si>
  <si>
    <t>Artículo: 44 - Artículo en la R330: 153 - 
Comentario: El Propósito de Reducir en un 100% el caudal pico del hidrograma de la creciente de diseño significa retener toda el agua que escurre, a mi juicio eso es imposible, se debe determinar el % a reducir considerando la capacidad de los colectores receptores ó cuerpos de agua receptores y con ello evitar la sobre carga de estos.
propuesta: De ser considerada viable la implementación de  SUDS, el diseño de estos sistemas debe orientarse a reducir el caudal pico del hidrograma de la creciente de diseño, a fin de evitar sobrecargas de los sistemas pluviales y posteriores inundaciones, el porcentaje de reducción del pico del hidrograma  no debe ser menor al 30%.</t>
  </si>
  <si>
    <t>Artículo: 44 - Artículo en la R330: 153 - 
Modificar el artículo 153 de la Resolución 330 de 2017, el cual quedará así:
“ARTÍCULO 153. Sistemas urbanos de drenaje sostenible
Comentario: Se considera pertinente que se especifique la razón de definir un valor del 100%, de reducción del caudal pico del hidrograma de creciente de diseño,
Lo anterior, teniendo en cuenta que se esperaría que se mantuvieran los caudales de creciente y medios que se tenían antes del proceso de urbanización y/o impermeabilización. Esto se logra mediante la proyección de pondajes que atenúen los caudales pico adicionales por efecto del cambio de cobertura. Este valor del 100% debe estar sustentado bajo un criterio técnico- económico para medir sus implicaciones en los sistemas de drenaje existentes, pues se ha comprobado que sobrediseñar sistemas de aguas lluvias tiene una implicación económica importante para las empresas prestadoras del servicio.
Se debe considerar que no siempre se cuenta con el espacio disponible para construir una estructura de amortiguación que garantice la disminución del caudal pico en un 100%.
Adicionalmente, se sugiere indicar que este tipo de infraestructura no reemplaza a los sistemas convencionales, esta debe ser planteada como obras redundantes y/o complementarias al sistema de alcantarillado de aguas lluvias
propuesta: Se propone complementar el artículo de la siguiente manera:
(…)
Para definir la viabilidad de los SUDS, es necesario analizar las diferentes tipologías susceptibles de implementación. La selección de tipologías de SUDS y la conformación de trenes de tratamiento implica el análisis del lugar de implementación, con el fin de establecer las áreas potenciales seleccionadas con base en los objetivos identificados en el alcance propuesto, así como las limitaciones físicas para la implementación de las tipologías. Para determinar la tipología de SUDS más adecuada se debe evaluar, como mínimo, lo siguiente:
(…)
4. Como parte del análisis de viabilidad, se debe evaluar el mejoramiento de la calidad del agua.
(…)
Cuando se utilicen estructuras de retención, se deben implementar sistemas de cribado y sedimentación, prever la facilidad del mantenimiento manual o mecánico, y la accesibilidad y medios para transportar los desechos a los sitios finales de disposición, de acuerdo con su composición y la normatividad vigente.
Una vez identificadas las posibles alternativas de tipologías de SUDS, se debe evaluar cada una de ellas desde los aspectos: económico, técnico, constructivo, operacional, social y ambiental a través de una matriz de selección o del método escogido, que permitan analizar la viabilidad de cada una de las soluciones planteadas.</t>
  </si>
  <si>
    <t>Artículo: 44 - Artículo en la R330: 153 - 
Para definir dicha viabilidad, es necesario analizar las diferentes tipologías susceptibles de implementación y evaluar, como mínimo, lo siguiente:
1.  Condiciones topográficas y geotécnicas de la zona en la que se va a implementar el sistema.
2.  Configuración y análisis hidrológico de las cuencas de drenaje, identificando las condiciones de frontera. Es necesario desarrollar una evaluación de las condiciones de escorrentía antes y después del proyecto versus la capacidad de flujo de los cuerpos receptores ya sea el sistema de alcantarillado de drenaje o cuerpos naturales.
3.  Capacidad de infiltración del suelo (dependiendo de la tipología a evaluar)
4.  Como parte del análisis de viabilidad, se debe tener en cuenta aspectos relacionados con el costo de construcción del sistema, los requerimientos y periodicidad de mantenimiento de los SUDS.
5.  Análisis de las responsabilidades del diseño, construcción operación y mantenimiento de los SUDS
Comentario: Dentro de las metodologías de planificación y diseño de sistemas urbanos de drenaje sostenibles plasmadas en la literatura internacional recomiendan considerar para una correcta implementación las condiciones, restricciones y necesidades ambientales, urbanísticas de la zona.
Cabe señalar que no solamente las inundaciones son problemas relacionados al drenaje urbano si no el mejoramiento de calidad del agua, necesidad de recarga de acuífero, entre otros.
Se recomienda consultar estudios realizados por la Universidad de los andes y la empresa de acueducto de para Bogotá en el tema y los realizados por CVC-DAGMA para la ciudad de Cali.
propuesta: Para definir dicha viabilidad, es necesario analizar las diferentes tipologías susceptibles de 
implementación y evaluar, como mínimo, lo siguiente:
1.  Condiciones topográficas y geotécnicas de la zona en la que se va a implementar el sistema.
2. Condiciones, restricciones y necesidades ambientales, urbanísticas de la zona.
3.  Configuración y análisis hidrológico de las cuencas de drenaje, identificando las 
condiciones de frontera. Es necesario desarrollar una evaluación de las condiciones de escorrentía antes y después del proyecto versus la capacidad de flujo de los 
cuerpos receptores ya sea el sistema de alcantarillado de drenaje o cuerpos naturales.
4.  Capacidad de infiltración del suelo (dependiendo de la tipología a evaluar)
5.  Como parte del análisis de viabilidad, se debe tener en cuenta aspectos relacionados 
con el costo de construcción del sistema, los requerimientos y periodicidad de 
mantenimiento de los SUDS.
6.  Análisis de las responsabilidades del diseño, construcción operación y mantenimiento 
de los SUDS.</t>
  </si>
  <si>
    <t>septiembre 9 de 2021</t>
  </si>
  <si>
    <t>Artículo: 44 - Artículo en la R330: 153 - 
“ARTÍCULO 153. Sistemas urbanos de drenaje sostenible. Para nuevos desarrollos urbanos, donde se modifique la cobertura del suelo, se deben generar estrategias con el fin de mitigar el efecto de la impermeabilización de las áreas en el aumento de los caudales de escorrentía.   
Para esto, se debe evaluar la viabilidad de implementar Sistemas Urbanos de Drenaje Sostenible – SUDS. Se deberá tener en cuenta las condiciones de la zona en la que se va a construir, las áreas tributarias de los SUDS a diseñar y el sistema que se proyecte para la recolección, evacuación y disposición de las aguas lluvias.  
Para definir dicha viabilidad, es necesario analizar las diferentes tipologías susceptibles de implementación y evaluar, como mínimo, lo siguiente:
1.  Condiciones topográficas y geotécnicas de la zona en la que se va a implementar el sistema.
2.  Configuración y análisis hidrológico de las cuencas de drenaje, identificando las 
condiciones de frontera. Es necesario desarrollar una evaluación de las condiciones de escorrentía antes y después del proyecto versus la capacidad de flujo de los 
cuerpos receptores ya sea el sistema de alcantarillado de drenaje o cuerpos naturales.
3.  Capacidad de infiltración del suelo (dependiendo de la tipología a evaluar)
4.  Como parte del análisis de viabilidad, se debe tener en cuenta aspectos relacionados 
con el costo de construcción del sistema, los requerimientos y periodicidad de 
mantenimiento de los SUDS.
5.  Análisis de las responsabilidades del diseño, construcción operación y mantenimiento 
de los SUDS.
De ser considerada viable la implementación de SUDS, el diseño de estos sistemas debe orientarse a reducir en un 100% el caudal pico del hidrograma de creciente de diseño, a fin de evitar sobrecargas de los sistemas pluviales y posteriores inundaciones.   
Cuando se utilicen estructuras de retención, se deben implementar sistemas de cribado y sedimentación, prever la facilidad del mantenimiento manual o mecánico, y la accesibilidad y medios para transportar los desechos a los sitios finales de disposición, de acuerdo con su composición y la normatividad vigente.
Comentario: Dentro de las metodologías de planificación y diseño de sistemas urbanos de drenaje sostenibles plasmadas en la literatura internacional recomiendan considerar para una correcta implementación las condiciones, restricciones y necesidades ambientales, urbanísticas de la zona.
Cabe señalar que no solamente las inundaciones son problemas relacionados al drenaje urbano si no el mejoramiento de calidad del agua de escorrentía, necesidad de recarga de acuífero, procesos de erosión en cuerpos naturales de agua receptores, entre otros.
Se recomienda bajo la premisa que se entiende que es una norma nacional donde existen municipios con poca capacidad técnica y de recursos, se debe dejar abierto las consecuencias de la impermeabilización y no limitarlo a problemáticas  de inundaciones solamente, ya que grandes centro urbanos la problemática de contaminación por escorrentías, procesos erosivos en cauces naturales, necesidad de recarga de acuíferos, que los instrumentos ambientales exponen deben ser abordados en articulación con normatividad urbanística y de servicios públicos.
Se recomienda consultar estudios realizados por la Universidad de los andes y la empresa de acueducto de para Bogotá en el tema y los realizados por CVC-DAGMA para la ciudad de Cali.
propuesta: “ARTÍCULO 153. Sistemas urbanos de drenaje sostenible. Para nuevos desarrollos urbanos, donde se modifique la cobertura del suelo, se deben generar estrategias con el fin de mitigar el efecto de la impermeabilización. de las áreas. en el aumento de los caudales de escorrentía.   
Para esto, se debe evaluar la viabilidad de implementar Sistemas Urbanos de Drenaje Sostenible – SUDS. Se deberá tener en cuenta las condiciones de la zona en la que se va a construir, las áreas tributarias de los SUDS a diseñar y el sistema que se proyecte para la recolección, evacuación y disposición de las aguas lluvias.  
Para definir dicha viabilidad, es necesario analizar las diferentes tipologías susceptibles de implementación y evaluar, como mínimo, lo siguiente:
1.  Normativa, Condiciones, restricciones y necesidades ambientales y urbanísticas de la zona.
2. Condiciones topográficas y geotécnicas de la zona en la que se va a implementar el sistema.
3.  Configuración y análisis hidrológico de las cuencas de drenaje, identificando las 
condiciones de frontera. Es necesario desarrollar una evaluación de las condiciones de escorrentía antes y después del proyecto versus la capacidad de flujo de los 
cuerpos receptores ya sea el sistema de alcantarillado de drenaje o cuerpos naturales.
4.  Capacidad de infiltración del suelo (dependiendo de la tipología a evaluar)
5.  Como parte del análisis de viabilidad, se debe tener en cuenta aspectos relacionados 
con el costo de construcción del sistema, los requerimientos y periodicidad de 
mantenimiento de los SUDS.
6.  Análisis de las responsabilidades del diseño, construcción operación y mantenimiento  de los SUDS.
De ser considerada viable la implementación de SUDS, el diseño de estos sistemas debe orientarse a reducir en un 100% el caudal pico del hidrograma de creciente de diseño, a fin de evitar sobrecargas de los sistemas pluviales y posteriores inundaciones, así como las  demás consecuencias producto de la impermeabilización del suelo. 
Cuando se realicen descargas de escorrentías a cuerpos de agua naturales estos deben de cumplir con lineamientos, criterios y requerimientos que la A.A competente defina, para proteger los cuerpos de agua de las consecuencias de la impermeabilización.
Igualmente, para casos de descargas de escorrentías por infiltración en zonas de influencia de un acuífero.
Cuando se utilicen estructuras de retención, se deben implementar sistemas de cribado y sedimentación, prever la facilidad del mantenimiento manual o mecánico, y la accesibilidad y medios para transportar los desechos a los sitios finales de disposición, de acuerdo con su composición y la normatividad vigente.</t>
  </si>
  <si>
    <t>Artículo: 45 - Artículo en la R330: 154 - 
Tabla 19
Comentario: Existen cámaras de inspección prefabricadas con diámetros internos de 1,0 m que permiten labores de mantenimiento manual y/o con equipos especializados.
propuesta: Mayor diámetro de las tuberías conectadas (mm)	Diámetro interno de la estructura (m)
De 200 a 500	1,0
Mayor que 500 hasta 750	1,5
Mayor que 750 hasta 900	1,8
En las estructuras de conexión donde se prevé la limpieza y mantenimiento con equipos especializados y no se prevea el ingreso de personas, la cámara de inspección tendrá un diámetro interno mínimo de 0,6 m, en caso de que no este previsto el ingreso de equipos, estas estructuras podrán tener un diámetro menor, en todo caso la estructura de conexión debe contar con tapa.</t>
  </si>
  <si>
    <t>Artículo: 45
Numeral 1 - Artículo en la R330: 154
Numeral 1 - 
Modificar el artículo 154 de la Resolución 330 de 2017, el cual quedará así:
“ARTÍCULO 154. Requisitos de diseño de estructuras de conexión. Las estructuras de conexión pueden ser pozos o cámaras de inspección. Deben cumplir con los siguientes requisitos mínimos:
1. Las estructuras de conexión deben ubicarse como mínimo en los siguientes puntos de la red de alcantarillado: al inicio de la red; en los cambios de dirección del flujo; en los cambios de diámetro, material y pendiente del colector; en la confluencia de más de dos tuberías; y a distancia máxima de 120 m para tramos con aportes de caudal y 300 m en interceptores y emisarios finales sin aportes de caudal.
Comentario: Se considera que para el caso de 300 m en interceptores y emisarios finales sin aportes de caudal, el diseñador debe presentar el análisis hidráulico correspondiente, en el cual se garantice que se presentan de manera adecuada el tema de aireación y las condiciones de presión atmosférica adecuadas
propuesta: Las estructuras de conexión deben ubicarse como mínimo en los siguientes puntos de la red de alcantarillado: al inicio de la red; en los cambios de dirección del flujo; en los cambios de diámetro, material y pendiente del colector; en la confluencia de más de dos tuberías; y a distancia máxima de 120 m para tramos con aportes de caudal y 300 m en interceptores y emisarios finales sin aportes de caudal.
No obstante, la distancia de separación establecida para este último caso, debe estar soportada sobre una simulación del comportamiento hidráulico del sistema.</t>
  </si>
  <si>
    <t>Artículo: 45
Numeral 6 - Artículo en la R330: 154
Numeral 6 - 
Todas las estructuras de conexión deben tener cañuela en el fondo, con el fin de disminuir las pérdidas de energía. El ancho de la cañuela debe ser como mínimo el ancho del diámetro interno de la tubería de menor tamaño que se conecte a la estructura y crecer en forma gradual hacia la tubería de salida
Comentario: Se sugiere incluir los sistemas en U, debido a que se ha observado que, en los sistemas tradicionales, en las cañuelas, el agua residual se rebosa hacia los lados, con la acumulación de los sedimentos generando problemas ambientales: malos olores y operativos. Adicionalmente, en las cañuelas se generan mayores pérdidas de energía porque hay una expansión en la entrada de la estructura de conexión y una contracción a la salida de la estructura de conexión.
En los sistemas en U el flujo es conducido por un canal de tal forma que el flujo no siente que esté atravesando la estructura de conexión, por lo tanto, se reducen las pérdidas hidráulicas. Además, se garantiza que el flujo esté confinado, evitando reboses de aguas residuales.
propuesta: Todas las estructuras de conexión deben tener cañuela en el fondo o sistemas en forma de U con el fin de disminuir las pérdidas de energía.
Si la conexión es en cañuela, el ancho de la misma debe ser el correspondiente al cálculo del diámetro de la mínima sección para transportar el caudal de diseño.
Si la conexión es en U, se debe garantizar que esta sección geométrica transporte el caudal de diseño y confine totalmente el diámetro de la tubería a la entrada de la estructura de conexión</t>
  </si>
  <si>
    <t>Artículo: 45
Numeral 7 - Artículo en la R330: 154
Numeral 7 - 
Comentario: La diferencia de bateas entre los colectores de entrada y salida se establecen para compensar las pérdidas de energía que se pueda producir en el flujo por el paso por las cámaras, existen configuración de cañuelas en materiales prefabricados y muy lisos que no ocasionan perdidas o estas son despreciables.
propuesta: 7. Las estructuras de conexión con cañuelas prefabricadas y de materiales lisos (PVC. PEAD, PPR, GRP, etc.) no requieren de diferencia de cotas entre las bateas de entrada y salida, para estructuras de conexión de otros materiales se define la diferencia de bateas entre la entrada y la salida de los colectores mediante un análisis hidráulico, considerando el régimen de flujo de los colectores y las pérdidas de energía generadas por la geometría de la estructura.</t>
  </si>
  <si>
    <t>Artículo: 47 - Artículo en la R330: 167 - 
“ARTÍCULO 167. Cuerpo receptor y modelación de calidad del agua. Para determinar  los requerimientos de tratamiento de las aguas  residuales  de  una  población,  se  deben  utilizar modelos de simulación de la calidad del agua de la fuente receptora, de acuerdo con  el  Decreto  3930  de  2010  y  las  Resoluciones  del  Ministerio  de  Ambiente  y  Desarrollo Sostenible  631  de  2015,  883  de  2018  y  la  699  del  2021,  o  aquellas  normas  que  las modifiquen o sustituyan, para vertimientos a fuentes de agua superficial, al mar y al suelo respectivamente;  así como, los objetivos de calidad establecidos por la autoridad ambiental, teniendo en cuenta lo dispuesto en el correspondiente Plan de Saneamiento y Manejo de Vertimientos (PSMV).
El plan de ordenamiento del recurso hídrico - PORH es un instrumento que por su naturaleza se armoniza con el  PSMV y presenta un análisis prospectivos de la calidad de los cuerpos de agua.
Comentario: El plan de ordenamiento del recurso hídrico - PORH es un instrumento que por su naturaleza se armoniza con el  PSMV y presenta un análisis prospectivos de la calidad de los cuerpos de agua.
propuesta: “ARTÍCULO 167. Cuerpo receptor y modelación de calidad del agua. Para determinar los requerimientos de tratamiento de las aguas residuales de una  población,  se  deben utilizar modelos de simulación de la calidad del agua de la fuente receptora, de acuerdo con el Decreto 3930 de 2010 y  las  Resoluciones  del  Ministerio  de  Ambiente  y  Desarrollo Sostenible 631 de 2015,883 de  2018  y la  699  del  2021,  o  aquellas  normas  que  las modifiquen o sustituyan, para vertimientos a fuentes de agua superficial, al mar y al suelo respectivamente; así como, los objetivos de calidad establecidos por la autoridad ambiental, teniendo en cuenta lo dispuesto en el correspondiente Plan de Saneamiento y Manejo de Vertimientos (PSMV) y Plan de Ordenamiento del Recurso Hídrico PORH.</t>
  </si>
  <si>
    <t>Artículo: 50 - Artículo en la R330: 173 - 
3. El pozo deberá constar como mínimo de dos cámaras; el volumen de la primera cámara deberá ser igual a 2/3 del total del volumen.
Comentario: Se solicita eliminar el uso de la palabra “pozo” cuando se trata de tanques sépticos. La forma correcta es tanque séptico y no pozo séptico ya que se confunde con los pozos de absorción.
propuesta: 3. El tanque deberá constar como mínimo de dos cámaras; el volumen de la primera cámara deberá ser igual a 2/3 del total del volumen.</t>
  </si>
  <si>
    <t>Artículo: 50
Parágrafo 2 - Artículo en la R330: 173
Parágrafo 2 - 
Parágrafo 2°. Para el caso de tanques sépticos prefabricados, estos deben estar fabricados a partir de materiales con propiedades de resistencia química, de acuerdo con lo establecido en la Resolución 501 del 2017 o aquella que la modifique o sustituya. Así mismo deben tomarse precauciones cuando el nivel freático sea alto, para evitar que el tanque pueda flotar o ser desplazado cuando esté vacío.”
Comentario: Solicitamos incluir la posibilidad de certificación con norma internacional homologa Estándar NSF 61, la cual es antecedente de la norma NTC 539, base para los requisitos que debe cumplir los materiales citada en la Resolución 0501. La norma Estándar NSF 61 cumple con los requerimientos establecidos en la resolución 0501.
El caso aplica puntualmente para las compañías que importan, comercializan o fabrican las tuberías y accesorios en el exterior, los cuales ya cumplen con el Estándar NSF 61, la certificación con la resolución 0501 por ICONTEC sería un proceso complejo y costoso estando las fábricas fuera del país. Con el cumplimiento del Estándar NSF 61 se garantiza el cumplimiento de la Resolución 0501.
propuesta: Parágrafo 2°. Para el caso de tanques sépticos prefabricados, estos deben estar fabricados a partir de materiales con propiedades de resistencia química, de acuerdo con lo establecido en la Resolución 501 del 2017 o norma internacional homologa estándar NSF 61 que cumple con los requisitos establecidos en la Resolución 501 de 2017 expedida por el Ministerio de Vivienda, Ciudad y Territorio  o aquella que la modifique o sustituya. Así mismo deben tomarse precauciones cuando el nivel freático sea alto, para evitar que el tanque pueda flotar o ser desplazado cuando esté vacío.”</t>
  </si>
  <si>
    <t>Artículo: 50
Numeral 3 - Artículo en la R330: 173
Numeral 3 - 
ARTÍCULO 50. Modificar el artículo 173 de la Resolución 330 de 2017 y eliminar el artículo 174, unificándolos. El artículo 173 de la Resolución 330 de 2017 quedará así:
“ARTÍCULO 173. Tanques sépticos.
(…)
3. El pozo deberá constar como mínimo de dos cámaras; el volumen de la primera cámara deberá ser igual a 2/3 del total del volumen.
Comentario: Sugerimos eliminar el uso de la palabra “pozo” cuando se trata de tanques sépticos. La forma correcta es tanque séptico y no pozo séptico, ya que se confunde con los pozos de absorción.
propuesta: 3. El tanque deberá constar como mínimo de dos cámaras; el volumen de la primera cámara deberá ser igual a 2/3 del total del volumen.</t>
  </si>
  <si>
    <t>Artículo: 50
Parágrafo 1 - Artículo en la R330: 173
Parágrafo 1 - 
En todos los casos, el tanque séptico deberá ir acompañado de una trampa de grasas al inicio del tren de tratamiento, un filtro anaeróbico y un sistema de tratamiento complementario.
Comentario: No es cierto que para todos los casos ya que no aplica cuando el tanque hace parte de una red de alcantarillado sin arrastre de sólidos. De igual forma, dependiendo del agua residual, el tanque séptico podría estar seguido por ejemplo de un humedal construido y obviar el filtro anaerobio, y también se podría en determinados casos obviar la trampa de grasas ya que el tanque séptico retiene grasas. Por lo tanto, el tanque séptico no necesariamente en todos los casos deberá estar precedido de trampa de grasas y seguido de un filtro anaerobio. Sería mejor sustentar el tren de tratamiento con un proceso (así sea básico) de selección de tecnología.
propuesta: El tanque séptico deberá ir acompañado de una trampa de grasas al inicio del tren de tratamiento, un filtro anaeróbico y un sistema de tratamiento complementario. En los casos en que no se requiera este tren de tratamiento, se deberá presentar informe de la metodología aplicada de selección de tecnología para sustentar las opciones diseñadas.</t>
  </si>
  <si>
    <t>Artículo: 50
Parágrafo 1 - Artículo en la R330: 173
Parágrafo 1 - 
En todos los casos, el tanque séptico deberá ir acompañado de una trampa de grasas al inicio del tren de tratamiento, un filtro anaeróbico y un sistema de tratamiento complementario.
Comentario: Sugerimos tener en cuenta que lo señalado en el parágrafo no aplica cuando el tanque hace parte de una red de alcantarillado sin arrastre de sólidos. De igual forma, dependiendo del agua residual, el tanque séptico podría estar seguido, por ejemplo, de un humedal construido y sin necesitar el filtro anaerobio, o la trampa de grasas. Por lo tanto, el tanque séptico no necesariamente en todos los casos deberá estar precedido de trampa de grasas y seguido de un filtro anaerobio. Sería mejor sustentar el tren de tratamiento con un proceso (así sea básico) de selección de tecnología.
propuesta: El tanque séptico deberá ir acompañado de una trampa de grasas al inicio del tren de tratamiento, un filtro anaeróbico y un sistema de tratamiento complementario. En los casos en que no se requiera este tren de tratamiento, se aplicará tecnología adecuada sustentando las opciones diseñadas.</t>
  </si>
  <si>
    <t>Artículo: 53 - Artículo en la R330: 184 - 
El artículo contiene la Tabla 29 de Rangos de eficiencia en los procesos de tratamiento sin incluir la tecnología de Tratamiento Primario  Avanzado, ni la Laguna Anaerobia de Alta Tasa,  y sin tener en cuenta remociones en época de invierno.
Comentario: Dentro de las tecnologías de tratamiento primario se encuentra el TPA (Tratamiento Primario Avanzado), el cual es una de las tecnologías más usadas a nivel mundial para el tratamiento de aguas residuales municipales y se encuentra ampliamente consignada en la literatura desde hace muchos años. También está la Laguna Anaerobia de Alta Tasa (LAAT), también ya ampliamente reportada en la literatura y usada en varios países del mundo. Adicionalmente, en Colombia existen plantas con tecnología TPA. No obstante, la tabla debe considerar rangos de eficiencias de remoción obtenidos en épocas de invierno, puesto que en la vida real es netamente imposible llegar a las eficiencias consignadas en la tabla bajo condiciones de agua residual diluida, como sucede en períodos de un intenso invierno, a consecuencia del cambio climático. La normatividad debe también avanzar en tener en cuenta los cambios de los sistemas a consecuencia del Cambio Climático. 
en épocas de invierno, puesto que en la vida real es netamente imposible llegar a las eficiencias consignadas en la tabla bajo condiciones de agua residual diluida, como sucede en períodos de un intenso invierno, a consecuencia del cambio climático. La normatividad debe también avanzar en tener en cuenta los cambios de los sistemas a consecuencia del Cambio Climático. 
propuesta: Se sugiere incluir en la Tabla 29, dentro de las tecnologías de tratamiento primario, el TPA (Tratamiento Primario Avanzado) y la LAAT (Laguna Anaerobia de Alta Tasa). Adicionalmente, dicha tabla es urgente que sea modificada teniendo en cuenta la reducción de todas las eficiencias reportadas, en épocas de intenso invierno como consecuencia del cambio climático.</t>
  </si>
  <si>
    <t>Artículo: 53
Tabla 9 - Artículo en la R330: 184
Tabla 9 - 
Tabla 29. Rangos de eficiencia en los procesos de tratamiento
Comentario: Dentro de las tecnologías de tratamiento primario se encuentra también el TPA (Tratamiento Primario Avanzado), el cual es una de las tecnologías más usadas a nivel mundial para el tratamiento de aguas residuales municipales y se encuentra ampliamente consignada en la literatura. También está la Laguna Anaerobia de Alta Tasa (LAAT), también ya ampliamente reportada en la literatura y usada en varios países del mundo. Adicionalmente, en Colombia existen plantas con tecnología TPA.
La tabla debe considerar rangos de eficiencias de remoción obtenidos en épocas de invierno, puesto que no es posible llegar a las eficiencias consignadas en la tabla bajo condiciones de agua residual diluida, como sucede en períodos de un intenso invierno, a consecuencia del cambio climático. La normatividad debe también avanzar en tener en cuenta los cambios de los sistemas a consecuencia del Cambio Climático
propuesta: Se sugiere incluir en la Tabla 29, dentro de las tecnologías de tratamiento primario, el TPA (Tratamiento Primario Avanzado) y la LAAT (Laguna Anaerobia de Alta Tasa). Adicionalmente, sugerimos modificar la tabla teniendo en cuenta la reducción de todas las eficiencias reportadas, en épocas de intenso invierno como consecuencia del cambio climático.</t>
  </si>
  <si>
    <t xml:space="preserve"> julio 1 de 2021</t>
  </si>
  <si>
    <t>Reunión ordinaria Junta RAS</t>
  </si>
  <si>
    <t>Artículo: 62 - Artículo en la R330: 220
Numeral 1 - 
1. Infraestructura de destino: El prestador de recolección y transporte debe considerar el tipo de infraestructura hasta la cual se entregarán los residuos para el desarrollo de las demás actividades complementarias del servicio, de acuerdo con las siguientes alternativas:
a. Rellenos sanitarios
b. Estaciones de transferencia
c. Estaciones de Clasificación y Aprovechamiento, ECA.
d. Instalaciones para Tratamientos Complementarios y Alternativos Complementarios, conforme a lo establecido en la normatividad vigente.
Comentario: Sugerimos adicionar en el inciso a, otro tipo de sitios de disposición final, teniendo en cuenta que el relleno sanitario no es el único.
propuesta: a. Rellenos sanitarios u otros sitios de disposición final adecuada</t>
  </si>
  <si>
    <t>Artículo: 62 - Artículo en la R330: 220
Numeral 5 - 
La cantidad y corriente de residuos recolectados y transportados, así como los análisis de las frecuencias de generación de la corriente y tipo de residuos a recolectar que considere la distribución espacial de los residuos en las áreas de prestación a atender.
Comentario: Sugerimos modificar la redacción del texto propuesta, ya que genera confusión y se puede prestar a interpretaciones equivocadas.
propuesta: La cantidad y corriente de residuos recolectados y transportados, así como los análisis de las frecuencias de recolección en las áreas de prestación a atender.</t>
  </si>
  <si>
    <t>Artículo: 68 - Artículo en la R330: 238 - 
Eficiencia operacional y energética
Comentario: Con esto si fue la tapa: se debe entregar como un producto de los estudios y diseños presentados por el diseñador, el resultado de una auditoria de revisión energética del sistema existen
propuesta: Se debe dejar claro que para sistemas de menos de 60.000 hab, no se necesita la tal auditoria, ni tanta cosa que piden.</t>
  </si>
  <si>
    <t>Artículo: 69 - Artículo en la R330: 240 - 
Modificar el artículo 240 de la Resolución 330 de 2017, el cual quedará así:
“ARTÍCULO 240. Documentos
(…)
Registros de capacitaciones, inducciones, entrega de elementos de protección personal y demás gestión relacionada con la seguridad industrial y salud ocupacional de los trabajadores.
Comentario: De acuerdo con la Ley 1562 de 2012 y el Decreto 1072 de 2015, se denominar la seguridad industrial y la salud Ocupacional como seguridad y salud en el trabajo
propuesta: Documentos y Registros correspondientes al Sistema de gestión de seguridad y salud en el trabajo /SG-SST).</t>
  </si>
  <si>
    <t>Artículo: 71 - Artículo en la R330: 256 - 
Comentario: Para la definición de Organismo de acreditación, se recomienda al Ministerio el uso de la definición estipulada en el Decreto 1595, especificando que ONAC es dicho organismo. De igual forma, se recomendaría cambiar el nombre Organismo Nacional de Certificación, por Organismo evaluador de la conformidad y ser más concretos con la definición de estos. A continuación, las sugerencias de redacción:
propuesta: Organismo nacional de acreditación: Organismo con autoridad, que lleva a cabo la acreditación, actividad ejercida de manera exclusiva por el Organismo Nacional de Acreditación de Colombia - ONAC.
Organismo evaluador de la conformidad: Organismo que realiza servicios de evaluación de la conformidad.</t>
  </si>
  <si>
    <t>Artículo: 71 - Artículo en la R330: 256 - 
Modificar el artículo 256 de la Resolución 330 de 2017, el cual quedará así:
“ARTÍCULO 256. Definiciones. Adóptense las siguientes definiciones para efectos de la interpretación y aplicación de las disposiciones generales del presente reglamento: (…)
Comentario: Sugerimos incluir las siguientes definiciones:
- Aguas residuales municipales, término que es ampliamente usado en la literatura desde hace muchos años, y es importante definirlas ya que en los municipios y ciudades no existen solamente ARD o ARnD, y estas aguas no aplican tampoco para la definición dada para el término “aguas combinadas”.
- Arranque y puesta en marcha de sistemas de tratamiento de agua residual (así como también está el término para potabilización)
- Filtración en Múltiples Etapas, Laguna Anaerobia de Alta Tasa, Tratamiento Primario Avanzado (y otras tecnologías que se deben incluir tanto para potabilización como para tratamiento de agua residual).
Por otro lado, sugerimos modificar la definición de tecnologías sin zanja teniendo en cuenta que muchas de las tecnologías sin zanja requieren la construcción de pozos de trabajo y apiques para las conexiones. Algunas tecnologías sí son 100% sin zanja como los revestimientos enrollados en espiral (spiral wound lining).
propuesta: Técnicas de rehabilitación, reparación, reemplazo y construcción nueva de túneles, tuberías y estructuras, que fuera de pequeñas excavaciones para accesos y conexiones, generalmente no requiere de la apertura de zanjas que afecten la superficie del terreno</t>
  </si>
  <si>
    <t>Artículo: 71 - Artículo en la R330: 256 - 
Definiciones
Comentario: Aducción. Componente a través del cual se transporta agua cruda, ya sea a flujo libre o a presión. 
Conducción. Componente a través del cual se transporta agua potable, ya sea a flujo libre o a presión. NO NECESARIAMENTE DEBE SER POTABLE.
En los acueductos regionales, rurales; la conducción es muy larga y muchas veces los tratamientos son in situ.
propuesta: Conducción. Componente a través del cual se transporta agua con algún tipo de tratamiento, ya sea a flujo libre o a presión. (El desarenador es un tratamiento primario de sedimentación). 
De resto es aducción.</t>
  </si>
  <si>
    <t>Artículo: 71 - Artículo en la R330: 256 - 
Definiciones
Comentario: NO DEFINEN STAP Y STAR.
Son los que NO se tiene en cuenta todos los procesos convencionales
propuesta: Sistema de tratamiento de agua potable,
Sistema de tratamiento de agua residual,</t>
  </si>
  <si>
    <t xml:space="preserve">En las amenazas evaluadas, para el análisis de cada una de ellas ya se tiene en cuenta el cambio climático.
Propuesta de redacción: </t>
  </si>
  <si>
    <t xml:space="preserve">al diagnosticar la capacidad máxima de los componentes de la infraestructura, enfrentado con la demanda de la población, son herramientas suficientes se determinar limitaciones, cuellos de botella y la capacidad excedentaria. </t>
  </si>
  <si>
    <t>El plan de rehabilitación del que habla el articulo, se encuentra dentro de la etapa de planeación de proyectos de infraestructura, por tanto deberá cumplirse lo dispuesto en los siguientes artículos, entre lo que se encuentra la interventoría de los proyectos.</t>
  </si>
  <si>
    <t>En el articulo 23 que modifica el articulo 89 de la res 0330 se plantea la necesidad de establecer el % de perdidas y programas de control y reducción de las mismas según marco regulatorio vigente.
Para el dimensionamiento de la infraestructura se tienen en cuenta las perdidas técnicas.</t>
  </si>
  <si>
    <t>En los aspectos técnicos se encuentra implícito el tema constructivo.</t>
  </si>
  <si>
    <t xml:space="preserve">En lo pertinente a la promoción de modelo de economía circular, carbono -neutro o similares se propone modificar el artículo 14  incluyendo: ...se deberá promover la implementación de criterios alineados con los modelos de crecimiento verde y economía circular.
Revisar la modificación del art.14 de la R.330 (art.5 en la propuesta). </t>
  </si>
  <si>
    <t>En lo pertinente a la selección de propuestas alternativas, el artículo 45 de la R.330 (art.14 en la propuesta) establece los criterios de selección del material de las tuberías que garantiza la selección de la mejor alternativa.</t>
  </si>
  <si>
    <t>Están incluidos los planes municipales de desarrollo como instrumentos de planeación para proyectos del sector.</t>
  </si>
  <si>
    <t>Mínimo debe utilizarse el periodo de diseño de 25 años para todo tipo de proyecto en el sector y teniendo en cuenta la posibilidad real de hacer la construcción por etapas, teniendo en cuenta los lineamientos de la presente resolución.</t>
  </si>
  <si>
    <t>Respecto a los procesos para adquirir predios, para ello se cuenta con normatividad específica. Por otra parte para el componente predial, los planos con esta información hacen parte de los productos que se deben desarrollar en la etapa de planeación.</t>
  </si>
  <si>
    <t>Cada proyecto debe realizar el análisis, el cual se entiende se hace mas complejo para sistemas mas grandes.</t>
  </si>
  <si>
    <t>Sistema Nacional de Información de la Educación Superior (SNIES), el cual es administrado por el Ministerio de Educación Nacional (MEN). – Núcleos básicos y esenciales de conocimiento reportados por las IESSistema Nacional de Información de la Educación Superior (SNIES), el cual es administrado por el Ministerio de Educación Nacional (MEN). – Núcleos básicos y esenciales de conocimiento reportados por las IES</t>
  </si>
  <si>
    <t xml:space="preserve">con los núcleos base de conocimiento aplicados al sector de agua y saneamiento básico y la experiencia minima solicitada, se garantiza que los directores de diseño cunenten con preparacion academica y las competencias para las funciones del cargo. </t>
  </si>
  <si>
    <t>Lo roles de supervisores e interventores son diferentes y están normados</t>
  </si>
  <si>
    <t xml:space="preserve">En lo pertinente a la selección de materiales de tubería, el artículo 45 de la R.330  (art.14 en la propuesta) establece los criterios de selección del material de las tuberías. </t>
  </si>
  <si>
    <t>Las medidas de manejo ambiental son solo un aspecto a considerar en los métodos constructivos y materiales.</t>
  </si>
  <si>
    <t>Esta variable está implícita dentro de los objetivos del artículo 11.</t>
  </si>
  <si>
    <t xml:space="preserve">con los núcleos base de conocimiento aplicados al sector de agua y saneamiento básico y la experiencia minima solicitada, se garantiza que los profesionales de construcción cunenten con preparacion academica y las competencias para las funciones del cargo. </t>
  </si>
  <si>
    <t>La norma NSF es uno de los los requisitos de la res 501, ademas de este se debe cumplir con rotulado y manual técnico. Por otra parte en el subsistema nacional de calidad se especifica como se homologan los certificados de evaluación internacional (decreto 1595 de 2015)</t>
  </si>
  <si>
    <t>el articulo 27, numeral 4 de la res 0844 permite la adopción de parámetros fuera de norma, sustentado con justificación técnica.</t>
  </si>
  <si>
    <t>La Res 0844 indica presiones máximas y mínimas de 50 y 5 M.C.A respectivamente, así mismo el articulo 27 de la misma norma permite adopción de parámetros fuera de norma con sustento técnico que lo soporte.</t>
  </si>
  <si>
    <t>En los aspectos propuestos en los numerales 2 y 3 se encuentra implícita la consideración de incluir válvulas en puntos donde se interconecten tres tramos de tuberías.</t>
  </si>
  <si>
    <t xml:space="preserve">La experiencia especifica se soporta con el tiempo de trabajo en las áreas de conocimiento requerida.
Por otra parte el articulo indica las profesiones que aplican, indicando que estas deben conocer el marco normativo del sector. </t>
  </si>
  <si>
    <t>La res 0844 cuenta con lineamientos para mediciones de caudal en la zona rural.
Es importante la medición de caudales de entrada y salida cono herramientas operativas para el sistema.</t>
  </si>
  <si>
    <t xml:space="preserve">En articulo indica los puntos mínimos donde se debe instalara la macromedición, no obstante, con la finalidad de mejorar los procesos operativos se podrán instalar mas instrumentos en los puntos que considere el prestador. </t>
  </si>
  <si>
    <t>Se espera abordar este tema en el reglamento de medidores, el cual está en desarrollo por parte de la SIC.</t>
  </si>
  <si>
    <t>Entre mayor sea el R más sensibilidad tiene a la medición. La Res 330 es de requisitos mínimos que deben cumplir tanto la zona urbana como la zona rural. Si las empresas están en capacidad de aumentar el R pueden hacerlo soportando su decisión. Se espera abordar este tema en el reglamento de medidores.</t>
  </si>
  <si>
    <t>Se debe referir a todas las líneas de tubería: aducciones, conducciones, redes de distribución</t>
  </si>
  <si>
    <t>Es necesario aislar la PTAP por el manejo de insumos y los subproductos generados, para efectos de seguridad y de impactos ambientales y sociales generados como olores, ruidos y contaminación visual. El manejo de lodos procedentes de los procesos pueden presentar olores. Adicionalmente en la planta se puede generar algo de materia orgánica y más dependiendo del sistema de tratamiento que se utilice y normalmente están por fuera de las zonas urbanas o centros poblados. Es más de prevención y mitigación de riesgos.</t>
  </si>
  <si>
    <t>Es importante que el diseñador aborde unos criterios mínimos que están establecidos en la resolución, que se tenga en cuenta los actores que están involucrados en el diseño y en la formulación del proyecto, para efectos de unificación de criterios y transparencia.</t>
  </si>
  <si>
    <t>Debido a la experiencia con la selección de alternativas en la presentación de proyectos, se decidió que se trabajaría con matrices multicriterio, de tal manera que, se consideraran variables y criterios mínimos en el análisis.</t>
  </si>
  <si>
    <t>Los entes territoriales pueden asumir la operación y mantenimiento en términos dados en la Ley 142 de 1994, por lo cual se convierten en prestadores y el capítulo 4 está señalando las actividades del operador de la infraestructura, independientemente de la figura jurídica.</t>
  </si>
  <si>
    <t>La FiMe es una combinación de procesos de filtración que están registrados en el artículo 114 de la R330, modificado en el artículo 35 del proyecto de modificación.</t>
  </si>
  <si>
    <t>Corregir el error en la referencia (referenciar las tablas)</t>
  </si>
  <si>
    <t>Se tendrá en cuenta en el desarrollo del título C</t>
  </si>
  <si>
    <t>Se consultó la normativa anterior y se revisó que la resolución está correcta.</t>
  </si>
  <si>
    <t>Se recuerda que estos son los requisitos mínimos que se deben tener en cuenta para el diseño en todo el país. Se considera que no hay suficiente información básica para generalizar los periodos de retorno de 100 años.</t>
  </si>
  <si>
    <t>Se considera necesario conservar la referencia a la tabla 17
El análisis de socavación tiene en cuenta el arrastre de material granular grueso y fino y su comportamiento es diferente; mientras que frente a avenidas torrenciales el análisis se solicita en el numeral 9 y se debe tener en cuenta lo definido en el título K (Ver comentario anterior de DAGMA - Alcaldía de Cali).</t>
  </si>
  <si>
    <t xml:space="preserve">Se ajustó a disminuir como minimo al 30% del caudal pico. Ver observación de PAVCO-WAVIN Orlando Miguel Polo Castro. </t>
  </si>
  <si>
    <t>En este proyecto normativo se dan lineamientos generales en cuanto a SUDS, actualmente se trabaja en la construcción de una guía metodológica en conjunto con DNP que busca dar mayores detalles para la selección de tipologías y la construcción.
Por otra parte las condiciones particulares de cada municipio deben ser consideradas en la evaluacion y viabilidad de las dferentes tipologías de SUDS.</t>
  </si>
  <si>
    <t>Se encuentra en desarrollo la Guía metodológica para formulación y construcción de SUDS. En dicho documento se brinda un análisis más detallado de las diferentes tipologías de SUDS.</t>
  </si>
  <si>
    <t>Para cualquier caso se debe realizar el análisis y simulacion del comportamiento hidráulico del sistema, garantizando su correcto funcionamiento.</t>
  </si>
  <si>
    <t xml:space="preserve">Se mantiene el criterio inicial.  </t>
  </si>
  <si>
    <t>Para todo sistema se debe realizar el análisis hidráulico, este determinará las cotas de entrada y salida. Si el análisis demuestra que no existen perdidas de acuerdo a uso de algunos materiales, se podrá mantener la misma cota de entrada y salida.</t>
  </si>
  <si>
    <t>Los sistemas de alcantarillado se diseñan para garantizar la condición de autolimpieza y un esfuerzo cortante mínimo. Las particularidades de los sedimientos que reciba el sistema de alcantarillado, deben ser atendidos desde el componente operativo y de mantenimiento. Adicionalmente, es responsabilidad de las empresas de servicios públicos determinar el diámetro típico de los sedimentos.</t>
  </si>
  <si>
    <t xml:space="preserve">El cumplimiento de la norma NSF 61 de parcial y la re 501 tiene otros requisitos por cumplir, por tanto, se debe dar cumplimiento a la res 501.
Por otra parte la NSF 61 hace referencia a sistemas de agua potable, por tanto no aplica para sistemas sépticos. </t>
  </si>
  <si>
    <t>Tema actualmente en estudio, aun no se cuenta con soportes técnicos suficientes para la modificación de la tabla.</t>
  </si>
  <si>
    <t xml:space="preserve">Tema actualmente en estudio, aun no se cuenta con soportes técnicos suficientes para la modificación de la tabla. </t>
  </si>
  <si>
    <t xml:space="preserve">No se entiende la solicitud
Ampliación de la observaciones:
La observación que realiza la empresa es que entre los parámetros mínimos para los estudios de alternativas de gestión de biogás generado durante la depuración de aguas residuales y/o lodos se deben tener en cuenta también control del pH y alcalinidad, y sustancias tóxicas, ya que estas influyen en el proceso.
No obstante, entendemos que en la propuesta se habla de unos mínimos más relacionados con el análisis costo - beneficio, no como tal del proceso de parovechamiento, y que dependiendo del tipo de tratamiento y condiciones que se tengan, se deberán tener en cuenta otros parámetros o análisis para que el proceso se pueda llevar a cabo.
Se tendrá en cuenta en la actualización de los titulos para cada alternativa tecnologica. </t>
  </si>
  <si>
    <t>Se aclara redacción. El acondicionamiento consiste en preparar o alistar los residuos para su proceso de comercializacion hacia la industria transformadora. Incluye todas aquellas actividades que incorporen valor agregado al material a ser comercializado.</t>
  </si>
  <si>
    <t>Esta  Resolución no tiene el alcance para establecer requisitos especificos del cumplimiento normativo para la actividad de aprovechamiento y el régimen de formalización de recicladores, toda vez que estan definidos en el Decreto 596/16. Sin embargo el comentario será considerado marco de la modificacion del mencionado Decreto 596.</t>
  </si>
  <si>
    <t xml:space="preserve">El Decreto 1784 de 2017, (Ar define que la actividad de disposicion final se realiza mediante la tecnologia de relleno sanitario. No confundir con la actividad de tratamiento. </t>
  </si>
  <si>
    <t>El Decreto 1784 de 2017, (Ar define que la actividad de disposicion final se realiza mediante la tecnologia de relleno sanitario. No confundir con la actividad de tratamiento.</t>
  </si>
  <si>
    <t>Se hace la claridad de que es en las áreas de prestación a atender y se considera información relevante para el diseño de la actividad. Es potestad del prestador definir los residuos objeto que gestionara conforme a sus objetivos de atencion y prestacion</t>
  </si>
  <si>
    <t>No aceptada la eliminación. Se ajusta la redacción. 
Es necesario aclarar que los numerales a los que hace referencia el articulo estan dirigidos a los prestadores del servicio publico de aseo que realicen los analisis para la prestacion de la actividad de aprovechamiento. El articulo no impone obligaciones de calculo de tarifas a municipios o distritos, se dirige a los prestadores del servicio publico
Propuesta de redacción: 4. Realizar el análisis tarifario en los municipios o distritos donde aplique el valor base de remuneración de la actividad de aprovechamiento o la variable tarifaria que haga sus veces dentro de la metodología tarifaria que se encuentre vigente.</t>
  </si>
  <si>
    <t>Dejamos constancia de que se contesta, aún cuando resulta desobligante la forma en que realiza estas observaciones.
De acuerdo con la guía de eficiencia energética que está en proceso de expedición, se plantean tres niveles de auditoría de acuerdo con las características del sistema, las necesidades de la planta de tratamiento, la disponibilidad de información y otros factores:
Nivel 1: Preliminar o de diagnóstico
Nivel 2: General, de emplazamiento o de detalle
Nivel 3: Específico</t>
  </si>
  <si>
    <t>La diferencia entre aducción y conducción radica precisamente en que la segunda transporta agua potable</t>
  </si>
  <si>
    <t>En la Res. 330 solo se habla de procesos. El diseñador conociendo las caracterísiticas físicas, químicas y microbiológicas del agua cruda y los valores máximos aceptables establecidos en la Res. 2115 de 2007, define el tren de tratamiento y de acuerdo a los artículos 13 y 14 sobre formulación de análisis de alternativas, comparación y selección de la alternativa, selecciona la mejor. Similar procedimiento se sigue para los vertimientos de aguas residuales.</t>
  </si>
  <si>
    <t>El articulo plantea realizar un analisis que defina la pertinencia o no de actualizar o ajustar los estudios y diseños a la normatividad que se expida. De acuerdo a experiencias anteriores, no se ve pertinente indicar plazos de aplicación sino analisis para proyectos que inician su formulación previo a la entrada en vigencia de la nueva normatividad.</t>
  </si>
  <si>
    <t xml:space="preserve">En cuanto a la claridad del articulo, existen sistemas pequeños cuyos parametros pueden ser necesarios ajustar. Para sistemas de alacntarillado aplica el articulo 260 y 248, el primero para el analisis y agmentos tecnicos para la seleccion e implementación de los sistemas, y el segundo para aplicación de nuevas tecnologias. </t>
  </si>
  <si>
    <t>agosto 31 de 2021</t>
  </si>
  <si>
    <t>ing. Álvaro González Álvarez a través de Ghisel González del MVCT</t>
  </si>
  <si>
    <t>Nuevo - Artículo 4 de la R330 de 2017:
Sobre las normas técnicas internas de las empresas de servicio publico: El presente reglamento no afecta la aplicación de normas y especificaciones técnicas que internamente emitan las empresas prestadoras de los servicios, siempre que no vayan en detrimento de la calidad del servicio y acojan como línea base lo establecido en la presente resolución.
comentario: La resolución debe resolver el conflicto de obligatoriedad o la errada interpretación que se presenta con la actual Ley 142 “Por la cual se establece el régimen de los servicios públicos domiciliarios y se dictan otras disposiciones” y en particular con el Articulo 32 “Régimen de derecho privado para los actos de las empresas. Salvo en cuanto la Constitución Política o esta Ley dispongan expresamente lo contrario, la constitución, y los actos de todas las empresas de servicios públicos, así como los requeridos para la administración y el ejercicio de los derechos de todas las personas que sean socias de ellas, en lo no dispuesto en esta Ley, se regirán exclusivamente por las reglas del derecho privado.”. Lo anterior se menciona ya que muchas empresas amparadas en el decreto anterior suscriben manuales internos que van en contravía con el espíritu y principios de la resolución 0330 y de varios principios de contratación consignados en la Ley 80 como lo debe ser el principio de transparencia, pluralidad de oferentes y la eficiencia en la gestión de la inversión.
Propuesta: Articulo No. 4 (Propuesta). Sobre las normas técnicas internas de las empresas de servicio publico: Las normas y especificaciones técnicas que internamente emitan o actualicen las empresas prestadoras de los servicios, deberán acoger los elementos publicados en la presente resolución.</t>
  </si>
  <si>
    <t>Nuevo - Artículo 18 de la R330 de 2017:
Productos. Como resultado de la etapa de planeación, se deberá obtener un documento consolidado que como mínimo tenga en cuenta los siguientes capítulos:
-	Valoraciones técnicas, demanta, oferta
-	Estudios básicos realizados
-	Analisis de cuellos de botella
-	Formulación de alternativas
-	Valoraciones de costo minimo y nivel de exigencia
-	Memorias de cálculo
comentario: Se sugiere adicionar un producto que incluya las ofertas económicas de los principales proveedores del proyecto.
Propuesta: Productos. Como resultado de la etapa de planeación, se deberá obtener un documento consolidado que como mínimo tenga en cuenta los siguientes capítulos:
-	Valoraciones técnicas, demanda, oferta
-	Estudios básicos realizados
-	Análisis de cuellos de botella
-	Formulación de alternativas
-	Valoraciones de costo mínimo y nivel de exigencia
-	Memorias de cálculo
-	Ofertas económicas de los principales proveedores</t>
  </si>
  <si>
    <t>Nuevo - Artículo 58 de la R330 de 2017:
Sectorización Hidráulica. Todas las redes deben estar sectorizadas con el fin de lograr la racionalización del servicio. El diseño de la sectorización debe estar basado en los resultados obtenidos en la modelación hidráulica .
comentario: Se sugiere ajustar el artículo 58 de la Resolución No. 330 de 2017, indicando los principales objetivos de la sectorización hidráulica
Propuesta: Todas las redes deben estar sectorizadas con el fin de lograr la racionalización del servicio. El diseño de la sectorización debe estar basado en los resultados obtenidos en la modelación hidráulica, en la cual se establezcan los límites mínimos y máximos de presiones para garantizar el correcto funcionamiento del sistema. Cada sector de la red se debe encontrarse definido y aislado hidráulicamente de otros sectores. La sectorización tiene como objetivos:
a) Controlar fugas en las zonas de presión
b) Controlar la presión en diferentes zonas.
c) Facilitar las labores de mantenimiento preventivo programado
d) Controlar el agua no contabilizada.
e) Optimizar la operación del servicio
f) Prever la concesión de la operación de la red a diferentes empresas prestadoras del servicio.</t>
  </si>
  <si>
    <t>Nuevo - Artículo 135 numeral 1 de la R330 de 2017:
Periodo de Retorno. El período de retorno de la lluvia de diseño se debe seleccionar de acuerdo con la importancia de las áreas y los daños, perjuicios o molestias que las inundaciones puedan ocasionar a los habitantes, el tráfico, el comercio la industria y la infraestructura
comentario: Se sugiere complementar el numeral 1 del artículo 135 de la Resolución No. 330, estableciendo que el periodo de retorno debe estar sustentado con base en un análisis de riesgo en donde se analicen las implicaciones a nivel técnico y económico, en el caso en que se presente una creciente asociada con un periodo de retorno superior al de diseño.
Propuesta: Se sugiere complementar el numeral 1 con lo siguiente: En los casos donde se requiera un mayor nivel de protección que el indicado en la Tabla 16 Periodos de retorno, se debe realizar un estudio de riesgo de inundación en el que teniendo en cuenta la importancia del área y los daños probables, se puede justificar incrementar el periodo de retorno del evento de diseño y calcular el costo- beneficio. El diseñador debe realizar este análisis considerando los usos y niveles de riesgo particulares de cada una de la infraestructura especial existente dentro del área de estudio.</t>
  </si>
  <si>
    <t>Nuevo - Artículo 164 de la R330 de 2017:
Puesta en marcha de las redes de alcantarillado. Antes de que el sistema entre en operación definitiva, la persona prestadora del servicio debe asegurar que el constructor realice las pruebas necesarias para detectar posibles errores y tomar las medidas correctivas. Como mínimo se exige realizar pruebas de estanqueidad e inspecciones con Circuito Cerrado de Televisión (CCTV) o similares para tuberías menores de 600 mm, y visuales para tuberías mayores a 600 mm. Todas las pruebas deben quedar debidamente documentadas y gestionadas, de acuerdo con lo establecido en el Título 3 sobre gestión documental de esta resolución.
comentario: Se recomienda eliminar lo siguiente: “similares para tuberías menores de 600 mm, y visuales para tuberías mayores a 600 mm”, de manera que se exijan tecnologías con mayor desempeño en caso de optar por las tecnologías “similares”. Adicionalmente, la tecnología de inspección por CCTV hoy en día puede realizar la inspección de tuberías de gran diámetro sin la necesidad del ingreso de una persona en un espacio confinado. La redacción sugerida no exime el uso de inspecciones con entrada de personal, pero tampoco la exige o motiva para tuberías de gran diámetro. Adicionalmente, la redacción original del artículo indica inspecciones “visuales” que no necesariamente quieren decir con CCTV.
Propuesta: Antes de que el sistema entre en operación definitiva, la persona prestadora del servicio debe asegurar que el constructor realice las pruebas necesarias para detectar posibles errores y tomar las medidas correctivas. Como mínimo se exige realizar pruebas de estanqueidad e inspecciones con Circuito Cerrado de Televisión (CCTV) o tecnologías similares de mayor nivel de detalle. Todas las pruebas deben quedar debidamente documentadas y gestionadas, de acuerdo con lo establecido en el Título 3 sobre gestión documental de esta resolución.</t>
  </si>
  <si>
    <t>En esta etapa se llega a nivel de predimensionamiento, por tanto las ofertas economicas de proveedores forman parte del proceso licitatorio en la etapa de construcción y puesta en marcha, una vez se cuente con estudios y diseños definitivos.</t>
  </si>
  <si>
    <t>Se dejará para estudios posteriores, toda vez que no se cuenta con el sustento técnico suficiente para incluirlo en la resolución.</t>
  </si>
  <si>
    <t xml:space="preserve">Se requiere soportes técnicos para cambiar lo que tradicionalmente se ha venido trabajando de ingeniería. </t>
  </si>
  <si>
    <t>El comentario es correcto pero se considera necesario dejar una previsión.</t>
  </si>
  <si>
    <t>Se tomó el valor de 7 m dado que hasta este valor es posible hacerse los pozos de acuerdo con los análisis hidráulicos y estructurales. Para alturas mayores se recomienda la estructura de disipación de energía. Es decisión del diseñador hacer este tipo de análisis y escoger la alternativa más viable.</t>
  </si>
  <si>
    <t>El alcance de la norma no incluye este tipo de particularidades, lo cual queda a criterio del diseñador para elegir el sumidero mas conveniente.</t>
  </si>
  <si>
    <t>La resolución está dirigida a zonas urbanas y rurales, de esta manera, no se puede exigir equipos tan especializadas a poblaciones pequeñas.</t>
  </si>
  <si>
    <t>Los comentarios serán tenidos en cuenta en la actualización del título E. En términos generales, los requsiitos particulares de puesta en marcha, operación y mantenimiento del tratamiento de aguas residuales están en la sección 7 del capítulo 5. Los requisitos generales están en el capítulo 7.</t>
  </si>
  <si>
    <t>El alcance de la norma no incluye este tipo de particularidades, lo cual es responsabilidad del municipio desde el punto de vista de hacer cumplir su POT, de hacer respetar las áreas donde está establecida la planta y los aislamientos que exige la alternativa tecnológica, y los usos del suelo.</t>
  </si>
  <si>
    <t>El alcance de la norma no incluye este tipo de particularidades, lo cual debe ser definido por el consultor y la autoridad ambiental competente.</t>
  </si>
  <si>
    <t>Las particularidades tanto del diseño, la operación, mantenimiento y variables de control se tendrán en cuenta en el manual de buenas prácticas, Título E.</t>
  </si>
  <si>
    <t>Se revisarán los parámetros en el Título E. Lo importante es que el sistema construido cumpla conla normatividad ambiental vigente, de lo contrario deberá optimizarse o añadir un nuevo proceso que le permita dar cumplimiento a dicha noramtividad.</t>
  </si>
  <si>
    <t>Emcali - Gerencia de Acueducto y Alcantarillado – Subgerencia Aguas Residuales - Unidad de Tratamiento</t>
  </si>
  <si>
    <t>COSUDE
Lizeth Andrea Peña Lizcano</t>
  </si>
  <si>
    <t xml:space="preserve">Conclusiones:
Los estudios y diseños cada día mas costosos y nadie paga por ello.
Debe actualizarse la resol 2115 de 2007, 
Los procesos de osmosis inversa, son muy costosos y todos los de avanzada.
Para la cloración el tanque de contacto, el tiempo de 20 minutos es muy largo, para proyectos de menos de 60.000 hab.
Documentos. Los documentos producidos en desarrollo de las diferentes etapas de los proyectos del sector son considerados parte del archivo que deben administrar los prestadores de estos servicios
Uds, no piensan en los costos finales de un proyecto y menos si es rural. 
Con el cuento ese de la progresividad nos van a llevar a calcular con las mismas condiciones en Carurú igual que Cúcuta.
CONCLUSION se debe tener en cuanta y legislar lo rural, con ciertas condiciones; no ponerla a competir con los urbano. Se necesita dar servicios públicos en la zonas apartadas y víctimas del conflicto armado.  </t>
  </si>
  <si>
    <t xml:space="preserve">Conclusiones:
Podemos concluir que esta resolución contiene todos los pasos y etapas para la construcción de proyectos de agua y saneamiento básico, operación y mantenimiento de los sistemas existentes a nivel nacional. </t>
  </si>
  <si>
    <t>General:
Se recomienda realizar mesas técnicas semanales para la revisión, discusión y consenso sobre las observaciones presentadas para la modificación de la presente resolución. Vemos el cronograma un poco apretado, entendiendo el número de observaciones que llegaron y las mesas técnicas que se sugiere realizar. Es por esto que consideramos se evalúen nuevamente los plazos de tal manera que se haga un ejercicio responsable involucrando los diferentes grupos de interés.</t>
  </si>
  <si>
    <t>General:
La verdad, los cambios deben ser para mejorar y desarrollar un producto que se venda y sea eficiente.
En este proyecto, busca es enrarecer el tema, echar para atrás y no concretar los temas técnicos.
Recuerden que muchas cosas, se ven desde diferentes puntos de vista y se deben dejar a criterio del diseñador; y no después desde su punto de vista (el de uds), pontificar.
Se debe dejar muy en claro que muchas cosas son a partir de 100.000 hab; y en lo Rural se debe dejar con menos restricciones.</t>
  </si>
  <si>
    <t>General:
Para la descripción del punto 5 del artículo 8 (inclusive para el punto 4 en donde el proyecto de resolución no propone modificación), se debería de tener en cuenta diferenciación en dos aspectos: 1) si el sistema es nuevo o existente 2) si el proyecto es en acueducto, alcantarillado o aseo. Dependiendo de la opción en cada uno de estos dos aspectos, la información a recolectar posee diferencias y especificaciones propias, en las actividades que se realizan de diagnóstico/evaluación del sistema (y también de cuantificación de la demanda y/o necesidades). 
De otro lado, dentro de las definiciones establecidas en el Artículo 256 (modificadas en la propuesta de resolución en el artículo 71)  se observa que faltan las siguientes las cuales son de igual importancia que las existentes:
-	Aguas residuales municipales (este término es ampliamente usado en la literatura desde hace muchos años, y es importante definirlas ya que en la realidad en los municipios y ciudades grandes no existen solamente ARD o ARnD, y estas aguas no aplican tampoco para la definición dada para el término “aguas combinadas”).
-	Arranque y puesta en marcha de sistemas de tratamiento de agua residual (así como también está el término para potabilización)
-	Filtración en Múltiples Etapas, Laguna Anaerobia de Alta Tasa, Tratamiento Primario Avanzado (y otras tecnologías que se deben incluir tanto para potabilización como para tratamiento de agua residual)</t>
  </si>
  <si>
    <t>General:
En cuanto a tecnologías es importante que la legislación colombiana se actualice y se consideren opciones que ya por años han existido y no se han incluido. Adicionalmente, es importante la adaptación también de la legislación a los cambios y consecuencias del Cambio Climático en los sistemas de abastecimiento y saneamiento (incluyendo el tratamiento).</t>
  </si>
  <si>
    <t>General:
Se debe propender, que la comunidad participe en los procesos de apropiación de la tecnología durante su puesta en marcha y posteriores, para que los proyectos sean sostenibles socialmente, en el marco del derecho fundamental al gua de ACEPTABILIDAD.</t>
  </si>
  <si>
    <t>General:
Se sugiere tener en cuenta opciones de tecnologías de tratamiento de agua que se han utilizado desde hace varios años. Adicionalmente, es importante la articulación de la normativa con los efectos del Cambio Climático en los sistemas de abastecimiento y saneamiento (incluyendo el tratamiento).
Se debe considerar realizar una socialización de la Resolución definitiva, para el conocimiento y adecuada aplicación por parte del sector.
Finalmente, se deben corregir las referencias erróneas en Word: “¡Error! No se encuentra el origen de la referencia”, que se encuentran a lo largo del documento.</t>
  </si>
  <si>
    <t xml:space="preserve">General:
La resolución 0330 del 2017, nos brinda los lineamientos desde la etapa de planeación, diseño, construcción, puesta en marcha, operación, mantenimiento y rehabilitación de la infraestructura relacionada con los servicios de acueducto, alcantarillado y aseo. A todo lo anterior podemos deducir que la resolución está muy completa, pero para aplicarse en las comunidades rurales que se están atendiendo en este proyecto, se denota que la población de las comunidades rurales se les dificulta un poco entender las palabras técnicas que están contenidas dentro de la resolución debido a que no están muy asociados a los temas en agua y saneamiento.  </t>
  </si>
  <si>
    <t xml:space="preserve">General:
Se recomienda que la terminología que se emplee en la resolución sea un poco más inclusiva y que esté dirigida a cualquier tipo de público que la consulte. </t>
  </si>
  <si>
    <t>General:
Teniendo en cuenta el alto impacto a nivel presupuestal de los requerimientos técnicos en los estudios topográficos y geotécnicos para la formulación de un proyecto de agua potable o saneamiento básico que incluya redes hidráulicas, se requiere dar mayor claridad sobre los requerimientos mínimos; evaluando costos asociados a lo que se plantea, ubicación del proyecto (grandes extensiones en la zona rural), entre otros factores; como ejemplo el número de mojones dentro de un proyecto en zona rural a lo largo de la red de distribución de agua potable y/o recolección de agua residual en un sistema, según corresponda.</t>
  </si>
  <si>
    <t xml:space="preserve">General:
La resolución debería de abordas más a profundidad el tema de las tipologías de sistemas urbanos de drenaje sostenible, por lo menos colocar los criterios básicos y restricciones de diseño de estas tipologías como lo hace para sistema de tratamiento de aguas residuales, existen estudios de SUDS elaborados por este mismo ministerio, también, por la empresa de acueducto de Bogotá y DAGMA – CVC en Cali, que pueden enriquecer el contenido de la resolución. Además, se sugiere se aborde en un párrafo las consideraciones de tener en cuenta en la localización de tipologías SUDS como lo abordan con las redes de alcantarillado y acueducto.
No existe un párrafo alusivo que aclaré en lo posible los casos donde la competencia de la operación y mantenimiento de tipologías por parte del prestador de servicio público.
El documento no contiene directrices relacionadas a áreas urbanas y sub urbanas, para el manejo de escorrentías en ausencia de redes de alcantarillado, como si lo hacen para el manejo de aguas residuales.
Debe de incluirse y/o señalarse un párrafo respecto a la necesidad de control de aportes de grasas y aceites al sistema de alcantarillado ya que esta es una problemática sentida que perjudica la infraestructura de alcantarillado en grandes centros urbanos.
</t>
  </si>
  <si>
    <t>General:
 -	Se recomienda abordar el tema SUDS con más profundidad.
-	Se recomienda abordar directrices relacionadas a áreas urbanas y sub urbanas, para el manejo de escorrentías en ausencia de redes de alcantarillado, como si lo hacen para el manejo de aguas residuales.
-	Se recomienda abordar un párrafo respecto a la necesidad de control de aportes de grasas y aceites al sistema de alcantarillado ya que esta es una problemática sentida que perjudica la infraestructura de alcantarillado en grandes centros urbanos.</t>
  </si>
  <si>
    <t>General:
De otra parte, resulta pertinente resaltar que el proyecto de acuerdo por medio del cual adopta la revisión general del Plan de Ordenamiento Territorial de Bogotá, documento que actualmente se encuentra surtiendo la etapa de revisión por parte del Consejo Territorial de Planeación Distrital – CTPD, adopta los lineamientos definidos por la Resolución 330 de 2017 en relación con los elementos que conforman los Sistemas Urbanos de Drenaje Sostenible – SUDS y los lineamientos aplicables al sistema de alcantarillado y tratamiento de aguas residuales en suelo rural, y dentro del articulado se incluyó la obligación de cumplir con las condiciones técnicas definidas por la citada resolución o la norma que la modifique o sustituya.
A partir de lo anterior, el Distrito Capital se anticipa a las posibles modificaciones que el gobierno nacional realice a la Resolución 330 de 2017, y garantiza que la Revisión General del Plan de Ordenamiento Territorial incorpore los aspectos considerados en el reglamento, una vez sea adoptado, así como la articulación entre los diferentes niveles e instrumentos como es el caso de los Planes de Manejo Ambiental y Planes de Ordenamiento y Manejo de Cuenca – POMCA, que constituyen determinantes ambientales de superior jerarquía para el ordenamiento del territorio, en aplicación de lo señalado por el artículo 10º de la Ley 388 de 1997.
 Desde el punto de vista jurídico, se considera pertinente la emisión de la resolución con fundamento en las modificaciones introducidas al Decreto Nacional 1077 de 2015 y la necesidad de armonizar el marco normativo para hacer más sencilla su aplicación y cumplir con las previsiones del artículo 100 de la Ley 388 de 1997.</t>
  </si>
  <si>
    <t>General:
Finalmente, se aclara que el proyecto incluye temas del orden técnico, ambiental y de gestión de riesgos en los territorios que no son competencia de esta Secretaría, por lo que no se emite pronunciamiento al respecto.</t>
  </si>
  <si>
    <t>General:
El CONPES 4004 del 2020, establece estrategias para promover la economía circular en los servicios de agua potable y manejo de aguas residuales que permita asegurar la oferta de agua en el largo plazo. La Economía circular es la promoción de la eficiencia en el uso de materiales, agua y energía, teniendo en cuenta la capacidad de recuperación de los ecosistemas, lo que implica el uso circular de los flujos de materiales; la extensión de la vida útil a través de la implementación de la innovación tecnológica, alianzas y colaboraciones entre actores, y el impulso de modelos de negocio que responden a los fundamentos del desarrollo sostenible. 
Para ello es indispensable: – Involucrar los compromisos de ODS, asumidos al año 2030– Incrementar el tratamiento de aguas residuales (Baja tasa de tratamiento a nivel nacional)– Mejorar las condicione para la reutilización de aguas residuales mediante tecnologías de alta eficiencia (pensar en nuevos sistemas y unidades de tratamiento de mayor eficiencia)
– No se han contemplado los contaminantes emergentes que a futuro serán motivo de estudio y adaptación en las normas. Comparto algunos Sistemas de Tratamiento que se pueden contemplar en la nueva Resolución:
– Reactor de cargas secuencial de nivel constante. – Sistemas Descentralizados (reducen costos, facilitan la reutilización cerca al área de generación - reutilización).</t>
  </si>
  <si>
    <t>La normatividad del sector ha venido evolucionando, entendiendo que la ruralidad debe mirarse con un enfoque diferencial, a partir de lo anterior, se emitió en el 2018 por parte del MVCT, la resolución 0844, que da los lineamientos para formulación de proyectos en zonas rurales. En esta se establece que en caso que no se puedan cumplir algunos parámetros definidos en esta norma o la res 0330, se podrá adoptar de forma diferente contando con los sustentos pertinentes de acuerdo con la escala, complejidad y naturaleza del proyecto.
Por otra parte respecto a la actualización de la res 2115 del 2007, es de anotar que en el 2020 se emitió la res 622 que brinda los lineamientos para la inspección, vigilancia y control de la calidad del agua en zona rural.
Respecto al costo de algunas tecnologías para el tratamiento del agua, es importante precisar que la selección de estas debe realizarse mediante un análisis multicriterio, si los resultados en definitiva ponen estas tecnologías como solución deberán adoptarse buscando alternativas de financiación para el sostenimiento de la misma.
Por ultimo, los tiempos de contacto, si bien se estiman en la res 0330 de mínimo 20 min, en esta propuesta de cambio (articulo 73) y en la res 0844 (articulo 27, numeral 4) se indica que se podrán adoptar parámetros por fuera de norma contando con un sustento técnico de soporte.</t>
  </si>
  <si>
    <t>El Ministerio revisará las observaciones con los grupos de trabajo internos que considere. Se hará un grupo de trabajo Junta RAS martes 5 de octubre de 10 am a 11:30 am</t>
  </si>
  <si>
    <t>La normatividad del sector ha venido evolucionando, entendiendo que la ruralidad debe mirarse con un enfoque diferencial, a partir de lo anterior, se emitió en el 2018 por parte del MVCT, la resolución 0844, que da los lineamientos para formulación de proyectos en zonas rurales. En esta se establece que en caso que no se puedan cumplir algunos parámetros definidos en esta norma o la res 0330, se podrá adoptar de forma diferente contando con los sustentos pertinentes de acuerdo con la escala, complejidad y naturaleza del proyecto.</t>
  </si>
  <si>
    <t xml:space="preserve">Se incluye en definiciones el termino de aguas residuales municipales.
Se crea una definición general para arranque y puesta en marcha.
Respecto a la inclusión de nuevas tecnologías en este proyecto de norma, en articulo 70, que modifica el articulo 248 de la res 0330, se dan lineamientos para verificación de nuevas tecnologías en el sector, donde se indica que cualquier tecnología se puede incluir teniendo en cuenta los procedimientos establecidos y la necesidad de cumplir con la normatividad ambiental. </t>
  </si>
  <si>
    <t xml:space="preserve">Respecto a la inclusión de nuevas tecnologías en este proyecto de norma, en articulo 70, que modifica el articulo 248 de la res 0330, se dan lineamientos para verificación de nuevas tecnologías en el sector, donde se indica que cualquier tecnología se puede incluir teniendo en cuenta los procedimientos establecidos y la necesidad de cumplir con la normatividad ambiental. 
La parte reglamentaria da lineamientos que permiten tener en cuenta en la formulación de proyectos el análisis de las consecuencias del cambio climático, así mismo en los títulos de buenas practicas se vienen incluyendo recomendaciones de tecnologías y procesos que tienen en cuenta la variabilidad climática. </t>
  </si>
  <si>
    <t>El articulo 3 de la res 0330, el cual no se modifica en la presente, indica que durante las etapas del proyecto se debe tener participación de las comunidades. Así mismo las res MVCT 0844, articulo 4, da lineamientos de participación comunitaria durante todas las etapas del proyecto en zona rural.</t>
  </si>
  <si>
    <t xml:space="preserve">Se ajustan errores de forma del documento.
Respecto a la divulgación de los instrumentos normativos, esta es una de las funciones del MVCT, así como prestar asistencia técnica a quien lo requiera para la aplicación de los mismos. 
Respecto a la inclusión de nuevas tecnologías en este proyecto de norma, en articulo 70, que modifica el articulo 248 de la res 0330, se dan lineamientos para verificación de nuevas tecnologías en el sector, donde se indica que cualquier tecnología se puede incluir teniendo en cuenta los procedimientos establecidos y la necesidad de cumplir con la normatividad ambiental. 
La parte reglamentaria da lineamientos que permiten tener en cuenta en la formulación de proyectos el análisis de las consecuencias del cambio climático, así mismo en los títulos de buenas practicas se vienen incluyendo recomendaciones de tecnologías y procesos que tienen en cuenta la variabilidad climática. 
</t>
  </si>
  <si>
    <t xml:space="preserve">Una de las funciones del MVCT es prestar asistencia técnica a quien lo requiera para la aplicación de los instrumentos normativos, así mismo en este proyecto de norma y en la res 0844 se indican los procesos de participación comunitaria, donde los profesionales encargados de la formulación de proyectos, deben dar claridad a las dudas que se puedan presentar. </t>
  </si>
  <si>
    <t>Ver comentario anterior.</t>
  </si>
  <si>
    <t>En el área rural precisamente, las soluciones teconológicas deben estar acorde a lo que se encuentra en territorio, por lo que la resolución da unos lineamientos generales y el diseñador tomará las decisiones teniendo en cuenta las condiciones particulares del proyecto.</t>
  </si>
  <si>
    <t>En este proyecto normativo se dan lineamientos generales en cuanto a SUDS, actualmente se trabaja en la construcción de una guía metodológica en conjunto con DNP que busca dar mayores detalles para la selección de tipologías y la construcción.
Respecto a las grasas y aceites, el sector ambiente (los articulo 8 y 16 de la res 631 de 2015) reglamenta las valores máximos de estas en los vertimientos de agua residuales al sistema publico de alcantarillado.</t>
  </si>
  <si>
    <t>Artículo: 1 - Artículo en la R330: 6 - 
Modificar el artículo 6 de la Resolución 330 de 2017, el cual quedará así:
“ARTÍCULO 6. Articulación de los proyectos de acueducto, alcantarillado y aseo con los planes o esquemas de ordenamiento territorial, los planes ambientales, regionales y sectoriales. Como mínimo deberán tenerse en cuenta los siguientes instrumentos:
(…)
Comentario: Se debe precisar que también requieren ser articulados con los Planes de desarrollo Municipal y los que forman parte de los planes Estratégicos de Inversiones de cada Plan Departamental de Aguas, toda vez que estos instrumentos son la base para la formulación de los proyectos de APSB y que se financian con las principales fuentes de financiación del sector.</t>
  </si>
  <si>
    <t>Artículo: 4 - Artículo en la R330: 11 - 
Garantizar disposición final adecuada de los residuos sólidos de conformidad con lo dispuesto en el Decreto 1784 de 2017 y la Resolución CRA 938 de 2020 o las normas que los modifiquen o sustituyan
Comentario: Se hace referencia a la Resolución CRA 938 de 2020 sobre provisión de inversiones, que no está relacionado con el tema de disposición final. Aclarar a que es la resolución 938 de 2019</t>
  </si>
  <si>
    <t>Artículo: 5 - Artículo en la R330: 14 - 
Articulo No. 14. Comparación de alternativas y selección alternativa viable. La comparación de alternativas deberá considerar los aspectos económicos, técnicos, sociales, ambientales, financieros, de riesgos y permisos. La selección de alternativas deberá estar soportada como mínimo en los siguientes criterios:
(…)
Criterios de sostenibilidad técnica. Deberá considerarse la capacidad técnica de la entidad responsable de la ejecución e implementación del proyecto, así como la disponibilidad de recursos, materiales, mano de obra, repuestos y demás elementos para el funcionamiento de los sistemas. 
Comentario: Se proponen cambios menores en los diferentes párrafos con elementos que se consideran relevantes, tales como la identificación de proveedores que tengan certificaciones y/o sellos ambientales (ej., económica circular, carbono neutro, entre otros.); el número de empleos directos e indirectos generados por el proyecto para las diferentes alternativas al contar con proveedores locales y/o extranjeros. En relación con la metodología, se recomienda que el consultor establezca de manera clara si durante el proceso de licitación del proyecto se pueden presentar propuestas alternativas de acuerdo al análisis realizado.
propuesta: Articulo No. 14 (Propuesto). Comparación de alternativas y selección alternativa viable. La comparación de alternativas deberá considerar los aspectos económicos, técnicos, sociales, ambientales, financieros, de riesgos y permisos. La selección de alternativas deberá estar soportada como mínimo en los siguientes criterios:
(…)
Criterios de sostenibilidad técnica. Deberá considerarse la capacidad técnica de la entidad responsable de la ejecución e implementación del proyecto, así como la disponibilidad de recursos, materiales, mano de obra, repuestos y demás elementos para el funcionamiento de los sistemas. Se deberán identificar los posibles proveedores del proyecto que tengan certificaciones y/o sellos que promuevan modelo de economía circular, carbono-neutro o similares.</t>
  </si>
  <si>
    <t>Artículo: 7
Paso 13 - Artículo en la R330: 22
Paso 13 - 
Permisos, licencias y autorizaciones. El diseñador deberá identificar, de acuerdo con la normatividad vigente, las autorizaciones y permisos que se requieren para la implementación del proyecto.
Comentario: Se sugiere alinear este paso, con las Resoluciones del MVCT en el sentido de aclarar que se hace referencia a los permisos ambientales, que se encuentren como mínimo solicitados ante la Entidad competente en materia ambiental antes de su construcción y que deberán estar otorgados para cualquier obra que se vaya a ejecutar</t>
  </si>
  <si>
    <t>Artículo: 8 - Artículo en la R330: 22A - 
Para el nuevo artículo a Incluir después del artículo 22: Artículo XXXX. Gestión del riesgo de desastres en la formulación de proyecto agua y saneamiento, sería importante indicar para que no sea causal de dudas, que se contemplen los riesgos por el cambio climático.</t>
  </si>
  <si>
    <t>Artículo: 10 - Artículo en la R330: 26
Paso 2 - 
Comentario: Dentro del artículo 26, en el Paso 2. Definición de métodos constructivos y materiales, se contemplan modificaciones en relación a "Los procedimientos constructivos seleccionados deberán propender por minimizar el desperdicio de materiales y la generación de contaminantes; el uso eficiente del agua buscando minimizar los requerimientos de agua y/o su reciclaje dentro de la obra, la recolección de aguas lluvias y la implementación de dispositivos de uso eficiente de agua; la eficiencia energética a través de buenas prácticas de reconversión tecnológica y/o uso de Fuentes no Convencionales de Energías Renovables (FNCER); el uso de materiales reutilizables y/o reciclables en la obra y la utilización de procedimientos alternativos que reduzcan el impacto ambiental de las obras. 
Para ello considero importante en el subtítulo del paso 2, incluir su relación con temas ambientales, dado que hablar solo de métodos constructivos y materiales no especifica su importancia y la modificación que se está dando.</t>
  </si>
  <si>
    <t>Artículo: 14
Tabla - Artículo en la R330: 45
Tabla - 
Comentario: Solicitamos incluir parámetros técnicos importantes de los materiales a utilizar en redes de acueducto y alcantarillado como los son resistencia a la corrosión y a la abrasión, dado que son importantes validarlos en el comparativo de alternativas de materiales.</t>
  </si>
  <si>
    <t>Artículo: 19
Numeral 5 - Artículo en la R330: 73
Numeral 5 - 
Modificar el artículo 73 de la Resolución 330 de 2017, el cual quedará así:
“ARTÍCULO 73. Mediciones de caudal. En todos los sistemas se deben instalar estructuras o instrumentos de medición en la tubería y respetando las condiciones de instalación del tipo de medidor, que permitan la lectura y/o captura y almacenamiento de datos.
(…)
5. En la salida de los tanques de almacenamiento.
Comentario: Se sugiere adicionar la medición a la entrada de los tanques de almacenamiento para identificar posibles pérdidas dentro de la estructura.</t>
  </si>
  <si>
    <t>Artículo: 20
Numeral 1 - Artículo en la R330: 75
Numeral 1 - 
1. Los medidores de agua se designan de acuerdo con el caudal permanente Q3 en (m3/h) y una relación (R) entre Q3 y el caudal mínimo Q1. Para todos los sistemas de acueducto, los micro medidores deben tener como mínimo un valor de R de 100 en posición horizontal. (…)
Comentario: Se encuentra que el R definido es muy bajo, su Q1 estaría en 25 l/h. se recomienda que sea R≥ 160</t>
  </si>
  <si>
    <t>Artículo: 31 Tabla 2 - Artículo en la R330: 109 Tabla 2 - 
Tabla 2. Tecnologías de Tratamiento de Potabilización
Comentario: La tabla presentada en la modificación propuesta del artículo 109 no considera tecnologías como la Filtración en Múltiples Etapas (FiME) la cual debería ser incluida ya que, a pesar de que existe un RAS RURAL, podría ser utilizada en proyectos de menor escala, y no necesariamente solo en el contexto rural.
La filtración lenta en arena también debería ser incluida ya que, ella sola o en combinación con otros procesos unitarios puede funcionar, dependiendo por supuesto de la calidad del agua a tratar.</t>
  </si>
  <si>
    <t>Artículo: 32 y 38 - Artículo en la R330: 110 y 121 - 
Comentario: Los artículos 32 y 38 del proyecto hacen referencia a criterios y parámetros que no están incluidos y se indica que existe error en la referencia.</t>
  </si>
  <si>
    <t>Artículo: 44 - Artículo en la R330: 153 - 
Comentario: se solicita indicar cual fue la consideración tenida en cuenta para aumentar del 25% al 100% el requerimiento de “reducción del caudal pico del hidrograma de la creciente de diseño” para la implementación de SUDS.</t>
  </si>
  <si>
    <t>Artículo: 44 - Artículo en la R330: 153 - 
Comentario: Como complemento a los comentarios entregados a los correos mecruz@minvivienda.gov.co y
ccastaneda@minvivienda.gov.co el día 23 de agosto de 2021 , nos permitimos ahondar en el siguiente comentario relacionado a SUDS y manejo de escorrentías por considerarse de una importancia estratégica para el distrito de Cali y la protección del recurso hídrico : 
-	La resolución no aborda a profundidad el manejo de escorrentías en ausencia de alcantarillado pluvial, especialmente para obras de infiltración de escorrentías por ser la única solución al alcance. En Cali-Jamundí en zonas de expansión hay caso particulares de este tipo donde se evidencia un vacío normativo y criterios de diseño para estos casos.
-	Debe quedar definido que las problemáticas asociadas a la impermeabilización y aumento de escorrentías no solamente son las inundaciones, si no la contaminación difusa por contaminantes que tienen la capacidad de generar grandes aportes de contaminantes a los cuerpos de agua receptores,  la erosión en cuerpos de agua por la descarga de escorrentías frecuente producto de la impermeabilización, así como afectaciones en las dinámicas de recarga del acuífero, por lo cual, es prioritario tomar acciones de articulación del sector vivienda con las de medio ambiente, por lo menos para los grandes centro urbanos.
-	En este mismo sentido existe un conflicto de criterios por parte del prestador de servicio que maneja la infraestructura de servicios públicos (alcantarillado, sistemas de bombeo, canales , etc) y la A.A (con competencia de cuerpos de agua naturales receptores de la infraestructura de servicios públicos) para las descargas de escorrentías en cuerpo de aguas naturales, ya que son criterios de diseño tradicionales en manejo de escorrentías que solo abarca el manejo de inundaciones, y no contempla criterios relacionados a mitigar los impactos sobre los cuerpos de aguas receptores y su dinámica ecosistemica (Control de Volumen de Calidad o tratamiento, Control Volumen de recarga de acuíferos, Control de Volumen de desbordes o control de erosión).
-	De acuerdo a lo anterior, se hace un llamado de que por medio de la presente resolución abordar dentro de las posibilidades dichas vacíos.</t>
  </si>
  <si>
    <t>Artículo: 44 - Artículo en la R330: 153 - 
Comentario: Recomendaciones:
-	Se recomienda abordar el tema SUDS con más profundidad.
-	Se recomienda abordar directrices relacionadas a áreas urbanas y sub urbanas, para el manejo de escorrentías en ausencia de redes de alcantarillado, como si lo hacen para el manejo de aguas residuales.
-	Abordar criterios, mecanismos o dejar una párrafo dentro de las posibilidades actuales, relacionado al manejo de escorrentías cuando se entrega infraestructura de alcantarillado a cuerpos de agua naturales e infiltración de escorrentías en zonas de influencia de acuífero. Toda vez que los criterios tradicionales de gestión de inundación no son suficiente para mitigar impactos de la impermeabilización en el recurso hídrico receptor.</t>
  </si>
  <si>
    <t>Artículo: 45
Numeral 4 - Artículo en la R330: 154
Numeral 4 - 
Para tramos iniciales se podrán prever bocas de inspección y limpieza con diámetros mínimos de 200 mm
Comentario: Para operación y mantenimiento se sugiere que se mantengan los 0,6 m. Como está en la Resolución es como si en los tramos iniciales no se presentaran problemas operativos y de mantenimiento o no fuera necesario realizar la inspección.</t>
  </si>
  <si>
    <t>Artículo: 45
Numeral 8 - Artículo en la R330: 154
Numeral 8 - 
Para velocidades superiores a 5 m/s en los tramos de entrada, se deben diseñar estructuras de disipación de energía y/o elementos de protección de las cámaras de conexión
Comentario: Se sugiere aclarar la razón de definir 5 m/s como velocidad máxima. En velocidades menores con contenidos de sedimentos pueden ocasionar problemas estructurales por procesos erosivos, por lo tanto, se sugiere ampliar el contenido de este numeral considerando otras posibilidades de velocidades máximas, con y sin sedimentos, y teniendo en cuenta el material del conducto y de la estructura de conexión e inspección.</t>
  </si>
  <si>
    <t>Artículo: 57 - Artículo en la R330: 206A - 
ARTÍCULO 206A. Gestión de subproductos en los sistemas de tratamiento de aguas residuales. Para todos los sistemas de tratamiento de aguas residuales, el formulador del proyecto deberá analizar las alternativas disponibles para la gestión de los subproductos resultantes del proceso de tratamiento de aguas residuales según los lineamientos de esta resolución. Para los lodos generados en los procesos del tratamiento se deberá realizar su estabilización mediante el uso de procesos e infraestructura destinada para tal fin. Su disposición final o aprovechamiento deberá sujetarse a la normativa ambiental vigente, una vez realizado el análisis previsto en el artículo 212 (aprovechamiento de los subproductos) de la presente resolución
Comentario: Se solicita aclarar la redacción. 
Ver acta 43 de la junta RAS del mes de julio 1 de 2021</t>
  </si>
  <si>
    <t>Artículo: 59 - Artículo en la R330: 210 - 
Modificar el artículo 210 de la Resolución 330 de 2017, el cual quedará así:
“ARTÍCULO 210. Tratamiento y/o aprovechamiento de biogás en las PTAR
(…)
En este caso se deben incluir estudios de alternativas de gestión de biogás generado durante la depuración de aguas residuales y/o lodos teniendo en cuenta como mínimo los siguientes parámetros o variables (volumen de biogás producido, contenido de metano precio de la energía eléctrica, emisiones de línea base y emisiones reducidas con cada alternativa, beneficios o costos por ahorro/ exportación/ consumo de energía, mercado, cobeneficios ambientales, costos de inversión inicial, operación y mantenimiento).
Comentario: Se debe tener en cuenta que las bacterias metalogénicas se ven altamente afectadas por pequeños cambios de pH (intervalo óptimo de 6.8 – 7.2)
Los ácidos volátiles producidos por las acidogenicas tienden a disminuir el pH (100-300 mg/l).
Las sustancias toxicas inhiben la formación de metano generando acumulación de ácidos volátiles, disminuyendo el pH resultando así la falla del proceso.</t>
  </si>
  <si>
    <t>Artículo: 61 - Artículo en la R330: 213 - 
Tratamiento de aguas residuales y adaptación a la variabilidad y cambio climático
Comentario: Teniendo en cuenta el cambio climático, las nuevas plantas o la optimización de las existentes deberán tener en cuenta.
Esto debe adaptares en los municipios, con una fuerte incidencia en ese campo.
No se puede colocar mas talanqueras en este campo; sino no se construyen los STAR</t>
  </si>
  <si>
    <t>Artículo: 62 - Artículo en la R330: 220 - 
En relación con el artículo 62, que subroga el Capítulo 6 de la Resolución 330 de 2017 “Sistemas de Aseo Urbano”, el cual quedará así: “(…)
(…)
ARTÍCULO 220. Aspectos de diseño para la recolección y transporte. Para la actividad de recolección y transporte de residuos sólidos ordinarios deben considerarse los siguientes aspectos para diseñar y operar las diferentes rutas de recolección de manera que se cumpla con los estándares de cobertura, calidad y frecuencia en la recolección de residuos sólidos ordinarios y se garantice la atención de los mismos en cada municipio o distrito.
1. Infraestructura de destino: El prestador de recolección y transporte debe considerar el tipo de infraestructura hasta la cual se entregarán los residuos para el desarrollo de las demás actividades complementarias del servicio, de acuerdo con las siguientes alternativas:
a. Rellenos sanitarios
b. Estaciones de transferencia
c. Estaciones de Clasificación y Aprovechamiento, ECA.
d. Instalaciones para Tratamientos Complementarios y Alternativos Complementarios, conforme a lo establecido en la normatividad vigente. (…)
Comentario: Se solicita aclarar si las “Instalaciones para Tratamientos Complementarios y Alternativos”,
incluye las “Planta de aprovechamiento de residuos orgánicos”.</t>
  </si>
  <si>
    <t>Artículo: 63 - Artículo en la R330: 221 - 
“(…) Artículo 221. Aspectos de diseño para la actividad de aprovechamiento en el marco del servicio público de aseo.
(…)
5. Para el desarrollo de la actividad se deben considerar los siguientes aspectos relacionados con la ECA:
• La localización con respecto a las rutas de prestación y origen de los residuos aprovechables 
• Cantidades de residuos llevados hasta la infraestructura y área mínima requerida que garantice el almacenamiento de materiales en óptimas condiciones considerando las fluctuaciones del mercado; vías de acceso y trafico
• Alternativas de incorporar procesos de acondicionamiento que generen valor agregado a los materiales para su comercialización con la industria transformadora” (…).
Comentario: Se solicita aclarar si los “procesos de acondicionamiento que generen valor agregado” se consideran actividades de pre-transformación.</t>
  </si>
  <si>
    <t>Artículo: 62 - Artículo en la R330: 221 - 
Aspectos de diseño para la actividad de aprovechamiento en el marco del servicio público de aseo. El diseño de la actividad de aprovechamiento en el marco del servicio público de aseo debe establecer la viabilidad socioeconómica, técnica, operativa, financiera y comercial, garantizar criterios de eficiencia en cada uno de los procesos implementados, cumplir con lo reglamentado a través del Decreto 596 de 2016 y la Resolución 276 de 2016 o las normas que las modifiquen o sustituyan. Dentro de la planificación y diseño de la actividad deben contemplarse los siguientes criterios mínimos:
Comentario: Teniendo en cuenta que los requerimientos establecidos son de obligatorio cumplimiento, se debe revisar la manera en la cual se homologan con la formalización de recicladores de oficio (los análisis que hay que desarrollar)</t>
  </si>
  <si>
    <t>Artículo: 62 - Artículo en la R330: 220
Numeral 8
Inciso e - 
Recolección para Disposición Final: Recolección de residuos sólidos ordinarios, con destino a disposición final en rellenos sanitarios municipales o regionales.
Comentario: Se debe tener en cuenta que los rellenos sanitarios no son los únicos sitios de disposición final adecuados, por lo cual sugerimos realizar el ajuste respectivo.</t>
  </si>
  <si>
    <t>Artículo: 62 - Artículo en la R330: 221
Numeral 1 - 
1. Identificación de los residuos potencialmente aprovechables. Debe establecer la composición porcentual de los residuos en el municipio o las áreas de prestación a atender, donde se indique como mínimo cantidad, corriente y, la frecuencia de generación de los residuos aprovechables, así como la disgregación por tipo de usuario.
Comentario: Teniendo en cuenta que esta es una actividad complementaria que se realiza a un número determinado de usuarios, establecer la composición para la totalidad de un municipio sería inviable para todos los prestadores. De igual forma, esta determinación hace parte de los PGIRS en cada uno de los municipios</t>
  </si>
  <si>
    <t xml:space="preserve">Artículo: 62 - Artículo en la R330: 221
Numeral 3 - 
3. Estudio de mercado (oferta, demanda, precios y frecuencia de venta). Deben identificarse claramente las cadenas de valor, demanda y ofertas del material considerando las áreas de influencia, las cadenas de comercialización de los materiales y la reincorporación al ciclo productivo.
Comentario: Teniendo en cuenta la dinámica que puede tener el mercado de material aprovechables y las capacidades de los prestadores, consideramos que esta exigencia no representaría la realidad del día a día de esta actividad </t>
  </si>
  <si>
    <t>Artículo: 62 - Artículo en la R330: 221
Numeral 4 - 
Numeral 4
4. Incorporar el análisis tarifario en los municipios o distritos donde aplique el valor base de remuneración de la actividad de aprovechamiento o la variable tarifaria que haga sus veces dentro de la metodología tarifaria que se encuentre vigente.
Comentario: Consideramos que se debe eliminar este numeral, teniendo en cuenta que los prestadores del servicio de aseo son los encargados de realizar el cálculo tarifario, por lo cual, se estaría imponiendo un requerimiento que no corresponde.</t>
  </si>
  <si>
    <t>Artículo: 70 - Artículo en la R330: 248 - 
Comentario: Se recomienda al Ministerio especificar el tipo de organismo evaluador de la conformidad que llevaría a cabo esta certificación de nueva tecnología. Por el enunciado presentado se podría sugerir la citación a Certificadores de producto acreditados bajo la Norma ISO/IEC 17065. De igual forma, haciendo referencia a la Norma ISO/IEC 17067 se recomienda que el esquema bajo el cual se realizaría la certificación sea el referente al 1.a Certificación de prototipo.</t>
  </si>
  <si>
    <t xml:space="preserve">Artículo: 72 - Artículo en la R330: 257 - 
Comentario: El artículo 72 plantea el régimen de aplicación y se sugiere la inclusión de un plazo máximo para la realización del análisis tendiente a evaluar la necesidad o no de realizar la adecuación de los estudios y diseños existentes a la fecha de entrada en vigor de la resolución, de forma que se garantice la operativización de la norma y el logro de su finalidad. </t>
  </si>
  <si>
    <t>Artículo: 73 - Artículo en la R330: 259 - 
ARTÍCULO 259. Condiciones particulares para los sistemas de acueducto. Cuando no se pueda cumplir con algunos de los parámetros de diseños para sistemas de acueductos, establecidos en la presente reglamentación, desde los estudios y diseños el responsable del proyecto justificará la adopción de parámetros o valores por fuera de los limites o rangos normativos, siempre y cuando la infraestructura cumpla con su objetivo, garantizando el funcionamiento hidráulico o de procesos, y la administración, operación y mantenimiento previstos
Comentario: Se solicita aclarar la redacción. Se solicita revisar para que aplique también a los sistemas de alcantarillado.
Ver acta 43 de la junta RAS del mes de julio 1 de 2021</t>
  </si>
  <si>
    <t>Artículo: 74 - Artículo en la R330: 260 - 
“(…) “ARTÍCULO 260. Condiciones particulares para los sistemas de alcantarillado. Se deben adoptar las soluciones más adecuadas para el manejo de aguas residuales, obedeciendo a un análisis del contexto de las poblaciones beneficiadas. La selección del tipo de sistema a implementar debe estar completamente justificada con argumentos técnicos como primera medida, y con argumentos socioeconómicos, socioculturales, financieros, institucionales y de desarrollo urbano, por otra parte. La adopción de alguno de estos sistemas debe estar soportado por procesos participativos con el fin de lograr la aceptación por parte de la comunidad.” (…)”
Comentario: Se solicita verificar y precisar qué tipo de procesos participativos se han considerado pertinentes para avalar la adopción de los sistemas de alcantarillado.</t>
  </si>
  <si>
    <t>Nuevo - Artículo 63 de la R330 de 2017:
Diámetro interno real mínimo en la red de distribución. El diámetro mínimo en las redes de distribución no deberá ser inferior a 75 mm para sectores urbanos, mientras que para sectores rurales no deberán ser inferiores a 50 ms. Se deben realizar los cálculos necesarios que permitan garantizar que, con el diámetro interno real de la tubería seleccionada, se cumplan las condiciones mínimas establecidas.
comentario: Se sugiere revisar el artículo 63 de la Resolución 330 de 2017, teniendo en cuenta que los valores mínimos establecidos para áreas urbanas y rurales, puesto que el diámetro mínimo es un parámetro que depende del tamaño del área urbana o rural a servir. Puede ser tan pequeño que los diámetros mínimos establecidos no cumplan los parámetros de velocidad mínima establecido para redes de acueducto (0,5 m/s), generando problemas de sedimentación en la red.</t>
  </si>
  <si>
    <t>Nuevo - Artículo 135 de la R330 de 2017:
La estimación de los caudales de aguas lluvias para el diseño de colectores y canales se debe realizar mediante modelos lluvia - escorrentía, basados en modelos de abstracciones. Se puede utilizar el método racional, siempre y cuando el área de drenaje sea inferior a 80 ha. Para su estimación, se deben tener en cuenta los siguientes factores:
comentario: En general y para proyectos venideros, es importante resaltar la necesidad imperiosa de que MinVivienda desestimule el uso del método racional para modelaciones hidrológicas de cuencas que requieran la generación, ruteo, y combinación de hidrogramas producidos por varias cuencas, debido a que, como les expliqué en las mesas de trabajo, la metodología no fue creada para eso. Existe abundante literatura acerca de esto y de los riesgos y las limitaciones de la metodología. Es una pérdida de tiempo e incomprensible que a estas alturas de los avances de la ciencia y del conocimiento en temas de hidrología e hidráulica aún en Colombia se esté discutiendo acerca de las limitaciones inherentes del método racional. No se entiende por qué insistir en la adopción de esta metodología para proyectos que requieren modelaciones complejas. De igual forma, la adopción o aprobación de la combinación de metodologías para crear "modelos híbridos" con el subterfugio de adaptación a las condiciones locales (como afirman los diseñadores originales) debe estar siempre soportado por validaciones que solo se alcanzan/consiguen/demuestran con mediciones en campo. Los proyectos de infraestructura nunca deberían ser los escenarios en donde traten de "probarse" metodologías no probadas ni validadas (para eso están, por ejemplo, las revistas científicas especializadas de alto impacto). De ahí la importancia de que el gobierno nacional vaya apuntándole a una política para el manejo integral de la escorrentía enfocado en la reducción en la fuente, con el fin de mantener las condiciones hidrológico-hidráulicas existentes en las cuencas. Es decir, mantener estable el régimen hidrológico de la cuenca cuando se comparen los caudales y volúmenes de escorrentía pre- y post-proyectos. Esta política debe ir acompañada de la generación de un manual para el manejo de la escorrentía. Pero eso es algo que estaría abierto a discutir con ustedes en otro escenario."</t>
  </si>
  <si>
    <t xml:space="preserve">Nuevo - Artículo 136 de la R330 de 2017:
Caudal de aguas combinadas: El caudal de diseño de las redes de alcantarillado combinados es igual al caudal de aguas lluvias. Sin embargo, cuando el caudal de aguas residuales es mayor que el 5% del caudal de aguas lluvias, debe tomarse como caudal de diseño la suma de los caudales de aguas residuales y aguas lluvias. En este caso, el caudal de aguas residuales no incluye el caudal de conexiones erradas.
comentario: Frente al artículo 136 de la Resolución No. 330, se sugiere revisar el porcentaje del 5% dado que este valor podría no ser representativo en el cálculo del diámetro del conducto. </t>
  </si>
  <si>
    <t xml:space="preserve">Nuevo - Artículo 137 de la R330 de 2017:
(…) Cuando se presenten pérdidas de energía negativas o iguales a cero, se debe dejar una caída mínima de 2 cm entre cotas claves de las tuberías
comentario: La caída mínima debería corresponder a las condiciones propias del proyecto, considerando aspectos de operación y mantenimiento del sistema: estructura da conexión y/o inspección- colector. </t>
  </si>
  <si>
    <t>Nuevo - Artículo 155 numeral 1 de la R330 de 2017:
(…) Para desniveles mayores a 7,0 m , se deben diseñar estructuras de disipación de energía.
comentario: Sugerimos evaluar la velocidad del flujo en el colector de entrada, dado que, se pueden presentar casos en que para alturas menores de 7 metros sea necesario proyectar estructuras de disipación de energía. Por lo anterior, no se considera pertinente fijar el valor de 7m.</t>
  </si>
  <si>
    <t>Nuevo - Artículo 156 numeral 1 de la R330 de 2017:
Deben ubicarse antes de los cruces de vías, antes de las zonas de tránsito de peatones, en la reducción de la pendiente longitudinal de la vía en el sentido de la escorrentía, en puntos bajos y depresiones
comentario: Si bien la resolución lista los sitios recomendados para la ubicación de los sumideros, el numeral 1 debería mencionar aquellas particularidades que ameritan la ubicación de sumideros pero que no están contemplados. Como ejemplo de lo anterior se tiene la presencia de vías pacificadas en las que la cota de la rasante de la vía es igual a la cota de la rasante del andén.</t>
  </si>
  <si>
    <t>Nuevo - Artículo 156 numeral 2 de la R330 de 2017:
Tabla 21 Ancho de Inundación admisible según Clasificación de la vía.
comentario: El valor máximo permitido como ancho de inundación para vías de menos de 6 metros de ancho y con bombeo a dos aguas es de 1 metro. Se ha visto que este valor es muy bajo en ciudades como Bogotá, donde la falta de pendiente hace que los eventos de precipitación inunden la vía y excedan el ancho de inundación permitido. Si se sigue a cabalidad los ejercicios de ubicación de sumideros teniendo en cuenta el valor mencionado y las pendientes transversales y longitudinales, se tendría un espaciamiento entre sumideros muy bajo, lo cual incrementaría el costo final del proyecto. Por lo anterior, se sugiere sea eliminado la clasificación para vías de menos de 6 metros y sea incluida en las vías entre 6 y 7metros, de forma tal que el ancho de inundación mínimo para vías con bombeo a dos aguas sea de 1.5 metros.</t>
  </si>
  <si>
    <t>Nuevo - Artículo 180 de la R330 de 2017:
(…) El tiempo de retención hidráulica normalmente está alrededor de 5 días, la relación largo-ancho de 3:1 a 4:1, las profundidades para sistemas de flujo de 0.30 a 0.60 m y 0.1 a 0.45 para flujo sumergido
comentario: Se sugiere incluir las etapas de cálculo de la carga orgánica, el cálculo de la superficie del humedal a partir de la carga orgánica, el cálculo hidráulico (determinación de la longitud y la anchura de las celdas y/o estructuras del humedal) y, determinación de la superficie total necesaria.
El diseño depende si es humedal de flujo horizontal, vertical y de flujo subsuperficial, de igual forma, se sugiere incluir la puesta en marcha de los mismos.</t>
  </si>
  <si>
    <t>Nuevo - Artículo 183 de la R330 de 2017:
Distancias mínimas para localización de sistemas de tratamiento de aguas residuales centralizados
comentario: Sugerimos revisar que en caso que en un municipio tenga asentamientos urbanos de tipo "Subnormales", como es el caso de viviendas que se han establecido de manera posterior a la construcción y entrada en funcionamiento de la PTARD, debido a que no es responsabilidad del prestador de Servicio Público de Tratamiento de Aguas Residuales, se debe dar cumplimiento al POT del municipio correspondiente.</t>
  </si>
  <si>
    <t>Nuevo - Artículo 186 de la R330 de 2017:
Requisitos mínimos para el diseño de rejillas
comentario: Sugerimos aclarar los rangos de espaciamiento entre rejillas estableciendo rangos de Mayor, Mayor/Igual, Menor o Menor/Igual, con el objetivo de no dar lugar a ambigüedades.
Se debe tener en cuenta que la Autoridad Ambiental requiere ángulo/inclinación para la instalación de las rejas, por lo anterior, sería adecuado establecer si deben ir inclinadas, y el rango de los ángulos de inclinación.</t>
  </si>
  <si>
    <t>Nuevo - Artículo 189 de la R330 de 2017:
Requisitos mínimos para el diseño de sedimentadores primarios
comentario: Se sugiere Considerar el efecto de la temperatura en el área superficial
Se sugiere incluir los nuevos esquemas de eliminación biológica de nutrientes, al igual que la recuperación del fosforo.</t>
  </si>
  <si>
    <t>Nuevo - Artículo 192 de la R330 de 2017:
Requisitos mínimos para diseño de reactores RAP
comentario: Se ha podido evidenciar que los tiempos de retención y las cargas no se pueden cumplir de acuerdo con lo que se describe en la norma, se cumple tiempo de retención o carga volumétrica. Se sugiere verificar la Tabla 35, ya que faltan los rangos de temperatura entre 19 y 22°</t>
  </si>
  <si>
    <t xml:space="preserve">Nuevo - Artículo 193 de la R330 de 2017:
Tabla 36 - parámetros de lodos activados
comentario: En los procesos de alta carga, convencional y de oxidación total la carga másica o la relación F/M depende de la temperatura, por lo cual se sugiere incluir este factor. </t>
  </si>
  <si>
    <t>Nuevo - Artículo 196 de la R330 de 2017:
Tabla 39 - parámetros técnicos de las lagunas aireadas
comentario: Se sugiere incluir los parámetros técnicos cuando hay recirculación en las lagunas aireadas</t>
  </si>
  <si>
    <t>Nuevo - Artículo 199 de la R330 de 2017:
Requisitos mínimos de diseño para lagunas de estabilización facultativas
comentario: Es importante indicar que para sistemas existentes no se debe exigir el cumplimiento de los tiempos de retención, debido a que estos sistemas de tratamiento se proyectaron y construyeron de acuerdo con el RAS 2000.
Tener en cuenta que en algunos sistemas lagunares facultativos, se da cumplimiento a la Norma en Vertimientos para los parámetros de DBO y SST, por lo que no requieren dar estricto cumplimiento a tiempos de retención mayores a 5 días (esto para lagunas con tiempos de retención menores).</t>
  </si>
  <si>
    <t xml:space="preserve">Actualmente se trabaja en establecer lineamientos técnicos para el manejo de aguas de escorrentía (guía para la implementación de sistemas de drenaje sostenible). Adicionalmente, se está solicitando en esta versión información hidrometeorológica que permita conocer información más precisa de las condiciones de la zona de estudio. Por tanto una vez se cuente con los soportes técnicos suficientes a futuro se podrán realizar los cambios pertinentes en la normativa.
</t>
  </si>
  <si>
    <t xml:space="preserve">Se aclara la redacción del Artículo: 57 - Artículo en la R330: 206A - 
ARTÍCULO 206A. Gestión de subproductos en los sistemas de tratamiento de aguas residuales. Para todos los sistemas de tratamiento de aguas residuales, el formulador del proyecto deberá analizar las alternativas disponibles para la gestión de los subproductos resultantes del proceso de tratamiento de aguas residuales según los lineamientos de esta resolución. Su disposición final o aprovechamiento deberá sujetarse a la normativa ambiental vigente, una vez realizado el análisis previsto en el artículo 212 (aprovechamiento de los subproductos) de la presente resolución. En el caso de los lodos generados en los procesos del tratamiento se deberá realizar su estabilización mediante el uso de procesos e infraestructura destinada para tal fin. 
</t>
  </si>
  <si>
    <t xml:space="preserve">Se ajustó el artículo 45 de la Resolución 330 de 2017, teniendo en cuenta las observaciones recibidas y las mesas de trabajo desarrolladas con diferentes actores (Junta técnica del RAS y la Cámara de Industrias de Acodal).
</t>
  </si>
  <si>
    <t>Se solicitará la información que soporte la inclusión de dichos parámetros y estos detalles serán incluidos en el RAS título C manual de buenas prácticas de ingeniería correspondiente a potabilización del agua.</t>
  </si>
  <si>
    <t xml:space="preserve">En el título C vigente del RAS se encuentran las definiciones y los tamaños de poros de las membranas que se utulizan para cada uno de estos tipos de filtración. </t>
  </si>
  <si>
    <t>De acuerdo con la reunión que se sostuvo, se solicitó mayor información sobre la propuesta de ampliación del rango de concentraciones de sólidos entre 20% y 40%. También se solicitó mayor información sobre otras tecnologías y la selección de tecnologías realizadas del caso de estudio presentado.</t>
  </si>
  <si>
    <t>Sandra Forero Ramírez
Presidente de Camacol</t>
  </si>
  <si>
    <t xml:space="preserve"> agosto 18 de 2021</t>
  </si>
  <si>
    <t xml:space="preserve">Ver oficio de Camacol
(…)
“(…) En la misma línea, la memoria justificativa de la modificación para el reglamento técnico del sector de agua potable y saneamiento básico - RAS indica en la sección de impacto económico que “Tiene impacto económico positivo, ya que la reglamentación tiene en cuenta las condiciones de la población en general, para la formulación y análisis de las propuestas de cambio se analizan las implicaciones sociales y económicas.”. No obstante, no se evidencia la realización del previo Análisis de Impacto Normativo -AIN- según lo previsto en el Decreto 1074 de 2015, que imprima certeza frente a los resultados deseados así como los impactos probables positivos y negativos que se generan como consecuencia de la modificación de los reglamentos técnicos.”
</t>
  </si>
  <si>
    <t xml:space="preserve">Se analiza desde el punto de vista de costos para dejar la subjetividad. Por otro lado se debe recordar que las tuberías y accesorios deben cumplir con la Resolución 501 de 2017 que hace exigencias sobre la composición química de los materiales.
Se incluye en el articulo las requisitos técnicos que deben cumplir los materiales utilizados. 
</t>
  </si>
  <si>
    <t xml:space="preserve">Respecto al tipo de instalación esto se debe definir con la selección del metodo construtivo.
Respecto a la intercambiabilidad, existen accesorios para conexion entre diferentes tipos de tubería, adicionalmente en las variables propuestas se evaluan los costos de estos.
La vida util se encuentra dentro de las variables evaluadas en la matriz.
Por ultimo, en cuanto a la operación y mantenimiento, se analiza desde el punto de vista de costos para dejar la subjetividad. Por otro lado se debe recordar que las tuberías y accesorios deben cumplir con la Resolución 501 de 2017 que hace exigencias sobre la composición química de los materiales.
Se analiza desde el punto de vista de costos para dejar la subjetividad. Por otro lado se debe recordar que las tuberías y accesorios deben cumplir con la Resolución 501 de 2017 que hace exigencias sobre la composición química de los materiales.
Se incluye en el articulo las requisitos técnicos que deben cumplir los materiales utilizados. </t>
  </si>
  <si>
    <t xml:space="preserve">Las tuberías y accesorios deben cumplir con la Resolución 501 de 2017 que hace exigencias sobre la resistencia química de los materiales.
Se incluye en el articulo las requisitos técnicos que deben cumplir los materiales utilizados. </t>
  </si>
  <si>
    <t>Se ajustó el artículo 45 de la Resolución 330 de 2017, teniendo en cuenta las observaciones recibidas y las mesas de trabajo desarrolladas con diferentes actores (Junta técnica del RAS y la Cámara de Industrias de Acodal).</t>
  </si>
  <si>
    <t xml:space="preserve">
Propuesta de redacción: Realizar el diseño de acuerdo al resultado del análisis de alternativa en donde se seleccione la mejor de ellas.
Para realizar los diseños hidráulicos se analizarán diferentes alternativas y se seleccionará la óptima.</t>
  </si>
  <si>
    <t>Artículo: 15 - Artículo en la R330: 56 - 
Aducción y Conducción
Comentario: Que tiene que ver el diseño hidráulico con las condiciones operativas o de expansión?  está mal redactado este párrafo.
El diámetro se consigue con el diseño; deben decir es el tipo de material.
Las conducciones deben ser poblaciones a $100.000 hab.
Los diseños hidráulicos se realizarán bajo criterio de diseño exhaustivo u optimizado. A que se refieren?.  existe un manual de buenas practicas de diseño exhaustivo u optimizado? 
Uds, no piensan en los costos finales de un proyecto y menos si es rural..con lo de mediciones se encarecen,es muy costoso y corre el riesgo de robo.
Esto es absurdo, debe eliminarse: El diámetro interno real de la salida debe ser acorde con el diámetro del ducto objeto de medición y debe complementarse con la instalación de una válvula esférica o de globo y su correspondiente tapón roscado
propuesta: Para conducciones con poblaciones mayores a 100.000 habitantes, los diseños hidráulicos se realizarán bajo criterio de diseño de acuerdo a la norma.
La velocidad mínima debe ser la que se justique de acuerdo al diámetro interno del material, mientras que la velocidad máxima no deberá sobrepasar los límites de velocidad recomendados para el material del ducto a emplear y/o los accesorios correspondientes.
El diseño debe contemplar los sitios de salida para mediciones piezométricas y de caudal, los cuales pueden ser de uso permanente, o intermitente; deben localizarse al comienzo y al final de las líneas de conducción y/o aducción y en intervalos de máximo 5.000 m cuando la longitud de la tubería sea mayor que 20.000 m, y/o de acuerdo al perfil hidráulico y cota piezométrica. 
Se deberá garantizar una presión dinámica mínima de justificada en los puntos topográficos más elevados, tomando como referencia la cota clave del ducto.</t>
  </si>
  <si>
    <t>Variable</t>
  </si>
  <si>
    <t>Unidad</t>
  </si>
  <si>
    <t>Alcance y análisis</t>
  </si>
  <si>
    <t>A) Costo de suministro de tuberías del proyecto.</t>
  </si>
  <si>
    <t>$</t>
  </si>
  <si>
    <t>Esto se hace para todos los diámetros que se utilizan en el proyecto. Se define como el valor total de las redes de tuberías proyectadas.</t>
  </si>
  <si>
    <t>B) Costo de accesorios a utilizar</t>
  </si>
  <si>
    <t>Esto se hace para todos los tipos de accesorios a utilizar en el proyecto. Se define como el valor total de los accesorios proyectados.</t>
  </si>
  <si>
    <t xml:space="preserve">C) excavación y relleno </t>
  </si>
  <si>
    <t xml:space="preserve">Excavación necesaria para instalar la tubería y el relleno necesario para cubrirla sin incluir el material de cimentación. </t>
  </si>
  <si>
    <t>D) instalación tubería y accesorios</t>
  </si>
  <si>
    <t xml:space="preserve">Incluye equipos, herramientas, material, mano de obra para la colocación e instalación de las tuberías, así como la cimentación. </t>
  </si>
  <si>
    <t xml:space="preserve">E) atraque o anclaje </t>
  </si>
  <si>
    <t>Incluye equipos, herramientas, material, mano de obra para la construcción del anclaje o traque de tubería de acuerdo a las especificaciones técnicas del fabricante.</t>
  </si>
  <si>
    <t xml:space="preserve">F) transporte </t>
  </si>
  <si>
    <t>Incluye equipos, herramientas, material, mano de obra para realizar el cargue, transporte y descargue desde el punto de acopio hasta el lugar de la instalación de la tubería.</t>
  </si>
  <si>
    <t xml:space="preserve">Incluye equipos, herramientas, material, mano de obra para realizar el mantenimiento preventivo de las tuberías de acuerdo a las frecuencias y especificaciones del fabricante, este análisis se hace sobre la totalidad de la tubería del proyecto. </t>
  </si>
  <si>
    <t>Incluye equipos, herramientas, material, mano de obra para realizar la rehabilitación de las tuberías de acuerdo con las especificaciones del fabricante, este análisis se hace sobre la totalidad de la tubería del proyecto.</t>
  </si>
  <si>
    <t>G) mantenimiento</t>
  </si>
  <si>
    <t>H) rehabilitación</t>
  </si>
  <si>
    <t>Artículo: 14 - Artículo en la R330: 45 - 
Punto 15. Artículo 45. Criterios de selección del material de las tuberías. La propuesta de la matriz multicriterio como herramienta para la selección del material de las tuberías engloba los principales aspectos y criterios a evaluar y comparar. Al respecto nuestras observaciones:
o Es necesario un glosario de la terminología utilizada en la matriz, que describa técnicamente y con claridad cada uno de los elementos que componen la matriz.
o En el aspecto financiero los literales A al E son adecuados y representativos, sin embargo, solicitamos se haga una nota aclaratoria de que todas las consideraciones, precios, cálculos, etc.
También deben reflejar el contexto del proyecto y la especificación técnica requerida para cada material de tubería en dicho contexto. Todas las consideraciones relativas a la especificación técnica e instalación de cada material de tubería deben ser referenciadas a normatividad técnica o bibliografía citable, verificable y reconocida.
o Dentro del mismo aspecto financiero, las variables de costo de mantenimiento y rehabilitación podrían ser muy vagas y ante todo difíciles de verificar o evidenciar. Una alternativa que se sugiere es que esta variable considere necesariamente información oficial de los operadores de los sistemas, actuales o futuros.
o Las variables del aspecto técnico requieren ser parametrizadas en detalle. Es necesario establecerlas escalas comparativas con respecto a las cuales se determina el comportamiento de cada material de tubería evaluado. Por ejemplo, en la variable profundidad de cimentación, debe determinarse si el parámetro de comparación considera que la mejor alternativa de material es la que permite la menor o la mayor profundidad de cimentación y el impacto en el costo de la misma cimentación a que conlleva. La variable de disponibilidad de tubería y accesorios debe ser ajustada ya que como se presenta no considera la relatividad de lo que se puede considerar como inmediatez, ya que son muchos los factores que intervienen (diámetro, presión, tipo de pieza, ubicación geográfica de la obra, etc.). La simple observación de si un determinado tipo de tubería es fabricado nacionalmente o en el extranjero no refleja la complejidad que plantea la disponibilidad. Por ejemplo, la actual coyuntura de la materia prima de los materiales plásticos está afectando la noción de disponibilidad inmediata, a pesar de ser materiales fabricados localmente.
o La variable de durabilidad en el aspecto riesgo amerita ser desglosada en aquellos elementos o condiciones que evaluados en conjunto determinan dicha durabilidad. Esto con el fin de poder comparar, con relación a sus características técnicas, el desempeño de cada material frente a los factores de riesgo como por ejemplo sismicidad, exposición a la intemperie, resistencia generala los choques, eventos geotécnicos, agresividad de los suelos (tanto para tuberías metálicas como paraplásticas), etc.
o La variable Resistencia a perforación con herramienta manual, si bien responde a una lógica real, debería ser complementada con la valoración del comportamiento, a largo plazo, esperado en cada tipo de tubería tras la perforación y la vulnerabilidad para el sistema que ello plantea.
o Finalmente, conviene formular una ponderación general de los distintos aspectos pero que a la vez tenga algún mecanismo de ajuste que permita reflejar la particularidad y complejidad técnica de los proyectos. Esto es lo que realmente permite determinar la situación de cada tipo de tubería frente a las necesidades del proyecto.</t>
  </si>
  <si>
    <t>Se definirán cada uno de los términos de la matriz.
Se da claridad al artículo respecto a contexto del proyecto y especificaciones técnicas para el análisis de las variables.
El consultor deberá sustentar los costos para estas variables, esto lo podrá hacer a través de información suministrada por prestadores, proveedores o análisis de mercado realizadas por el mismo consultor.
Profundidad de cimentación: Se elimina esta variable del aspecto técnico, ya que en el aspecto financiero se tiene en cuenta los costos de cimentación para determinar el costo total por metro lineal de tubería.
disponibilidad de tubería: se elimina esta variable, esta podría indicar que en todos los territorios no es factible el uso de algunos materiales, ante la dificultad que representaría la atención de daños del sistema.
Respecto a la durabilidad, con esta variable se busca evaluar cada material en las mismas condiciones, sin dejar de lado las recomendaciones del fabricante.
Se desglosa el componente de riesgo, indicando como variables los riesgos más frecuentes para los sistemas de tuberías; sin embargo, se considera que estas variables de riesgos están inmersas en las de operación y mantenimiento de las tuberías según contexto y proyecto. 
Resistencia a perforación con herramienta manual: esta es una variable a la que se exponen todas las tuberías, aquí lo que se busca evaluar la dificultad para realizar la perforación; sin embargo, se considera que estas variables de riesgos están inmersas en las de operación y mantenimiento de las tuberías según contexto y proyecto. 
En las matrices multicriterio se asignan pesos a las variables que se van a considerar y una vez definidos estos pesos, se realiza la comparación para, de esta forma garantizar la transparencia del ejercicio. En el título A, se propondrán pesos indicativos; pero estos pesos realmente dependen del proyecto específico y del entorno en el que se realice.
Ver propuesta de articulado final.</t>
  </si>
  <si>
    <t>Propuesta de redacción Artículo 14 (45 en la R330) sobre selección de materiales de tuberías</t>
  </si>
  <si>
    <t>esta es una variable a la que se exponen todas las tuberías, aquí lo que se busca evaluar la dificultad para realizar la perforación.
Las observaciones realizadas a este articulo fueron revisadas en mesas de trabajo con la junta RAS, cámara de industria de ACODAL, con la participación activa de fabricantes y proveedores de todo tipo de materiales, dando como resultado la siguiente propuesta de articulo:
“ARTÍCULO 45. Criterios de selección del material de las tuberías. Todas las tuberías y accesorios que se utilicen en los sistemas de acueducto, alcantarillado y aseo deberán cumplir con los requisitos establecidos en la Resolución 501 de 2017 expedida por el Ministerio de Vivienda, Ciudad y Territorio o por aquella que la modifique o sustituya. Los materiales de las tuberías deben cumplir con los requisitos de diseño tales como capacidad estructural, durabilidad, capacidad hidráulica, hermeticidad, compatibilidad con las características del agua que se va a trasportar, características del suelo, presiones máximas si aplica y protección contra la corrosión. Se deberán comparar a partir de un predimensionamiento del sistema de tuberías, al menos tres tipos de materiales de acuerdo con los criterios mínimos descritos en la tabla a continuación, mediante un análisis multicriterio. 
Ver cuadro artículo 45
Parágrafo 1: Para la selección del método de instalación de tubería, tecnologías sin zanja o zanja abierta, se deberá hacer un análisis comparativo de estos procedimientos utilizando variables ajustadas a las condiciones particulares del proyecto según lo definido en el artículo 14. Definida la tecnología de instalación se procede a realizar el análisis particular del material de tubería a utilizar, de acuerdo con la metodología indicada en el presente artículo.
Parágrafo 2: todas las variables evaluadas en la matriz de selección de materiales de tuberías deben reflejar el contexto del proyecto, así como, las especificaciones técnicas requeridas. Para el análisis de los costos de las variables relacionadas en este artículo, se deberá tener en cuenta las normas técnicas aplicables o las recomendaciones del fabricante.</t>
  </si>
  <si>
    <t xml:space="preserve">Las observaciones realizadas a este articulo fueron revisadas en mesas de trabajo con la junta RAS, cámara de industria de ACODAL, con la participación activa de fabricantes y proveedores de todo tipo de materiales, dando como resultado una propuesta de articulo (ver comentario anterior).
</t>
  </si>
  <si>
    <t>18 de agosto de 2021</t>
  </si>
  <si>
    <t>21 días</t>
  </si>
  <si>
    <t>https://www.minvivienda.gov.co/tramites-y-servicios/consultas-publicas/por-la-cual-se-modifica-la-resolucion-0330-de-2017</t>
  </si>
  <si>
    <t>correo electrónico, mesas de trabajo con actores externos</t>
  </si>
  <si>
    <t xml:space="preserve">El artículo 15 de la Ley 142 de 1994, define quiénes son las "PERSONAS QUE PRESTAN SERVICIOS PÚBLICOS", no las entidades, el término correcto es persona prestadora.
Respecto al actuar de las autoridades sanitarias y ambientales, sale de la competencia de este ministerio y por ende de este proyecto de norma, de igual forma desde MVCT se hacen esfuerzos en la divulgación de la normatividad para su aplicación.
</t>
  </si>
  <si>
    <t>Este artículo hace referencia al proceso de selección en la etapa de planeación, por tal razón, en este momento del proyecto, auno no se evalúan aspectos del proceso de licitación y contratación.
En particular, en estos criterios de sostenibilidad social se analizan variables asociadas al análisis de patrones socioculturales de las poblaciones involucradas.</t>
  </si>
  <si>
    <t>El proceso de calibración de los equipos de medida, requieren un ajuste en caso de diferencias en las mediciones de agua, por tanto, se mantiene el proceso de ajuste y/o calibración por parte de organismos acreditados por ONAC e ILAC.
Ver propuesta de artículo por parte de ONAC.</t>
  </si>
  <si>
    <t>La resolución incluye todas las etapas del ciclo de proyecto desde la planeación hasta su puesta en marcha, operación y mantenimiento. Incluye los requisitos mínimos de obligatorio cumplimiento a tener en cuenta en la infraestructura de prestación de los servicios de acueducto, alcantarillado y aseo en todo el territorio nacional.</t>
  </si>
  <si>
    <t>Se encuentra en desarrollo una guía metodológica que abarca con más detalle los temas de SUDS, lo cuál será insumo para futuras reglamentaciones.</t>
  </si>
  <si>
    <t xml:space="preserve">El proyecto de resolución da lineamientos para que la infraestructura de servicios públicos de acueducto, alcantarillado y aseo esté en armonía con normas de otros sectores, teniendo en cuenta que la actuación de este sector tiene una incidencia directa sobre la salud de la población y la protección de los recursos naturales y el ambiente. </t>
  </si>
  <si>
    <t>Se solicitará la información que soporte la inclusión del rango de temperatura faltante (entre 19 y 22°C) y estos detalles serán incluidos en el RAS título E manual de buenas prácticas de ingeniería correspondiente a tratamiento de aguas residuales.</t>
  </si>
  <si>
    <t>Artículo: 12 - Artículo en la R330: 30 - 
Procedimiento general
Comentario: Son responsables los operadores y los entes territoriales
propuesta: Debe quedar, los operadores y/o ente territoriales</t>
  </si>
  <si>
    <t xml:space="preserve">
Ver observación 8 sobre el Artículo 10
Las metodologías no son objeto de la Resolución. Se trabajan en los títulos o manuales de buenas prácticas de ingeniería</t>
  </si>
  <si>
    <t>Conclusiones
Escribir entidad prestadora no la persona prestadora
Articulo 32…en Aireación hay error
Articulo 38…en desinfección hay error
En todo caso, es indispensable cumplir los requerimientos que la autoridad ambiental competente determine; esto es lo que deben pensar uds como Estado; meter en cintura la CAR´S, SON UNA RUEDA SUELTA.. Piden lo que el jefe de turno le dio por notificar; no se avanza con ellos todo demora 2 o 3 años. 
Las secretarias de Salud, donde dan la viabilidad sanitaria para las concesiones de agua, están atrasadas e igual que las Corporaciones; Piden lo que el jefe de turno le dio por notificar; no se avanza con ellos todo demora 2 o 3 años. 
Deben, tener en cuenta a los que “evalúan” en el DNP, SGR-OCAD y VAS; piden cosas increíbles…por ejemplo que los presupuestos deben ir amarrados ítem por ítem y que no se puede hacer el presupuesto por componente… que los lotes deben tener escritura sin saber si van a viabilizar y aprobar los recursos del proyecto; las comunidades rurales, no pueden hacer esas esos trámites e inversión sin tener nada concreto.  parece mentira o es imposible o muy difícil de creer…!!!</t>
  </si>
  <si>
    <t>Las modificaciones al articulado de la Resolución 330 de 2017 están soportadas en los actuales documentos Conpes 3934 de 2018 y 4004 de 2020, profundizando en las diferentes líneas en pro de mejorar la normatividad para temas de sostenibilidad.
Los requisitos mínimos establecidos en este proyecto de norma son de obligatorio cumplimiento en todo el territorio nacional.</t>
  </si>
  <si>
    <t>Son los programas para aumento de coberturas y el mejoramiento de la calidad y continuidad de los servicios de agua y saneamiento las que se alinean con los ODS y las metas nacionales. 
Por otra parte, las tecnologías se analizarán en la propuesta de modificación del título E.</t>
  </si>
  <si>
    <r>
      <t xml:space="preserve">se incluyen las herramientas de planificación a nivel local y departamental. 
</t>
    </r>
    <r>
      <rPr>
        <b/>
        <sz val="11"/>
        <rFont val="Arial"/>
        <family val="2"/>
      </rPr>
      <t>Propuesta de redacción:</t>
    </r>
    <r>
      <rPr>
        <sz val="11"/>
        <rFont val="Arial"/>
        <family val="2"/>
      </rPr>
      <t xml:space="preserve"> “ARTÍCULO 6. Articulación de los proyectos de acueducto, alcantarillado y aseo con los planes o esquemas de ordenamiento territorial, los planes ambientales, regionales y sectoriales. Las personas prestadoras deberán articular sus proyectos de infraestructura con sus planes y programas de prestación del servicio, con los objetivos, metas, programas, proyectos y actividades definidos en las diferentes herramientas de planeación. Deberán tenerse en cuenta instrumentos de planeación existentes tales como:
• Planes o esquemas de ordenamiento territorial, según sea el caso.
• Planes ambientales: los Planes de Ordenamiento y Manejo de Cuencas – POMCAS, los Planes de Ordenamiento del Recurso Hídrico, Planes de Manejo Ambiental de Acuíferos – PMAA, Programa de uso eficiente y ahorro del agua- PUEAA, Planes de Saneamiento y Manejo de Vertimientos- PSMV (Decreto 1076 de 2015 del Ministerio de Ambiente y Desarrollo Sostenible).
• Planes sectoriales: los planes establecidos en la regulación tarifaria, los planes de emergencia y contingencia para el manejo de desastres y emergencias asociados a la prestación de los servicios públicos domiciliarios de acueducto, alcantarillado y aseo (Resolución 154 de 2014 o la que la modifique o sustituya), el Plan Integral de Gestión de Cambio Climático Sectorial - PIGCCS (Resolución 0431 de 2019 o la que la modifique o sustituya), los planes y programas contenidos en el Decreto 2981 de 2013 o en la norma que lo modifique o sustituya (Planes de Gestión Integral de Residuos Sólidos -PGIRS), los mapas de riesgo de la calidad del agua (Resolución 4716 de 2010 o la que la modifique o sustituya), planes departamentales y municipales del sector de agua potable y saneamiento básico tales como el plan de desarrollo municipal en su componente de agua y saneamiento y los planes estratégicos de inversiones de los planes departamentales de agua.”</t>
    </r>
  </si>
  <si>
    <r>
      <t xml:space="preserve">Se modifica el articulo de tal forma que se puedan utilizar todos los instrumentos de planeación ambientales existentes. 
</t>
    </r>
    <r>
      <rPr>
        <b/>
        <sz val="11"/>
        <rFont val="Arial"/>
        <family val="2"/>
      </rPr>
      <t>Propuesta de redacción:</t>
    </r>
    <r>
      <rPr>
        <sz val="11"/>
        <rFont val="Arial"/>
        <family val="2"/>
      </rPr>
      <t xml:space="preserve"> Ver propuesta de articulo 6.</t>
    </r>
  </si>
  <si>
    <r>
      <t xml:space="preserve">
</t>
    </r>
    <r>
      <rPr>
        <b/>
        <sz val="11"/>
        <rFont val="Arial"/>
        <family val="2"/>
      </rPr>
      <t>Propuesta de redacción:</t>
    </r>
    <r>
      <rPr>
        <sz val="11"/>
        <rFont val="Arial"/>
        <family val="2"/>
      </rPr>
      <t xml:space="preserve"> Paso 1. Recolección y análisis de información. Se deberá recoger información a partir de instrumentos tales como: estudios existentes, registros de operación y mantenimiento, reportes de inspección de redes, reportes de construcción, registros de caudales, información sobre corrosión, información geológica, topográfica, hidrometeorológica y de variabilidad climática, etc. Una vez analizada la información, se define la inspección preliminar.
Se deberán incorporar y documentar las actividades de diagnóstico de campo que incluyan la medición de variables independientes o simultáneas (según el tipo de infraestructura a evaluar) en diferentes puntos de operación. Esta información deberá ser contrastada con la información de operación, y comparada con lo que sería su “estado inicial”.
Adicionalmente, se debe documentar en un sistema de información geográfico, el estado de las redes construidas, técnicamente denominado catastro de redes.
Se deben identificar zonas críticas que pueden requerir la rehabilitación.</t>
    </r>
  </si>
  <si>
    <r>
      <t xml:space="preserve">El paso es claro indicando que se debe realizar inspección detallada para definir el estado de la infraestructura, en cuanto a metodologías los consultores podrán utilizar la que más se adapten al contexto de la zona de estudio.
En el segundo punto se acepta incluir la gestión de activos de infraestructura, pendiente incluir definiciones en caso de que existan.
</t>
    </r>
    <r>
      <rPr>
        <b/>
        <sz val="11"/>
        <rFont val="Arial"/>
        <family val="2"/>
      </rPr>
      <t>Propuesta de redacción:</t>
    </r>
    <r>
      <rPr>
        <sz val="11"/>
        <rFont val="Arial"/>
        <family val="2"/>
      </rPr>
      <t xml:space="preserve"> 
El deterioro de la infraestructura y los equipos con la edad y el uso, para lo cual deberán implementarse modelos de envejecimiento de la infraestructura, con el fin de apoyar las decisiones a partir de un sistema de gestión patrimonial, gestión del riesgo y gestión de activos de infraestructura.</t>
    </r>
  </si>
  <si>
    <r>
      <rPr>
        <b/>
        <sz val="11"/>
        <rFont val="Arial"/>
        <family val="2"/>
      </rPr>
      <t>Propuesta de redacción:</t>
    </r>
    <r>
      <rPr>
        <sz val="11"/>
        <rFont val="Arial"/>
        <family val="2"/>
      </rPr>
      <t xml:space="preserve"> Ver observación de ANDESCO 8
Numeral 5
Paso 1</t>
    </r>
  </si>
  <si>
    <r>
      <t xml:space="preserve">1. Se crea un ítem 10 Evaluación de impacto social.
2. Respecto al riesgo, no se acepta esto esta incluido en el articulo 8, además de que existe normatividad para la gestión del riesgo en el sector.
3. los consultores, contratistas, interventores y prestadores que contraten personal para las diferentes fases del proyecto deben cumplir con los lineamientos establecidos para la protección de sus colaboradores.
</t>
    </r>
    <r>
      <rPr>
        <b/>
        <sz val="11"/>
        <rFont val="Arial"/>
        <family val="2"/>
      </rPr>
      <t xml:space="preserve">Propuesta de redacción: </t>
    </r>
    <r>
      <rPr>
        <sz val="11"/>
        <rFont val="Arial"/>
        <family val="2"/>
      </rPr>
      <t>10. Evaluación del Impacto Social:
- Análisis de actores en la zona de influencia del proyecto y de las problemáticas asociadas al acceso a los servicios de agua y saneamiento, según lo establecido en el articulo 4 de la presente resolución.
- formulación de los esquemas de participación de las comunidades en los procesos de formulación y selección de alternativas tecnologías, en los procesos constructivos, puesta en marcha, operación y mantenimiento de la infraestructura. 
- Caracterización de las comunidades resaltando la percepción sobre la infraestructura y la prestación de los servicios de agua y saneamiento básico, aspectos positivos que aporten a la sostenibilidad de los sistemas y negativos que se deban tener presentes en la ejecución de los proyectos.</t>
    </r>
  </si>
  <si>
    <r>
      <t xml:space="preserve">Ajuste en la redacción de la norma y corrección en el año expedición. 
</t>
    </r>
    <r>
      <rPr>
        <b/>
        <sz val="11"/>
        <rFont val="Arial"/>
        <family val="2"/>
      </rPr>
      <t xml:space="preserve">Propuesta de redacción: </t>
    </r>
    <r>
      <rPr>
        <sz val="11"/>
        <rFont val="Arial"/>
        <family val="2"/>
      </rPr>
      <t>Garantizar disposición final adecuada de los residuos sólidos de conformidad con lo dispuesto en el Decreto 1784 de 2017 y la Resolución 938 de 2019 o las normas que los modifiquen o sustituyan</t>
    </r>
  </si>
  <si>
    <r>
      <t xml:space="preserve">
</t>
    </r>
    <r>
      <rPr>
        <b/>
        <sz val="11"/>
        <rFont val="Arial"/>
        <family val="2"/>
      </rPr>
      <t xml:space="preserve">Propuesta de redacción: </t>
    </r>
    <r>
      <rPr>
        <sz val="11"/>
        <rFont val="Arial"/>
        <family val="2"/>
      </rPr>
      <t>El desarrollo de los proyectos del sector deberá contar con estudios relacionados con la aceptabilidad del proyecto, incluyendo el análisis de los patrones socio-culturales de las poblaciones involucradas frente a las alternativas planteadas. Para esto, deberá involucrarse a las poblaciones atendidas durante la etapa de planteamiento del proyecto, con el fin de obtener información oportuna que pueda incidir en la toma de decisiones del proyecto, así como en la selección de la alternativa más favorable.</t>
    </r>
  </si>
  <si>
    <r>
      <t xml:space="preserve">Se acepta incluir a la ingenieria ambiental y/o sanitaria.
No se aceptan afines, esta daria un amplio margen de prefesiones y para la etapa de planeación se requieren conocimientos especificos para la conceptualizacion de la infraestructura.
</t>
    </r>
    <r>
      <rPr>
        <b/>
        <sz val="11"/>
        <rFont val="Arial"/>
        <family val="2"/>
      </rPr>
      <t>Propuesta de redacción:</t>
    </r>
    <r>
      <rPr>
        <sz val="11"/>
        <rFont val="Arial"/>
        <family val="2"/>
      </rPr>
      <t xml:space="preserve"> Artículo 19. Requisitos de idoneidad y experiencia de los profesionales para la fase de planeación. Se indica que el director del equipo interdisciplinario deberá ser profesional en ingeniería civil,  sanitaria y/o ambiental, con experiencia específica en el sector de agua potable y saneamiento básico mínima de diez (10) años.</t>
    </r>
  </si>
  <si>
    <r>
      <t xml:space="preserve">
</t>
    </r>
    <r>
      <rPr>
        <b/>
        <sz val="11"/>
        <rFont val="Arial"/>
        <family val="2"/>
      </rPr>
      <t xml:space="preserve">Propuesta de redacción: </t>
    </r>
    <r>
      <rPr>
        <sz val="11"/>
        <rFont val="Arial"/>
        <family val="2"/>
      </rPr>
      <t>Deben tenerse en cuenta criterios de diseño orientados al uso de sistemas eléctricos apropiados, la instrumentación y el control durante la fase de construcción y operación, para lo cual también deberán tenerse en cuenta los criterios establecidos en los artículos 237 y 238 de la presente resolución.</t>
    </r>
  </si>
  <si>
    <r>
      <t xml:space="preserve">
</t>
    </r>
    <r>
      <rPr>
        <b/>
        <sz val="11"/>
        <rFont val="Arial"/>
        <family val="2"/>
      </rPr>
      <t>Propuesta de redacción:</t>
    </r>
    <r>
      <rPr>
        <sz val="11"/>
        <rFont val="Arial"/>
        <family val="2"/>
      </rPr>
      <t xml:space="preserve"> Definición de especificaciones técnicas de construcción. El diseño deberá precisar las especificaciones técnicas de cada uno de los elementos del proyecto, incluyendo las Normas Técnicas relacionadas, los detalles de materiales, condiciones de recibo, cantidades, unidades de medida, forma de pago y medidas que se apliquen al proyecto. Adicionalmente, el diseño deberá incluir los procedimientos constructivos recomendados para la construcción de las obras</t>
    </r>
  </si>
  <si>
    <r>
      <t xml:space="preserve">Se redacta dando claridad al articulo
</t>
    </r>
    <r>
      <rPr>
        <b/>
        <sz val="11"/>
        <rFont val="Arial"/>
        <family val="2"/>
      </rPr>
      <t xml:space="preserve">Propuesta de redacción: </t>
    </r>
    <r>
      <rPr>
        <sz val="11"/>
        <rFont val="Arial"/>
        <family val="2"/>
      </rPr>
      <t>Permisos, licencias y autorizaciones. El diseñador deberá identificar, de acuerdo con la normatividad vigente, las autorizaciones y permisos que se requieren para la implementación del proyecto, según lo establecido en el titulo 4 de la presente resolución.</t>
    </r>
  </si>
  <si>
    <r>
      <t xml:space="preserve">
</t>
    </r>
    <r>
      <rPr>
        <b/>
        <sz val="11"/>
        <rFont val="Arial"/>
        <family val="2"/>
      </rPr>
      <t xml:space="preserve">Propuesta de redacción: </t>
    </r>
    <r>
      <rPr>
        <sz val="11"/>
        <rFont val="Arial"/>
        <family val="2"/>
      </rPr>
      <t>Como parte del Plan de Gestión Integral del proyecto se debe identificar y analizar los riesgos laborales que se puedan presentar durante la puesta en marcha del sistema, y así mismo garantizar condiciones de seguridad y salud en el trabajo para el personal a cargo, previo a su inicio</t>
    </r>
  </si>
  <si>
    <r>
      <t xml:space="preserve">
</t>
    </r>
    <r>
      <rPr>
        <b/>
        <sz val="11"/>
        <rFont val="Arial"/>
        <family val="2"/>
      </rPr>
      <t>Propuesta de redacción:</t>
    </r>
    <r>
      <rPr>
        <sz val="11"/>
        <rFont val="Arial"/>
        <family val="2"/>
      </rPr>
      <t xml:space="preserve"> b. Administrativos: Perfiles del personal ofrecido e idóneo.
Cumplimento del Sistema de Gestión de seguridad y salud en el trabajo conforme lo estipulado en la normatividad aplicable de acuerdo con la identificación de los peligros y conforme a las tareas de alto riesgo o críticas.</t>
    </r>
  </si>
  <si>
    <r>
      <t xml:space="preserve">Se aclara el nombre de los documentos que debe revisar el interventor que estén listos en el momento de iniciar la ejecución del proyecto con respecto a los predios.
</t>
    </r>
    <r>
      <rPr>
        <b/>
        <sz val="11"/>
        <rFont val="Arial"/>
        <family val="2"/>
      </rPr>
      <t>Propuesta de redacción:</t>
    </r>
    <r>
      <rPr>
        <sz val="11"/>
        <rFont val="Arial"/>
        <family val="2"/>
      </rPr>
      <t xml:space="preserve"> e) Predios: Certificados de libertad y tradición que acrediten la propiedad de los predios y/o los permisos de servidumbres</t>
    </r>
  </si>
  <si>
    <r>
      <t xml:space="preserve">
</t>
    </r>
    <r>
      <rPr>
        <b/>
        <sz val="11"/>
        <rFont val="Arial"/>
        <family val="2"/>
      </rPr>
      <t>Propuesta de redacción:</t>
    </r>
    <r>
      <rPr>
        <sz val="11"/>
        <rFont val="Arial"/>
        <family val="2"/>
      </rPr>
      <t xml:space="preserve"> Artículo 19, Parágrafo 3°. El prestador del servicio de agua potable debe ajustar y/o calibrar todo tipo de macromedidor registrador de volumen de agua consumido con un diámetro igual o menor de 100 mm (4”), en un banco de calibración fijo en las instalaciones de un Laboratorio de calibración acreditado bajo la Norma ISO/IEC 17025 por el Organismo Nacional de Acreditación de Colombia - ONAC, o por un organismo de acreditación firmante del acuerdo multilateral de ILAC. Diámetros superiores deben ser calibrados en el lugar de trabajo “in situ ”, siguiendo las recomendaciones del fabricante del macromedidor, por un Laboratorio de calibración acreditado para tal fin por el ONAC. Sólo es posible la reposición, cambio o reparación del medidor por decisión del prestador, si se cumple lo estipulado en la Resolución 457 de 2008 o aquella que la adicione, modifique o sustituya. La definición de intervalos de verificación o calibración del equipo de medición deben obedecer a la especificación técnica del medidor o recomendaciones de su fabricante.</t>
    </r>
  </si>
  <si>
    <r>
      <t xml:space="preserve">Se redacta dando claridad que los macromedidores tipo woltmann se usan solo para agua potable en diámetros inferiores a 150mm.
</t>
    </r>
    <r>
      <rPr>
        <b/>
        <sz val="11"/>
        <rFont val="Arial"/>
        <family val="2"/>
      </rPr>
      <t>Propuesta de redacción:</t>
    </r>
    <r>
      <rPr>
        <sz val="11"/>
        <rFont val="Arial"/>
        <family val="2"/>
      </rPr>
      <t xml:space="preserve"> Parágrafo 4°. Para la captación de agua cruda se aceptan como macro medidores: vertederos de placa fina, canaletas Parshall, canaletas venturi y caudalímetros electromagnéticos. Para la medición de volúmenes de agua potable consumidos o distribuidos se aceptan como macro medidores: caudalímetros electromagnéticos, caudalímetros ultrasónicos, placas de orificio, sistemas venturi y macro medidores tipo Woltmann, en caso de diámetros inferiores a 150 mm (6”).”</t>
    </r>
  </si>
  <si>
    <r>
      <t xml:space="preserve">Se acepta la observación, teniendo en cuenta que la realiza el ONAC, como organismo acreditador.
</t>
    </r>
    <r>
      <rPr>
        <b/>
        <sz val="11"/>
        <rFont val="Arial"/>
        <family val="2"/>
      </rPr>
      <t xml:space="preserve">Propuesta de redacción: </t>
    </r>
    <r>
      <rPr>
        <sz val="11"/>
        <rFont val="Arial"/>
        <family val="2"/>
      </rPr>
      <t>Se modifica el artículo 75 de la RES. 330, en el punto 3, así:
(...)La persona prestadora en ejercicio de lo dispuesto en el artículo 145 de la Ley 142 de 1994, que adelante actividades de calibración de medidores conforme a lo estipulado en la Resolución CRA 457 de 2008 o aquella que la adicione, modifique o sustituya, deberá hacerlas directamente o a través de terceros, utilizando laboratorios de calibración acreditados bajo la Norma ISO/IEC 17025 por el Organismo Nacional de Acreditación de Colombia - ONAC, o por un organismo de acreditación firmante del acuerdo multilateral de ILAC. Las personas prestadoras deben definir las acciones y su periodicidad, orientadas a verificar el adecuado funcionamiento de los medidores, atendiendo las particularidades de su sistema, con base en estudios técnicos. Sólo será posible la reposición, cambio o reparación del medidor por decisión del prestador, cuando el informe emitido por el laboratorio debidamente acreditado indique que el instrumento de medida no cumple con su función de medición, en cumplimiento de lo estipulado en la Resolución CRA 457 de 2008 o aquella que la adicione, modifique o sustituya.”</t>
    </r>
  </si>
  <si>
    <r>
      <t xml:space="preserve">La condición de pre-equipado se abordará en el reglamento de medidores, el cual está en desarrollo por parte de la SIC.
Sin embargo, se realizan ajustes al artículo 75 (artículo 20 de la propuesta), en el sentido de separar los conceptos de micromedición y micromedidor. Se abre un nuevo artículo para micromedición.
</t>
    </r>
    <r>
      <rPr>
        <b/>
        <sz val="11"/>
        <rFont val="Arial"/>
        <family val="2"/>
      </rPr>
      <t xml:space="preserve">Propuesta de redacción: </t>
    </r>
    <r>
      <rPr>
        <sz val="11"/>
        <rFont val="Arial"/>
        <family val="2"/>
      </rPr>
      <t>ARTÍCULO 75. Micromedidores. 
La instalación y operación de los micromedidores deben realizarse teniendo en cuenta los siguientes aspectos:
1. Los medidores de agua se designan de acuerdo con el caudal permanente Q3 en (m3/h) y una relación (R) entre Q3 y el caudal mínimo Q1. Para todos los sistemas de acueducto, los micromedidores deben tener como mínimo un valor de R de 100 en posición horizontal.
Donde,
Q3 corresponde al caudal permanente que un micro o macromedidor de volumen de agua nuevo registra con una exactitud de ± 2%, sin generar en el medidor un desgaste excesivo de sus partes internas.
Q1 corresponde al caudal mínimo que un micro o macromedidor de volumen de agua nuevo registra con una exactitud de ± 5%.
La instalación de los micromedidores se debe realizar de acuerdo a las recomendaciones del fabricante.
2. En el caso de edificios o conjuntos multifamiliares que superen las doce (12) unidades habitacionales, se debe instalar un medidor totalizador en la acometida. También deben existir medidores individuales en cada uno de los apartamentos o interiores que conformen el edificio o conjunto multifamiliar.
3. La persona prestadora en ejercicio de lo dispuesto en el artículo 145 de la Ley 142 de 1994, que adelante actividades de calibración de medidores conforme a lo estipulado en la Resolución CRA 457 de 2008 o aquella que la adicione, modifique o sustituya, deberá hacerlas directamente o a través de terceros, utilizando laboratorios de calibración acreditados bajo la Norma ISO/IEC 17025 por el Organismo Nacional de Acreditación de Colombia - ONAC, o por un organismo de acreditación firmante del acuerdo multilateral de ILAC. Las personas prestadoras deben definir las acciones y su periodicidad, orientadas a verificar el adecuado funcionamiento de los medidores, atendiendo las particularidades de su sistema, con base en estudios técnicos. Sólo será posible la reposición, cambio o reparación del medidor por decisión del prestador, cuando el informe emitido por el laboratorio debidamente acreditado indique que el instrumento de medida no cumple con su función de medición, en cumplimiento de lo estipulado en la Resolución CRA 457 de 2008 o aquella que la adicione, modifique o sustituya.” 
Todos los micromedidores deben estar pre-equipados con sistemas que permitan instalar posteriormente sistemas de lectura remota del volumen de agua consumido.
ARTÍCULO 75 A. Micromedición. De acuerdo a lo establecido en el artículo 146 de la Ley 142 de 1994, artículo 6 de la Ley 373 de 1997 y el artículo 2.3.7.1.2.2 del Decreto 1077 de 2015, la medición del consumo debe ser el elemento principal del precio que se cobre al suscriptor. Todos los sistemas deben establecer métodos de medición del consumo como: el uso de micromedidores, mediciones volumétricas como tanques y otros recipientes con volúmenes conocidos, y los métodos de control de volumen de agua como los limitadores de caudal.</t>
    </r>
  </si>
  <si>
    <r>
      <t xml:space="preserve">Se debe referir a todas las líneas de tubería: aducciones, conducciones, redes de distribución
</t>
    </r>
    <r>
      <rPr>
        <b/>
        <sz val="11"/>
        <rFont val="Arial"/>
        <family val="2"/>
      </rPr>
      <t>Propuesta de redacción:</t>
    </r>
    <r>
      <rPr>
        <sz val="11"/>
        <rFont val="Arial"/>
        <family val="2"/>
      </rPr>
      <t xml:space="preserve"> Debido a  que las lineas de tuberías van ubicadas en el terreno o en el aire es necesario tener en cuenta para el calculo de los anclajes los empujes laterales y verticales y/o la fricción debida a la interacción suelo tubería. Para ello se deben tener en cuenta los siguientes aspectos:</t>
    </r>
  </si>
  <si>
    <r>
      <t xml:space="preserve">Se acepta incluir las zonas de expansión en el articulo.
Las determinaciones con respecto a los vertimientos y/o descargas que se reciban en las redes de alcantarillado, son responsabilidad de la empresa prestadora del servicio.  Por otra parte, el uso de aguas y vertimientos a cauces naturales, debe realizarse de acuerdo a las disposiciones y normatividad expedida por la autoridad ambiental.
</t>
    </r>
    <r>
      <rPr>
        <b/>
        <sz val="11"/>
        <rFont val="Arial"/>
        <family val="2"/>
      </rPr>
      <t xml:space="preserve">Propuesta de redacción: </t>
    </r>
    <r>
      <rPr>
        <sz val="11"/>
        <rFont val="Arial"/>
        <family val="2"/>
      </rPr>
      <t>Los cauces naturales que crucen las zonas urbanas y expansión no deben entrar a los sistemas de alcantarillado pluvial o combinado.</t>
    </r>
  </si>
  <si>
    <r>
      <t xml:space="preserve">Se cambia el pico del 100% al 30%, ajustar redacción.
</t>
    </r>
    <r>
      <rPr>
        <b/>
        <sz val="11"/>
        <rFont val="Arial"/>
        <family val="2"/>
      </rPr>
      <t>Propuesta de redacción:</t>
    </r>
    <r>
      <rPr>
        <sz val="11"/>
        <rFont val="Arial"/>
        <family val="2"/>
      </rPr>
      <t xml:space="preserve"> De ser considerada viable la implementación de  SUDS, el diseño de estos sistemas debe orientarse a reducir el caudal pico del hidrograma de la creciente de diseño, a fin de evitar sobrecargas de los sistemas pluviales y posteriores inundaciones, el porcentaje de reducción del pico del hidrograma  no debe ser menor al 30%.</t>
    </r>
  </si>
  <si>
    <r>
      <t xml:space="preserve">No se acepta el punto 4 referente a que se exija la evaluacion de la calidad del agua, ya que dependerá de los objetivos planteados para la implementacion de SUDS y la tipología.
</t>
    </r>
    <r>
      <rPr>
        <b/>
        <sz val="11"/>
        <rFont val="Arial"/>
        <family val="2"/>
      </rPr>
      <t xml:space="preserve">Propuesta de redacción: </t>
    </r>
    <r>
      <rPr>
        <sz val="11"/>
        <rFont val="Arial"/>
        <family val="2"/>
      </rPr>
      <t>Se propone complementar el artículo de la siguiente manera:
(…)
Para definir la viabilidad de los SUDS, es necesario analizar las diferentes tipologías susceptibles de implementación. La selección de tipologías de SUDS y la conformación de trenes de tratamiento implica el análisis del lugar de implementación, con el fin de establecer las áreas potenciales seleccionadas con base en los objetivos identificados en el alcance propuesto, así como las limitaciones físicas para la implementación de las tipologías. Para determinar la tipología de SUDS más adecuada se debe evaluar, como mínimo, lo siguiente:
(…)
Cuando se utilicen estructuras de retención, se deben implementar sistemas de cribado y sedimentación, prever la facilidad del mantenimiento manual o mecánico, y la accesibilidad y medios para transportar los desechos a los sitios finales de disposición, de acuerdo con su composición y la normatividad vigente.
Una vez identificadas las posibles alternativas de tipologías de SUDS, se debe evaluar cada una de ellas desde los aspectos: económico, técnico, constructivo, operacional, social y ambiental a través de una matriz de selección o del método escogido, que permitan analizar la viabilidad de cada una de las soluciones planteadas.</t>
    </r>
  </si>
  <si>
    <r>
      <t xml:space="preserve">
</t>
    </r>
    <r>
      <rPr>
        <b/>
        <sz val="11"/>
        <rFont val="Arial"/>
        <family val="2"/>
      </rPr>
      <t xml:space="preserve">Propuesta de redacción: </t>
    </r>
    <r>
      <rPr>
        <sz val="11"/>
        <rFont val="Arial"/>
        <family val="2"/>
      </rPr>
      <t>Ver línea 85 con observación similar.
Para definir dicha viabilidad, es necesario analizar las diferentes tipologías susceptibles de 
implementación y evaluar, como mínimo, lo siguiente:
1.  Condiciones topográficas y geotécnicas de la zona en la que se va a implementar el sistema.
2. Condiciones urbanísticas de la zona, restricciones y necesidades ambientales.
3.  Configuración y análisis hidrológico de las cuencas de drenaje, identificando las 
condiciones de frontera. Es necesario desarrollar una evaluación de las condiciones de escorrentía antes y después del proyecto versus la capacidad de flujo de los 
cuerpos receptores ya sea el sistema de alcantarillado de drenaje o cuerpos naturales.
4.  Capacidad de infiltración del suelo (dependiendo de la tipología a evaluar)
5.  Como parte del análisis de viabilidad, se debe tener en cuenta aspectos relacionados 
con el costo de construcción del sistema, los requerimientos y periodicidad de 
mantenimiento de los SUDS.
6.  Análisis de las responsabilidades del diseño, construcción operación y mantenimiento 
de los SUDS.</t>
    </r>
  </si>
  <si>
    <r>
      <t xml:space="preserve">Con la inclusión de la normativa ambiental como consideración en el análisis, se considera incorporado lo corresponda del resto de los comentarios.
</t>
    </r>
    <r>
      <rPr>
        <b/>
        <sz val="11"/>
        <rFont val="Arial"/>
        <family val="2"/>
      </rPr>
      <t xml:space="preserve">Propuesta de redacción: </t>
    </r>
    <r>
      <rPr>
        <sz val="11"/>
        <rFont val="Arial"/>
        <family val="2"/>
      </rPr>
      <t>Se retoma la observación aceptada en la línea 82. La modificación quedaría así:
Para definir dicha viabilidad, es necesario analizar las diferentes tipologías susceptibles de implementación y evaluar, como mínimo, lo siguiente:
1.  Condiciones topográficas y geotécnicas de la zona en la que se va a implementar el sistema.
2. Condiciones urbanísticas de la zona, normativa, restricciones y necesidades ambientales.
3.  Configuración y análisis hidrológico de las cuencas de drenaje, identificando las 
condiciones de frontera. Es necesario desarrollar una evaluación de las condiciones de escorrentía antes y después del proyecto versus la capacidad de flujo de los 
cuerpos receptores ya sea el sistema de alcantarillado de drenaje o cuerpos naturales.
4.  Capacidad de infiltración del suelo (dependiendo de la tipología a evaluar)
5.  Como parte del análisis de viabilidad, se debe tener en cuenta aspectos relacionados 
con el costo de construcción del sistema, los requerimientos y periodicidad de 
mantenimiento de los SUDS.
6.  Análisis de las responsabilidades del diseño, construcción operación y mantenimiento 
de los SUDS.</t>
    </r>
  </si>
  <si>
    <r>
      <t xml:space="preserve">Se acepta. Se modifica el segundo párrafo de la siguiente forma:
En las estructuras de conexión donde se prevé la limpieza y mantenimiento con equipos especializados y no se prevea el ingreso de personas, la cámara de inspección tendrá un diámetro interno mínimo de 0,6 m. Solo en caso de uso de cámaras prefabricadas estas tendrán tener un diámetro mínimo de 1 m.  en todo caso la estructura de conexión debe contar con tapa.
</t>
    </r>
    <r>
      <rPr>
        <b/>
        <sz val="11"/>
        <rFont val="Arial"/>
        <family val="2"/>
      </rPr>
      <t>Propuesta de redacción:</t>
    </r>
    <r>
      <rPr>
        <sz val="11"/>
        <rFont val="Arial"/>
        <family val="2"/>
      </rPr>
      <t xml:space="preserve"> Mayor diámetro de las tuberías conectadas (mm)	Diámetro interno de la estructura (m)
De 200 a 500	1,0
Mayor que 500 hasta 750	1,5
Mayor que 750 hasta 900	1,8
En las estructuras de conexión donde se prevé la limpieza y mantenimiento con equipos especializados y no se prevea el ingreso de personas, la cámara de inspección tendrá un diámetro interno mínimo de 0,6 m, en caso de que no este previsto el ingreso de equipos, estas estructuras podrán tener un diámetro menor, en todo caso la estructura de conexión debe contar con tapa.</t>
    </r>
  </si>
  <si>
    <r>
      <t xml:space="preserve">
</t>
    </r>
    <r>
      <rPr>
        <b/>
        <sz val="11"/>
        <rFont val="Arial"/>
        <family val="2"/>
      </rPr>
      <t>Propuesta de redacción:</t>
    </r>
    <r>
      <rPr>
        <sz val="11"/>
        <rFont val="Arial"/>
        <family val="2"/>
      </rPr>
      <t xml:space="preserve"> Todas las estructuras de conexión deben tener cañuela en el fondo o sistemas en forma de U con el fin de disminuir las pérdidas de energía.
Si la conexión es en cañuela, el ancho de la misma debe ser el correspondiente al cálculo del diámetro de la mínima sección para transportar el caudal de diseño.
Si la conexión es en U, se debe garantizar que esta sección geométrica transporte el caudal de diseño y confine totalmente el diámetro de la tubería a la entrada de la estructura de conexión</t>
    </r>
  </si>
  <si>
    <r>
      <t xml:space="preserve">
</t>
    </r>
    <r>
      <rPr>
        <b/>
        <sz val="11"/>
        <rFont val="Arial"/>
        <family val="2"/>
      </rPr>
      <t xml:space="preserve">Propuesta de redacción: </t>
    </r>
    <r>
      <rPr>
        <sz val="11"/>
        <rFont val="Arial"/>
        <family val="2"/>
      </rPr>
      <t>ARTÍCULO 167. Cuerpo receptor y modelación de calidad del agua. Para determinar los requerimientos de tratamiento de las aguas residuales de una población, se deben utilizar modelos de simulación de la calidad del agua del vertimiento sobre la fuente receptora, de acuerdo con el Decreto 3930 de 2010, o aquellas normas que la modifique o sustituyan, para vertimientos a fuentes de agua superficial, al mar y al suelo respectivamente, garantizando el cumplimiento de los objetivos de calidad establecidos por la autoridad ambiental correspondiente, según lo dispuesto en el Plan de Ordenamiento del Recurso Hídrico PORH en caso de que exista o las disposiciones de la autoridad ambiental al respecto.</t>
    </r>
  </si>
  <si>
    <r>
      <t xml:space="preserve">
</t>
    </r>
    <r>
      <rPr>
        <b/>
        <sz val="11"/>
        <rFont val="Arial"/>
        <family val="2"/>
      </rPr>
      <t>Propuesta de redacción:</t>
    </r>
    <r>
      <rPr>
        <sz val="11"/>
        <rFont val="Arial"/>
        <family val="2"/>
      </rPr>
      <t xml:space="preserve"> 3. El tanque séptico deberá constar como mínimo de dos cámaras; el volumen de la primera cámara deberá ser igual a 2/3 del total del volumen.</t>
    </r>
  </si>
  <si>
    <r>
      <t xml:space="preserve">
</t>
    </r>
    <r>
      <rPr>
        <b/>
        <sz val="11"/>
        <rFont val="Arial"/>
        <family val="2"/>
      </rPr>
      <t xml:space="preserve">Propuesta de redacción: </t>
    </r>
    <r>
      <rPr>
        <sz val="11"/>
        <rFont val="Arial"/>
        <family val="2"/>
      </rPr>
      <t>Ver observación de EMCALI</t>
    </r>
  </si>
  <si>
    <r>
      <t xml:space="preserve">Esto hace referencia solo a soluciones individuales, en caso de sistemas colectivos se debe seleccionar la tecnología mediante un análisis multicriterio.
Se modifica redacción para dar mas claridad.
</t>
    </r>
    <r>
      <rPr>
        <b/>
        <sz val="11"/>
        <rFont val="Arial"/>
        <family val="2"/>
      </rPr>
      <t>Propuesta de redacción:</t>
    </r>
    <r>
      <rPr>
        <sz val="11"/>
        <rFont val="Arial"/>
        <family val="2"/>
      </rPr>
      <t xml:space="preserve"> Cuando los tanques sépticos sean utilizados en sistemas individuales de saneamiento, deberán ir acompañados de una trampa de grasas al inicio del tren de tratamiento y un filtro anaeróbico. En caso de ser necesario se deberá implementar  un sistema de tratamiento complementario.</t>
    </r>
  </si>
  <si>
    <r>
      <t xml:space="preserve">
</t>
    </r>
    <r>
      <rPr>
        <b/>
        <sz val="11"/>
        <rFont val="Arial"/>
        <family val="2"/>
      </rPr>
      <t>Propuesta de redacción:</t>
    </r>
    <r>
      <rPr>
        <sz val="11"/>
        <rFont val="Arial"/>
        <family val="2"/>
      </rPr>
      <t xml:space="preserve"> Ver propuesta en la observación de EMCALI</t>
    </r>
  </si>
  <si>
    <r>
      <t xml:space="preserve">No se entiende la solicitud, no obstante se redacta el articulo dando claridad.
</t>
    </r>
    <r>
      <rPr>
        <b/>
        <sz val="11"/>
        <rFont val="Arial"/>
        <family val="2"/>
      </rPr>
      <t>Propuesta de redacción:</t>
    </r>
    <r>
      <rPr>
        <sz val="11"/>
        <rFont val="Arial"/>
        <family val="2"/>
      </rPr>
      <t xml:space="preserve"> Teniendo en cuenta el cambio climático, las nuevas plantas o la optimización de las existentes deberán considerar los siguientes aspectos cuando apliquen y una vez se desarrollen los estudios sobre la viabilidad para su implementación:</t>
    </r>
  </si>
  <si>
    <r>
      <t xml:space="preserve">Se aclara que dentro de este tipo de infraestructuras que se definieron en el Decreto 1784 de 2017, se incluyen todas las infraestructuras destinadas a realizar algún tipo de tratamiento complementario o alternativo a la disposición final dentro de las cuales se encuentran instalaciones para tratamiento de residuos orgánicos.
</t>
    </r>
    <r>
      <rPr>
        <b/>
        <sz val="11"/>
        <rFont val="Arial"/>
        <family val="2"/>
      </rPr>
      <t>Propuesta de redacción:</t>
    </r>
    <r>
      <rPr>
        <sz val="11"/>
        <rFont val="Arial"/>
        <family val="2"/>
      </rPr>
      <t xml:space="preserve"> d. Instalaciones para Tratamientos Complementarios y Alternativos Complementarios a la disposicion final, conforme a lo establecido en el Decreto 1784 de 2017 y la Resolucion 938 de 2019 o aquellas normas que los modifiquen o sustituyan. (…)</t>
    </r>
  </si>
  <si>
    <r>
      <t xml:space="preserve">Se ajusta la redacción
</t>
    </r>
    <r>
      <rPr>
        <b/>
        <sz val="11"/>
        <rFont val="Arial"/>
        <family val="2"/>
      </rPr>
      <t>Propuesta de redacción:</t>
    </r>
    <r>
      <rPr>
        <sz val="11"/>
        <rFont val="Arial"/>
        <family val="2"/>
      </rPr>
      <t xml:space="preserve"> La cantidad y corriente de residuos recolectados y transportados, así como los análisis de las frecuencias de recolección en las áreas de prestación a atender.</t>
    </r>
  </si>
  <si>
    <r>
      <t xml:space="preserve">Se ajusta la redacción 
</t>
    </r>
    <r>
      <rPr>
        <b/>
        <sz val="11"/>
        <rFont val="Arial"/>
        <family val="2"/>
      </rPr>
      <t>Propuesta de redacción:</t>
    </r>
    <r>
      <rPr>
        <sz val="11"/>
        <rFont val="Arial"/>
        <family val="2"/>
      </rPr>
      <t xml:space="preserve"> 3. Estudio de mercado teniendo en cuenta el contexto economico donde se desarrollará la actividad: (oferta, demanda, precios y frecuencia de venta). Deben identificarse como minimo  las cadenas de valor, demanda y ofertas del material considerando las áreas de influencia, las cadenas de comercialización de los materiales y la capacidad de reincorporación al ciclo productivo.</t>
    </r>
  </si>
  <si>
    <r>
      <t xml:space="preserve">De acuerdo con la observación aceptada de la línea 33 , relacionada con la modificación al artículo 30, y teniendo en cuenta que es cierto que actualmente se denomina Seguridad y Salud en el Trabajo, se acepta la modificación.
</t>
    </r>
    <r>
      <rPr>
        <b/>
        <sz val="11"/>
        <rFont val="Arial"/>
        <family val="2"/>
      </rPr>
      <t xml:space="preserve">Propuesta de redacción: </t>
    </r>
    <r>
      <rPr>
        <sz val="11"/>
        <rFont val="Arial"/>
        <family val="2"/>
      </rPr>
      <t>Quedaría así:
(…)
Registros de capacitaciones, inducciones, entrega de elementos de protección personal y demás gestión relacionada con la seguridad y salud en el trabajo.</t>
    </r>
  </si>
  <si>
    <r>
      <t xml:space="preserve">Se acepta la observación, teniendo en cuenta que la realiza el ONAC, como organismo acreditador.
</t>
    </r>
    <r>
      <rPr>
        <b/>
        <sz val="11"/>
        <rFont val="Arial"/>
        <family val="2"/>
      </rPr>
      <t>Propuesta de redacción:</t>
    </r>
    <r>
      <rPr>
        <sz val="11"/>
        <rFont val="Arial"/>
        <family val="2"/>
      </rPr>
      <t xml:space="preserve"> (…) El organismo de evaluación de la conformidad acreditado bajo la Norma ISO/IEC 17065, deberá auditar el proceso y certificar que la tecnología cumpla con las especificaciones del fabricante.
</t>
    </r>
  </si>
  <si>
    <r>
      <t xml:space="preserve">Se acepta la observación, teniendo en cuenta que la realiza el ONAC, como organismo acreditador.
</t>
    </r>
    <r>
      <rPr>
        <b/>
        <sz val="11"/>
        <rFont val="Arial"/>
        <family val="2"/>
      </rPr>
      <t>Propuesta de redacción:</t>
    </r>
    <r>
      <rPr>
        <sz val="11"/>
        <rFont val="Arial"/>
        <family val="2"/>
      </rPr>
      <t xml:space="preserve"> El artículo 256 de definiciones, tendría la siguiente modificación:
(...)Organismo nacional de acreditación: Organismo con autoridad, que lleva a cabo la acreditación, actividad ejercida de manera exclusiva por el Organismo Nacional de Acreditación de Colombia - ONAC.
Organismo evaluador de la conformidad: Organismo que realiza servicios de evaluación de la conformidad.
</t>
    </r>
  </si>
  <si>
    <r>
      <t xml:space="preserve">Se incluye en definiciones el termino de aguas residuales municipales.
Se crea una definición general para arranque y puesta en marcha.
Respecto a la inclusión de nuevas tecnologías en este proyecto de norma, en articulo 70, que modifica el articulo 248 de la res 0330, se dan lineamientos para verificación de nuevas tecnologías en el sector, donde se indica que cualquier tecnología se puede incluir teniendo en cuenta los procedimientos establecidos y la necesidad de cumplir con la normatividad ambiental. 
</t>
    </r>
    <r>
      <rPr>
        <b/>
        <sz val="11"/>
        <rFont val="Arial"/>
        <family val="2"/>
      </rPr>
      <t>Propuesta de redacción:</t>
    </r>
    <r>
      <rPr>
        <sz val="11"/>
        <rFont val="Arial"/>
        <family val="2"/>
      </rPr>
      <t xml:space="preserve"> Aguas residuales municipales: Son las aguas compuestas por las aguas residuales domésticas y las aguas residuales no domésticas.
Arranque y puesta en marcha: Actividades que se realizan cuando un sistema va a empezar a funcionar al final de la etapa constructiva.
Tecnologías sin zanja. Técnicas de rehabilitación, reparación, reemplazo y construcción nueva de túneles, tuberías y estructuras, que fuera de pequeñas excavaciones para accesos y conexiones, generalmente no requiere de la apertura de zanjas que afecten la superficie del terreno.</t>
    </r>
  </si>
  <si>
    <r>
      <t xml:space="preserve">Frente a la observación es preciso señalar que, la reglamentación técnica, contenida en la Resolución 330 de 2017, se establece en el marco de lo dispuesto en el numeral 67.1 del artículo 67 y el numeral 162.9 del artículo 162 de la Ley 142 de 1994. Estos artículos determinan que es función del Ministerio de Desarrollo Económico (hoy Ministerio de Vivienda, Ciudad y Territorio) en relación con los servicios públicos “Señalar los requisitos técnicos </t>
    </r>
    <r>
      <rPr>
        <u/>
        <sz val="11"/>
        <rFont val="Arial"/>
        <family val="2"/>
      </rPr>
      <t>que deben cumplir las obras, equipos y procedimientos que utilicen las empresas de servicios públicos del sector</t>
    </r>
    <r>
      <rPr>
        <sz val="11"/>
        <rFont val="Arial"/>
        <family val="2"/>
      </rPr>
      <t xml:space="preserve">, cuando la comisión respectiva haya resuelto por vía general que ese señalamiento es realmente necesario para garantizar la calidad del servicio, y que no implica restricción indebida a la competencia” (subrayado y negrilla por fuera del texto). 
De conformidad, todas las disposiciones contenidas en el reglamento técnico expedido por el MVCT son de obligatorio cumplimiento. Ahora bien, si hay prestadores que están incumpliendo el reglamento podrán ser reportados ante la Superintendencia de Servicios Públicos Domiciliarios, a quien le corresponde la inspección, vigilancia y control de sus actuaciones (artículo 79.1 Ley 142 de 1994).
Ahora bien, frente a los principios de contratación de la Ley 80 de 1993 “Por la cual se expide el Estatuto General de Contratación de la Administración Pública”, es necesario señalar que la Ley 142 de 1994 contiene el régimen especial de prestación de los servicios públicos domiciliarios, en el marco del cual, los prestadores deben ceñirse al régimen privado de contratación por regla general, con algunas excepciones en escenarios específicos.
Por lo tanto, el cumplimiento de los requisitos técnicos mínimos, contenidos en el RAS, no es opcional y así lo establece el artículo 4 vigente, al determinar que deberán acoger como línea base lo dispuesto en la resolución. </t>
    </r>
  </si>
  <si>
    <r>
      <t xml:space="preserve">Complementa el artículo.
</t>
    </r>
    <r>
      <rPr>
        <b/>
        <sz val="11"/>
        <rFont val="Arial"/>
        <family val="2"/>
      </rPr>
      <t>Propuesta de redacción:</t>
    </r>
    <r>
      <rPr>
        <sz val="11"/>
        <rFont val="Arial"/>
        <family val="2"/>
      </rPr>
      <t xml:space="preserve">
Todas las redes deben estar sectorizadas con el fin de lograr la racionalización del servicio. El diseño de la sectorización debe estar basado en los resultados obtenidos en la modelación hidráulica, en la cual se establezcan los límites mínimos y máximos de presiones para garantizar el correcto funcionamiento del sistema. Cada sector de la red se debe encontrar definido y aislado hidráulicamente de otros sectores. La sectorización tiene como objetivos:
a) Controlar fugas en las zonas de presión
b) Controlar la presión en diferentes zonas.
c) Facilitar las labores de mantenimiento preventivo programado.
d) Controlar el agua no contabilizada.
e) Optimizar la operación del servicio
f) Prever la concesión de la operación de la red a diferentes empresas prestadoras del servicio.</t>
    </r>
  </si>
  <si>
    <r>
      <t xml:space="preserve">De todas formas se debe recordar que la Resolución 844 en su numeral 4 del artículo 27 permite salirse de los parámetros que trae la res. 330, siempre que se realicen los cálculos que garanticen el funcionamiento hidráulico y de procesos, y la administración, operación y mantenimiento previstos.
</t>
    </r>
    <r>
      <rPr>
        <b/>
        <sz val="11"/>
        <rFont val="Arial"/>
        <family val="2"/>
      </rPr>
      <t>Propuesta de redacción:</t>
    </r>
    <r>
      <rPr>
        <sz val="11"/>
        <rFont val="Arial"/>
        <family val="2"/>
      </rPr>
      <t xml:space="preserve">
Diámetro interno real mínimo en la red de distribución. El diámetro mínimo en las redes de distribución no deberá ser inferior a 75 mm para sectores urbanos, mientras que para sectores rurales no deberán ser inferiores a 50 ms. En caso contrario, se deben realizar los cálculos necesarios que permitan garantizar que, con el diámetro interno real de la tubería seleccionada, se cumplan las condiciones mínimas establecidas.</t>
    </r>
  </si>
  <si>
    <r>
      <t xml:space="preserve">Frente a la observación presentada, mediante la cual se solicita aplazar la expedición de la modificación de la Resolución 330 de 2017 hasta el año 2023, fundamentada en la falta de presentación del Análisis de Impacto Normativo para la estructuración del proyecto que, según manifiesta, “imprima certeza frente a los resultados deseados así como los impactos probables positivos y negativos que se generan como consecuencia de la modificación de los reglamentos técnicos”, nos permitimos realizar las siguientes precisiones:
El artículo 2.2.1.7.1.7. del Decreto 1074 de 2015 -Único Reglamentario del Sector Comercio, Industria y Turismo, define el AIN (análisis de impacto normativo) como la “Evaluación que evidencia tanto los resultados deseados como los impactos probables positivos y negativos que se generan como consecuencia de la propuesta o modificación </t>
    </r>
    <r>
      <rPr>
        <u/>
        <sz val="11"/>
        <rFont val="Arial"/>
        <family val="2"/>
      </rPr>
      <t>de un reglamento técnico</t>
    </r>
    <r>
      <rPr>
        <sz val="11"/>
        <rFont val="Arial"/>
        <family val="2"/>
      </rPr>
      <t xml:space="preserve">”. (subrayado por fuera del texto)
De conformidad, el mismo artículo define como Reglamento técnico el “Documento en el que se establecen </t>
    </r>
    <r>
      <rPr>
        <u/>
        <sz val="11"/>
        <rFont val="Arial"/>
        <family val="2"/>
      </rPr>
      <t>las características de un producto o los procesos y métodos de producción con ellas relacionados</t>
    </r>
    <r>
      <rPr>
        <sz val="11"/>
        <rFont val="Arial"/>
        <family val="2"/>
      </rPr>
      <t xml:space="preserve">, con inclusión de las disposiciones administrativas aplicables y cuya observancia es obligatoria. También puede incluir disposiciones en materia de terminología, símbolos, embalaje, marcado o etiquetado aplicables a un producto, proceso o método de producción o tratar exclusivamente de ellas”. (subrayado por fuera del texto)
La Resolución 330 de 2017 tiene por objeto reglamentar los requisitos técnicos que se deben cumplir en las etapas de planeación, diseño, construcción, puesta en marcha, operación, mantenimiento y rehabilitación de la infraestructura relacionada con los servicios públicos domiciliarios de acueducto, alcantarillado y aseo, según lo dispuesto en su artículo 1.
La reglamentación técnica del sector está fundamentada en el artículo 67.1 de La Ley 142 de 1994 que le fija al MVCT la función de señalar los requisitos técnicos que deben cumplir las obras, equipos y procedimientos que utilicen las empresas de servicios públicos del sector, cuando la comisión respectiva haya resuelto por vía general que ese señalamiento es realmente necesario para garantizar la calidad del servicio, y que no implica restricción indebida de la competencia. 
En este sentido, la Comisión de Regulación de Agua Potable y Saneamiento Básico- CRA expidió la Resolución No. 62 del 5 de agosto de 1998, mediante la cual se solicitó fijar, mediante acto administrativo, “(…) los requisitos técnicos que deben cumplir las obras, equipos y procedimientos que utilicen las empresas de servicios públicos del sector de agua potable y saneamiento básico, con el fin de promover el mejoramiento de la calidad de estos servicios, de acuerdo con las normas existentes”, advirtiendo que estos requisitos técnicos en ningún momento pueden señalarse con el fin de constituir monopolios en la prestación de los servicios de agua potable y saneamiento básico o que afecten las condiciones de competencia entre los proveedores de los bienes o servicios sujetos a dichos requisitos técnicos. Distinto al rol de las entidades reguladoras de las que trata el Decreto 1074 de 2015, que se ocupan de “adoptar buenas prácticas de reglamentación técnica de manera que esta no tenga por objeto o efecto </t>
    </r>
    <r>
      <rPr>
        <u/>
        <sz val="11"/>
        <rFont val="Arial"/>
        <family val="2"/>
      </rPr>
      <t>crear obstáculos innecesarios al comercio</t>
    </r>
    <r>
      <rPr>
        <sz val="11"/>
        <rFont val="Arial"/>
        <family val="2"/>
      </rPr>
      <t>” (artículo 2.2.1.7.3.1).
Así las cosas, la reglamentación de los requisitos técnicos mínima para llevar a cabo obras de infraestructura de agua potable y saneamiento básico no se considera un reglamento técnico, de que trata el Decreto 1074 de 2015, pues su objetivo no es fijar reglas para determinar las características que deben tener los productos que se usan en las obras de APSB en materia comercial, por lo cual, no se generará afectación de los niveles de producción y el cumplimiento de las metas.
Adicionalmente y teniendo en cuenta lo expuesto, la vigilancia del cumplimiento de los lineamientos dados por el RAS es ejercida por la Superintendencia de Servicios Públicos Domiciliarios, no por la Superintendencia de Industria y Comercio. El artículo 253 de la Resolución 330 de 2017 establece:
“ARTÍCULO 253. Competencia del control, inspección y la vigilancia. Compete de manera general a la Superintendencia de Servicios Públicos Domiciliarios, en los términos del artículo 79 de la Ley 142 de 1994, numeral 79.12, verificar el cumplimiento de los requisitos previstos en el presente Reglamento, sin perjuicio de la función de control, inspección y vigilancia que corresponde a las entidades competentes en relación con los reglamentos técnicos vigentes.(…)”
Finalmente, es relevante señalar que, los análisis técnicos que sustentan la necesidad de la modificación están a cargo de la Junta Asesora del RAS, que reúne al Ministerio de Vivienda, Ciudad y Territorio – MVCT, Superintendencia de Servicios Públicos Domiciliarios – SSPD, Comisión de Regulación de Agua Potable y Saneamiento Básico – CRA, Asociación Nacional de Empresas de Servicios Públicos Domiciliarios y Actividades Complementarias e Inherentes – ANDESCO, Asociación Colombiana de Ingeniería Sanitaria y Ambiental – ACODAL, Instituto Colombiano de Normas Técnicas y Certificación – ICONTEC, Asociación Colombiana de Facultades de Ingeniería- ACOFI y dos representantes del sector industrial, los cuales serán escogidos por el Consejo Gremial Nacional. Así, a partir de la expedición de la norma, la Junta ha realizado sesiones periódicas para evaluar, según la dinámica del sector, la necesidad de ajuste de los lineamientos técnicos para los proyectos de infraestructura de APSB.
Como resultado de este ejercicio, a la fecha, se cuenta con estándares mínimos de la infraestructura que permite dar seguridad a la prestación de los servicios públicos de acueducto, alcantarillado y aseo. No obstante, es necesario avanzar hacia una infraestructura que esté acorde con los lineamientos de crecimiento verde y economía circular, cierre de brechas urbano y rural y la posibilidad del uso de nuevas tecnologías.
Por lo tanto, no se acepta la solicitud de aplazar hasta el 2023 la expedición del instrumento normativo.</t>
    </r>
  </si>
  <si>
    <t>28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</si>
</sst>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b/>
      <sz val="12"/>
      <color theme="1"/>
      <name val="Arial"/>
      <family val="2"/>
    </font>
    <font>
      <sz val="12"/>
      <color theme="1"/>
      <name val="Arial"/>
      <family val="2"/>
    </font>
    <font>
      <sz val="12"/>
      <color theme="1"/>
      <name val="Calibri"/>
      <family val="2"/>
      <scheme val="minor"/>
    </font>
    <font>
      <b/>
      <sz val="12"/>
      <color theme="0"/>
      <name val="Arial"/>
      <family val="2"/>
    </font>
    <font>
      <sz val="8"/>
      <name val="Calibri"/>
      <family val="2"/>
      <scheme val="minor"/>
    </font>
    <font>
      <b/>
      <sz val="11"/>
      <color rgb="FF000000"/>
      <name val="Arial"/>
      <family val="2"/>
    </font>
    <font>
      <b/>
      <sz val="10"/>
      <color theme="1"/>
      <name val="Arial"/>
      <family val="2"/>
    </font>
    <font>
      <sz val="9"/>
      <color theme="1"/>
      <name val="Arial"/>
      <family val="2"/>
    </font>
    <font>
      <sz val="10"/>
      <color theme="1"/>
      <name val="Calibri"/>
      <family val="2"/>
      <scheme val="minor"/>
    </font>
    <font>
      <sz val="9"/>
      <color rgb="FF000000"/>
      <name val="Calibri"/>
      <family val="2"/>
      <scheme val="minor"/>
    </font>
    <font>
      <b/>
      <sz val="9"/>
      <color theme="1"/>
      <name val="Calibri"/>
      <family val="2"/>
      <scheme val="minor"/>
    </font>
    <font>
      <b/>
      <sz val="9"/>
      <color rgb="FF000000"/>
      <name val="Calibri"/>
      <family val="2"/>
      <scheme val="minor"/>
    </font>
    <font>
      <u/>
      <sz val="12"/>
      <color theme="10"/>
      <name val="Calibri"/>
      <family val="2"/>
      <scheme val="minor"/>
    </font>
    <font>
      <sz val="11"/>
      <color theme="3"/>
      <name val="Arial"/>
      <family val="2"/>
    </font>
    <font>
      <u/>
      <sz val="12"/>
      <color theme="3"/>
      <name val="Calibri"/>
      <family val="2"/>
      <scheme val="minor"/>
    </font>
    <font>
      <sz val="11"/>
      <color theme="4" tint="-0.249977111117893"/>
      <name val="Arial"/>
      <family val="2"/>
    </font>
    <font>
      <sz val="12"/>
      <color theme="4" tint="-0.249977111117893"/>
      <name val="Arial"/>
      <family val="2"/>
    </font>
    <font>
      <b/>
      <sz val="11"/>
      <color theme="4" tint="-0.249977111117893"/>
      <name val="Arial"/>
      <family val="2"/>
    </font>
    <font>
      <sz val="11"/>
      <name val="Arial"/>
      <family val="2"/>
    </font>
    <font>
      <b/>
      <sz val="11"/>
      <name val="Arial"/>
      <family val="2"/>
    </font>
    <font>
      <u/>
      <sz val="11"/>
      <name val="Arial"/>
      <family val="2"/>
    </font>
    <font>
      <sz val="11"/>
      <color rgb="FF0F4A84"/>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xf numFmtId="9" fontId="3" fillId="0" borderId="0" applyFont="0" applyFill="0" applyBorder="0" applyAlignment="0" applyProtection="0"/>
    <xf numFmtId="0" fontId="13" fillId="0" borderId="0" applyNumberFormat="0" applyFill="0" applyBorder="0" applyAlignment="0" applyProtection="0"/>
  </cellStyleXfs>
  <cellXfs count="102">
    <xf numFmtId="0" fontId="0" fillId="0" borderId="0" xfId="0"/>
    <xf numFmtId="0" fontId="2" fillId="0" borderId="0" xfId="0" applyFont="1"/>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1" xfId="0" applyFont="1" applyBorder="1" applyAlignment="1">
      <alignment horizontal="center" vertical="center"/>
    </xf>
    <xf numFmtId="0" fontId="9" fillId="0" borderId="0" xfId="0" applyFont="1" applyFill="1" applyBorder="1" applyAlignment="1">
      <alignment vertical="center"/>
    </xf>
    <xf numFmtId="0" fontId="10" fillId="0" borderId="31" xfId="0" applyFont="1" applyBorder="1" applyAlignment="1">
      <alignment vertical="top" wrapText="1"/>
    </xf>
    <xf numFmtId="0" fontId="10" fillId="0" borderId="32" xfId="0" applyFont="1" applyBorder="1" applyAlignment="1">
      <alignment horizontal="center" vertical="top" wrapText="1"/>
    </xf>
    <xf numFmtId="0" fontId="10" fillId="0" borderId="33" xfId="0" applyFont="1" applyBorder="1" applyAlignment="1">
      <alignment horizontal="justify" vertical="top" wrapText="1"/>
    </xf>
    <xf numFmtId="0" fontId="0" fillId="0" borderId="0" xfId="0" applyAlignment="1">
      <alignment vertical="top"/>
    </xf>
    <xf numFmtId="0" fontId="18" fillId="0" borderId="10" xfId="0" applyFont="1" applyBorder="1" applyAlignment="1">
      <alignment horizontal="center"/>
    </xf>
    <xf numFmtId="9" fontId="16" fillId="2" borderId="5" xfId="1" applyFont="1" applyFill="1" applyBorder="1" applyAlignment="1"/>
    <xf numFmtId="0" fontId="18" fillId="0" borderId="15" xfId="0" applyFont="1" applyBorder="1" applyAlignment="1">
      <alignment horizontal="center"/>
    </xf>
    <xf numFmtId="9" fontId="16" fillId="2" borderId="16" xfId="1" applyFont="1" applyFill="1" applyBorder="1" applyAlignment="1"/>
    <xf numFmtId="0" fontId="19" fillId="0" borderId="1" xfId="0" applyFont="1" applyFill="1" applyBorder="1" applyAlignment="1">
      <alignment horizontal="center" vertical="top"/>
    </xf>
    <xf numFmtId="0" fontId="19" fillId="0" borderId="1" xfId="0" applyFont="1" applyFill="1" applyBorder="1" applyAlignment="1">
      <alignment horizontal="center" vertical="top" wrapText="1"/>
    </xf>
    <xf numFmtId="0" fontId="19" fillId="0" borderId="1" xfId="0" applyFont="1" applyFill="1" applyBorder="1" applyAlignment="1">
      <alignment vertical="top"/>
    </xf>
    <xf numFmtId="0" fontId="19" fillId="0" borderId="1" xfId="0" applyFont="1" applyFill="1" applyBorder="1" applyAlignment="1">
      <alignment vertical="top"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vertical="center"/>
    </xf>
    <xf numFmtId="0" fontId="19" fillId="0" borderId="18" xfId="0" applyFont="1" applyFill="1" applyBorder="1" applyAlignment="1">
      <alignment horizontal="center" vertical="center"/>
    </xf>
    <xf numFmtId="0" fontId="19" fillId="0" borderId="18" xfId="0" applyFont="1" applyFill="1" applyBorder="1" applyAlignment="1">
      <alignment horizontal="center" vertical="center" wrapText="1"/>
    </xf>
    <xf numFmtId="0" fontId="19" fillId="0" borderId="18" xfId="0" applyFont="1" applyFill="1" applyBorder="1" applyAlignment="1">
      <alignment vertical="center"/>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12" xfId="0" applyFont="1" applyFill="1" applyBorder="1" applyAlignment="1">
      <alignment vertical="top"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top" wrapText="1"/>
    </xf>
    <xf numFmtId="0" fontId="19" fillId="0" borderId="12" xfId="0" applyFont="1" applyFill="1" applyBorder="1" applyAlignment="1">
      <alignment vertical="center" wrapText="1"/>
    </xf>
    <xf numFmtId="0" fontId="19" fillId="0" borderId="1" xfId="0" applyFont="1" applyFill="1" applyBorder="1" applyAlignment="1">
      <alignment horizontal="justify" vertical="center" wrapText="1"/>
    </xf>
    <xf numFmtId="0" fontId="1" fillId="0" borderId="0" xfId="0" applyFont="1" applyBorder="1" applyAlignment="1">
      <alignment horizontal="left" vertical="top"/>
    </xf>
    <xf numFmtId="0" fontId="2" fillId="0" borderId="0" xfId="0" applyFont="1" applyAlignment="1">
      <alignment horizontal="left" vertical="top"/>
    </xf>
    <xf numFmtId="0" fontId="9" fillId="0" borderId="0"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 fillId="0" borderId="1" xfId="0" applyFont="1" applyBorder="1" applyAlignment="1">
      <alignment horizontal="center" vertical="center" wrapText="1"/>
    </xf>
    <xf numFmtId="0" fontId="8" fillId="0" borderId="0" xfId="0" applyFont="1" applyBorder="1" applyAlignment="1">
      <alignment horizontal="center" vertical="center" wrapText="1"/>
    </xf>
    <xf numFmtId="0" fontId="7" fillId="0" borderId="4" xfId="0" applyFont="1" applyBorder="1" applyAlignment="1">
      <alignment horizontal="left"/>
    </xf>
    <xf numFmtId="0" fontId="7" fillId="0" borderId="1" xfId="0" applyFont="1" applyBorder="1" applyAlignment="1">
      <alignment horizontal="left"/>
    </xf>
    <xf numFmtId="0" fontId="22" fillId="0" borderId="19" xfId="0" applyFont="1" applyBorder="1" applyAlignment="1">
      <alignment horizontal="left"/>
    </xf>
    <xf numFmtId="0" fontId="22" fillId="0" borderId="21" xfId="0" applyFont="1" applyBorder="1" applyAlignment="1">
      <alignment horizontal="left"/>
    </xf>
    <xf numFmtId="0" fontId="22" fillId="0" borderId="20" xfId="0" applyFont="1" applyBorder="1" applyAlignment="1">
      <alignment horizontal="left"/>
    </xf>
    <xf numFmtId="0" fontId="22" fillId="0" borderId="2" xfId="0" applyFont="1" applyBorder="1" applyAlignment="1">
      <alignment horizontal="left"/>
    </xf>
    <xf numFmtId="0" fontId="22" fillId="0" borderId="3" xfId="0" applyFont="1" applyBorder="1" applyAlignment="1">
      <alignment horizontal="left"/>
    </xf>
    <xf numFmtId="0" fontId="22" fillId="0" borderId="5" xfId="0" applyFont="1" applyBorder="1" applyAlignment="1">
      <alignment horizontal="left"/>
    </xf>
    <xf numFmtId="0" fontId="14" fillId="0" borderId="13" xfId="0" applyFont="1" applyBorder="1" applyAlignment="1">
      <alignment horizontal="left"/>
    </xf>
    <xf numFmtId="0" fontId="14" fillId="0" borderId="8" xfId="0" applyFont="1" applyBorder="1" applyAlignment="1">
      <alignment horizontal="left"/>
    </xf>
    <xf numFmtId="0" fontId="14" fillId="0" borderId="16" xfId="0" applyFont="1" applyBorder="1" applyAlignment="1">
      <alignment horizontal="left"/>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7" xfId="0" applyFont="1" applyFill="1" applyBorder="1" applyAlignment="1">
      <alignment horizontal="center" vertical="center"/>
    </xf>
    <xf numFmtId="0" fontId="7" fillId="0" borderId="17" xfId="0" applyFont="1" applyBorder="1" applyAlignment="1">
      <alignment horizontal="left"/>
    </xf>
    <xf numFmtId="0" fontId="7" fillId="0" borderId="18" xfId="0" applyFont="1" applyBorder="1" applyAlignment="1">
      <alignment horizontal="left"/>
    </xf>
    <xf numFmtId="0" fontId="22" fillId="0" borderId="13" xfId="0" applyFont="1" applyBorder="1" applyAlignment="1">
      <alignment horizontal="left"/>
    </xf>
    <xf numFmtId="0" fontId="22" fillId="0" borderId="8" xfId="0" applyFont="1" applyBorder="1" applyAlignment="1">
      <alignment horizontal="left"/>
    </xf>
    <xf numFmtId="0" fontId="22" fillId="0" borderId="16" xfId="0" applyFont="1" applyBorder="1" applyAlignment="1">
      <alignment horizontal="left"/>
    </xf>
    <xf numFmtId="0" fontId="14" fillId="0" borderId="19" xfId="0" applyFont="1" applyBorder="1" applyAlignment="1">
      <alignment horizontal="left"/>
    </xf>
    <xf numFmtId="0" fontId="14" fillId="0" borderId="21" xfId="0" applyFont="1" applyBorder="1" applyAlignment="1">
      <alignment horizontal="left"/>
    </xf>
    <xf numFmtId="0" fontId="14" fillId="0" borderId="20" xfId="0" applyFont="1" applyBorder="1" applyAlignment="1">
      <alignment horizontal="left"/>
    </xf>
    <xf numFmtId="0" fontId="16" fillId="0" borderId="19" xfId="0" applyFont="1" applyBorder="1" applyAlignment="1">
      <alignment horizontal="left"/>
    </xf>
    <xf numFmtId="0" fontId="16" fillId="0" borderId="21"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7" fillId="0" borderId="2" xfId="0" applyFont="1" applyBorder="1" applyAlignment="1">
      <alignment horizontal="left"/>
    </xf>
    <xf numFmtId="0" fontId="17" fillId="0" borderId="9" xfId="0" applyFont="1" applyBorder="1" applyAlignment="1">
      <alignment horizontal="left"/>
    </xf>
    <xf numFmtId="1" fontId="16" fillId="0" borderId="2" xfId="0" applyNumberFormat="1" applyFont="1" applyFill="1" applyBorder="1" applyAlignment="1">
      <alignment horizontal="left"/>
    </xf>
    <xf numFmtId="1" fontId="16" fillId="0" borderId="9" xfId="0" applyNumberFormat="1" applyFont="1" applyFill="1" applyBorder="1" applyAlignment="1">
      <alignment horizontal="left"/>
    </xf>
    <xf numFmtId="0" fontId="7" fillId="0" borderId="11" xfId="0" applyFont="1" applyBorder="1" applyAlignment="1">
      <alignment horizontal="left"/>
    </xf>
    <xf numFmtId="0" fontId="7" fillId="0" borderId="12" xfId="0" applyFont="1" applyBorder="1" applyAlignment="1">
      <alignment horizontal="left"/>
    </xf>
    <xf numFmtId="0" fontId="15" fillId="0" borderId="2" xfId="2" applyFont="1" applyBorder="1" applyAlignment="1">
      <alignment horizontal="left"/>
    </xf>
    <xf numFmtId="0" fontId="14" fillId="0" borderId="3" xfId="0" applyFont="1" applyBorder="1" applyAlignment="1">
      <alignment horizontal="left"/>
    </xf>
    <xf numFmtId="0" fontId="14" fillId="0" borderId="5" xfId="0" applyFont="1" applyBorder="1" applyAlignment="1">
      <alignment horizontal="left"/>
    </xf>
    <xf numFmtId="0" fontId="14" fillId="0" borderId="2"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8" xfId="0" applyFont="1" applyBorder="1" applyAlignment="1">
      <alignment horizontal="left"/>
    </xf>
    <xf numFmtId="0" fontId="16" fillId="0" borderId="5" xfId="0" applyFont="1" applyBorder="1" applyAlignment="1">
      <alignment horizontal="left"/>
    </xf>
    <xf numFmtId="1" fontId="16" fillId="0" borderId="13" xfId="0" applyNumberFormat="1" applyFont="1" applyFill="1" applyBorder="1" applyAlignment="1">
      <alignment horizontal="left"/>
    </xf>
    <xf numFmtId="1" fontId="16" fillId="0" borderId="14" xfId="0" applyNumberFormat="1" applyFont="1" applyFill="1" applyBorder="1" applyAlignment="1">
      <alignment horizontal="left"/>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9" fillId="0" borderId="1" xfId="0" applyFont="1" applyFill="1" applyBorder="1" applyAlignment="1">
      <alignment horizontal="left" vertical="center"/>
    </xf>
    <xf numFmtId="0" fontId="19" fillId="0" borderId="13"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1" xfId="0" applyFont="1" applyFill="1" applyBorder="1" applyAlignment="1">
      <alignment horizontal="left" vertical="top" wrapText="1"/>
    </xf>
    <xf numFmtId="0" fontId="12" fillId="0" borderId="29" xfId="0" applyFont="1" applyBorder="1" applyAlignment="1">
      <alignment horizontal="center" vertical="top"/>
    </xf>
    <xf numFmtId="0" fontId="12" fillId="0" borderId="30" xfId="0" applyFont="1" applyBorder="1" applyAlignment="1">
      <alignment horizontal="center" vertical="top"/>
    </xf>
    <xf numFmtId="0" fontId="12" fillId="0" borderId="29" xfId="0" applyFont="1" applyBorder="1" applyAlignment="1">
      <alignment horizontal="center" vertical="top" wrapText="1"/>
    </xf>
    <xf numFmtId="0" fontId="12" fillId="0" borderId="30" xfId="0" applyFont="1" applyBorder="1" applyAlignment="1">
      <alignment horizontal="center" vertical="top" wrapText="1"/>
    </xf>
    <xf numFmtId="0" fontId="11" fillId="0" borderId="34" xfId="0" applyFont="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F4A84"/>
      <color rgb="FF6898FC"/>
      <color rgb="FFDCEAFB"/>
      <color rgb="FF0D43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63500</xdr:colOff>
      <xdr:row>1</xdr:row>
      <xdr:rowOff>10583</xdr:rowOff>
    </xdr:from>
    <xdr:to>
      <xdr:col>1</xdr:col>
      <xdr:colOff>1481667</xdr:colOff>
      <xdr:row>1</xdr:row>
      <xdr:rowOff>402285</xdr:rowOff>
    </xdr:to>
    <xdr:pic>
      <xdr:nvPicPr>
        <xdr:cNvPr id="5" name="2 Imagen" descr="LOGO_CON_BLANCO">
          <a:extLst>
            <a:ext uri="{FF2B5EF4-FFF2-40B4-BE49-F238E27FC236}">
              <a16:creationId xmlns:a16="http://schemas.microsoft.com/office/drawing/2014/main" id="{21EDA19C-BA97-4128-AA6F-A8DB4CC98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571500"/>
          <a:ext cx="1862667" cy="391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vivienda.gov.co/tramites-y-servicios/consultas-publicas/por-la-cual-se-modifica-la-resolucion-0330-de-201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J189"/>
  <sheetViews>
    <sheetView tabSelected="1" topLeftCell="A14" zoomScale="80" zoomScaleNormal="80" zoomScaleSheetLayoutView="154" zoomScalePageLayoutView="154" workbookViewId="0">
      <selection activeCell="A12" sqref="A12:C12"/>
    </sheetView>
  </sheetViews>
  <sheetFormatPr baseColWidth="10" defaultColWidth="10.875" defaultRowHeight="15" x14ac:dyDescent="0.2"/>
  <cols>
    <col min="1" max="1" width="5.875" style="1" customWidth="1"/>
    <col min="2" max="2" width="20.875" style="1" customWidth="1"/>
    <col min="3" max="3" width="28.375" style="1" customWidth="1"/>
    <col min="4" max="4" width="42.75" style="1" customWidth="1"/>
    <col min="5" max="5" width="16" style="37" customWidth="1"/>
    <col min="6" max="6" width="4.625" style="1" customWidth="1"/>
    <col min="7" max="7" width="36.25" style="1" customWidth="1"/>
    <col min="8" max="16384" width="10.875" style="1"/>
  </cols>
  <sheetData>
    <row r="1" spans="1:7" ht="44.25" customHeight="1" x14ac:dyDescent="0.2">
      <c r="A1" s="42"/>
      <c r="B1" s="42"/>
      <c r="C1" s="42" t="s">
        <v>32</v>
      </c>
      <c r="D1" s="42"/>
      <c r="E1" s="42"/>
      <c r="F1" s="42"/>
      <c r="G1" s="8" t="s">
        <v>33</v>
      </c>
    </row>
    <row r="2" spans="1:7" ht="44.25" customHeight="1" x14ac:dyDescent="0.2">
      <c r="A2" s="42"/>
      <c r="B2" s="42"/>
      <c r="C2" s="42"/>
      <c r="D2" s="42"/>
      <c r="E2" s="42"/>
      <c r="F2" s="42"/>
      <c r="G2" s="8" t="s">
        <v>34</v>
      </c>
    </row>
    <row r="3" spans="1:7" ht="44.25" customHeight="1" x14ac:dyDescent="0.2">
      <c r="A3" s="42"/>
      <c r="B3" s="42"/>
      <c r="C3" s="42"/>
      <c r="D3" s="42"/>
      <c r="E3" s="42"/>
      <c r="F3" s="42"/>
      <c r="G3" s="8" t="s">
        <v>35</v>
      </c>
    </row>
    <row r="4" spans="1:7" ht="15.75" x14ac:dyDescent="0.2">
      <c r="A4" s="7"/>
      <c r="B4" s="7"/>
      <c r="C4" s="5"/>
      <c r="D4" s="5"/>
      <c r="E4" s="36"/>
      <c r="F4" s="5"/>
      <c r="G4" s="5"/>
    </row>
    <row r="5" spans="1:7" ht="24" customHeight="1" x14ac:dyDescent="0.2">
      <c r="A5" s="43" t="s">
        <v>31</v>
      </c>
      <c r="B5" s="43"/>
      <c r="C5" s="43"/>
      <c r="D5" s="43"/>
      <c r="E5" s="43"/>
      <c r="F5" s="43"/>
      <c r="G5" s="43"/>
    </row>
    <row r="6" spans="1:7" ht="16.5" thickBot="1" x14ac:dyDescent="0.25">
      <c r="A6" s="4"/>
      <c r="B6" s="5"/>
      <c r="C6" s="5"/>
      <c r="D6" s="5"/>
      <c r="E6" s="36"/>
      <c r="F6" s="5"/>
      <c r="G6" s="6"/>
    </row>
    <row r="7" spans="1:7" ht="21.95" customHeight="1" x14ac:dyDescent="0.2">
      <c r="A7" s="55" t="s">
        <v>2</v>
      </c>
      <c r="B7" s="56"/>
      <c r="C7" s="56"/>
      <c r="D7" s="56"/>
      <c r="E7" s="56"/>
      <c r="F7" s="56"/>
      <c r="G7" s="57"/>
    </row>
    <row r="8" spans="1:7" x14ac:dyDescent="0.2">
      <c r="A8" s="61" t="s">
        <v>0</v>
      </c>
      <c r="B8" s="62"/>
      <c r="C8" s="62"/>
      <c r="D8" s="46" t="s">
        <v>36</v>
      </c>
      <c r="E8" s="47"/>
      <c r="F8" s="47"/>
      <c r="G8" s="48"/>
    </row>
    <row r="9" spans="1:7" x14ac:dyDescent="0.2">
      <c r="A9" s="44" t="s">
        <v>1</v>
      </c>
      <c r="B9" s="45"/>
      <c r="C9" s="45"/>
      <c r="D9" s="49" t="s">
        <v>37</v>
      </c>
      <c r="E9" s="50"/>
      <c r="F9" s="50"/>
      <c r="G9" s="51"/>
    </row>
    <row r="10" spans="1:7" x14ac:dyDescent="0.2">
      <c r="A10" s="44" t="s">
        <v>10</v>
      </c>
      <c r="B10" s="45"/>
      <c r="C10" s="45"/>
      <c r="D10" s="49" t="s">
        <v>38</v>
      </c>
      <c r="E10" s="50"/>
      <c r="F10" s="50"/>
      <c r="G10" s="51"/>
    </row>
    <row r="11" spans="1:7" x14ac:dyDescent="0.2">
      <c r="A11" s="44" t="s">
        <v>11</v>
      </c>
      <c r="B11" s="45"/>
      <c r="C11" s="45"/>
      <c r="D11" s="49" t="s">
        <v>39</v>
      </c>
      <c r="E11" s="50"/>
      <c r="F11" s="50"/>
      <c r="G11" s="51"/>
    </row>
    <row r="12" spans="1:7" x14ac:dyDescent="0.2">
      <c r="A12" s="77" t="s">
        <v>3</v>
      </c>
      <c r="B12" s="78"/>
      <c r="C12" s="78"/>
      <c r="D12" s="63" t="s">
        <v>404</v>
      </c>
      <c r="E12" s="64"/>
      <c r="F12" s="64"/>
      <c r="G12" s="65"/>
    </row>
    <row r="13" spans="1:7" ht="21.95" customHeight="1" x14ac:dyDescent="0.2">
      <c r="A13" s="58" t="s">
        <v>4</v>
      </c>
      <c r="B13" s="59"/>
      <c r="C13" s="59"/>
      <c r="D13" s="59"/>
      <c r="E13" s="59"/>
      <c r="F13" s="59"/>
      <c r="G13" s="60"/>
    </row>
    <row r="14" spans="1:7" x14ac:dyDescent="0.2">
      <c r="A14" s="61" t="s">
        <v>12</v>
      </c>
      <c r="B14" s="62"/>
      <c r="C14" s="62"/>
      <c r="D14" s="66" t="s">
        <v>345</v>
      </c>
      <c r="E14" s="67"/>
      <c r="F14" s="67"/>
      <c r="G14" s="68"/>
    </row>
    <row r="15" spans="1:7" x14ac:dyDescent="0.2">
      <c r="A15" s="44" t="s">
        <v>5</v>
      </c>
      <c r="B15" s="45"/>
      <c r="C15" s="45"/>
      <c r="D15" s="52" t="s">
        <v>40</v>
      </c>
      <c r="E15" s="53"/>
      <c r="F15" s="53"/>
      <c r="G15" s="54"/>
    </row>
    <row r="16" spans="1:7" x14ac:dyDescent="0.2">
      <c r="A16" s="44" t="s">
        <v>6</v>
      </c>
      <c r="B16" s="45"/>
      <c r="C16" s="45"/>
      <c r="D16" s="52" t="s">
        <v>344</v>
      </c>
      <c r="E16" s="53"/>
      <c r="F16" s="53"/>
      <c r="G16" s="54"/>
    </row>
    <row r="17" spans="1:7" ht="15.75" x14ac:dyDescent="0.25">
      <c r="A17" s="44" t="s">
        <v>24</v>
      </c>
      <c r="B17" s="45"/>
      <c r="C17" s="45"/>
      <c r="D17" s="79" t="s">
        <v>346</v>
      </c>
      <c r="E17" s="80"/>
      <c r="F17" s="80"/>
      <c r="G17" s="81"/>
    </row>
    <row r="18" spans="1:7" x14ac:dyDescent="0.2">
      <c r="A18" s="44" t="s">
        <v>7</v>
      </c>
      <c r="B18" s="45"/>
      <c r="C18" s="45"/>
      <c r="D18" s="82" t="s">
        <v>347</v>
      </c>
      <c r="E18" s="80"/>
      <c r="F18" s="80"/>
      <c r="G18" s="81"/>
    </row>
    <row r="19" spans="1:7" x14ac:dyDescent="0.2">
      <c r="A19" s="77" t="s">
        <v>8</v>
      </c>
      <c r="B19" s="78"/>
      <c r="C19" s="78"/>
      <c r="D19" s="52" t="s">
        <v>347</v>
      </c>
      <c r="E19" s="53"/>
      <c r="F19" s="53"/>
      <c r="G19" s="54"/>
    </row>
    <row r="20" spans="1:7" ht="21.95" customHeight="1" x14ac:dyDescent="0.2">
      <c r="A20" s="58" t="s">
        <v>9</v>
      </c>
      <c r="B20" s="59"/>
      <c r="C20" s="59"/>
      <c r="D20" s="59"/>
      <c r="E20" s="59"/>
      <c r="F20" s="59"/>
      <c r="G20" s="60"/>
    </row>
    <row r="21" spans="1:7" x14ac:dyDescent="0.2">
      <c r="A21" s="61" t="s">
        <v>15</v>
      </c>
      <c r="B21" s="62"/>
      <c r="C21" s="62"/>
      <c r="D21" s="69" t="s">
        <v>41</v>
      </c>
      <c r="E21" s="70"/>
      <c r="F21" s="71"/>
      <c r="G21" s="72"/>
    </row>
    <row r="22" spans="1:7" x14ac:dyDescent="0.2">
      <c r="A22" s="44" t="s">
        <v>14</v>
      </c>
      <c r="B22" s="45"/>
      <c r="C22" s="45"/>
      <c r="D22" s="83">
        <v>160</v>
      </c>
      <c r="E22" s="84"/>
      <c r="F22" s="85"/>
      <c r="G22" s="86"/>
    </row>
    <row r="23" spans="1:7" ht="15.75" x14ac:dyDescent="0.25">
      <c r="A23" s="44" t="s">
        <v>23</v>
      </c>
      <c r="B23" s="45"/>
      <c r="C23" s="45"/>
      <c r="D23" s="73">
        <f>COUNTIF(E30:E189,"Aceptada")</f>
        <v>54</v>
      </c>
      <c r="E23" s="74"/>
      <c r="F23" s="14" t="s">
        <v>16</v>
      </c>
      <c r="G23" s="15">
        <f>IFERROR(D23/D22,"")</f>
        <v>0.33750000000000002</v>
      </c>
    </row>
    <row r="24" spans="1:7" ht="15.75" x14ac:dyDescent="0.25">
      <c r="A24" s="44" t="s">
        <v>20</v>
      </c>
      <c r="B24" s="45"/>
      <c r="C24" s="45"/>
      <c r="D24" s="75">
        <f>COUNTIF(E30:E189,"No aceptada")</f>
        <v>106</v>
      </c>
      <c r="E24" s="76"/>
      <c r="F24" s="14" t="s">
        <v>16</v>
      </c>
      <c r="G24" s="15">
        <f>IFERROR(D24/D22,"")</f>
        <v>0.66249999999999998</v>
      </c>
    </row>
    <row r="25" spans="1:7" x14ac:dyDescent="0.2">
      <c r="A25" s="44" t="s">
        <v>17</v>
      </c>
      <c r="B25" s="45"/>
      <c r="C25" s="45"/>
      <c r="D25" s="83">
        <v>77</v>
      </c>
      <c r="E25" s="84"/>
      <c r="F25" s="85"/>
      <c r="G25" s="86"/>
    </row>
    <row r="26" spans="1:7" ht="15.75" x14ac:dyDescent="0.25">
      <c r="A26" s="44" t="s">
        <v>18</v>
      </c>
      <c r="B26" s="45"/>
      <c r="C26" s="45"/>
      <c r="D26" s="75">
        <v>47</v>
      </c>
      <c r="E26" s="76"/>
      <c r="F26" s="14" t="s">
        <v>16</v>
      </c>
      <c r="G26" s="15">
        <f>IFERROR(D26/D25,"")</f>
        <v>0.61038961038961037</v>
      </c>
    </row>
    <row r="27" spans="1:7" ht="15.75" x14ac:dyDescent="0.25">
      <c r="A27" s="77" t="s">
        <v>19</v>
      </c>
      <c r="B27" s="78"/>
      <c r="C27" s="78"/>
      <c r="D27" s="87">
        <v>20</v>
      </c>
      <c r="E27" s="88"/>
      <c r="F27" s="16" t="s">
        <v>16</v>
      </c>
      <c r="G27" s="17">
        <f>IFERROR(D27/D26,"")</f>
        <v>0.42553191489361702</v>
      </c>
    </row>
    <row r="28" spans="1:7" ht="21" customHeight="1" x14ac:dyDescent="0.2">
      <c r="A28" s="58" t="s">
        <v>13</v>
      </c>
      <c r="B28" s="59"/>
      <c r="C28" s="59"/>
      <c r="D28" s="59"/>
      <c r="E28" s="59"/>
      <c r="F28" s="59"/>
      <c r="G28" s="60"/>
    </row>
    <row r="29" spans="1:7" ht="33" customHeight="1" x14ac:dyDescent="0.2">
      <c r="A29" s="2" t="s">
        <v>25</v>
      </c>
      <c r="B29" s="3" t="s">
        <v>26</v>
      </c>
      <c r="C29" s="3" t="s">
        <v>27</v>
      </c>
      <c r="D29" s="3" t="s">
        <v>28</v>
      </c>
      <c r="E29" s="3" t="s">
        <v>29</v>
      </c>
      <c r="F29" s="89" t="s">
        <v>30</v>
      </c>
      <c r="G29" s="90"/>
    </row>
    <row r="30" spans="1:7" ht="409.5" customHeight="1" x14ac:dyDescent="0.2">
      <c r="A30" s="18">
        <v>1</v>
      </c>
      <c r="B30" s="19" t="s">
        <v>42</v>
      </c>
      <c r="C30" s="20" t="s">
        <v>43</v>
      </c>
      <c r="D30" s="21" t="s">
        <v>259</v>
      </c>
      <c r="E30" s="24" t="s">
        <v>22</v>
      </c>
      <c r="F30" s="40" t="s">
        <v>360</v>
      </c>
      <c r="G30" s="41"/>
    </row>
    <row r="31" spans="1:7" ht="409.5" x14ac:dyDescent="0.2">
      <c r="A31" s="23">
        <f t="shared" ref="A31:A95" si="0">1+A30</f>
        <v>2</v>
      </c>
      <c r="B31" s="24" t="s">
        <v>44</v>
      </c>
      <c r="C31" s="22" t="s">
        <v>45</v>
      </c>
      <c r="D31" s="21" t="s">
        <v>46</v>
      </c>
      <c r="E31" s="24" t="s">
        <v>22</v>
      </c>
      <c r="F31" s="40" t="s">
        <v>361</v>
      </c>
      <c r="G31" s="41"/>
    </row>
    <row r="32" spans="1:7" ht="409.5" x14ac:dyDescent="0.2">
      <c r="A32" s="23">
        <f t="shared" si="0"/>
        <v>3</v>
      </c>
      <c r="B32" s="24" t="s">
        <v>42</v>
      </c>
      <c r="C32" s="25" t="s">
        <v>43</v>
      </c>
      <c r="D32" s="21" t="s">
        <v>47</v>
      </c>
      <c r="E32" s="24" t="s">
        <v>21</v>
      </c>
      <c r="F32" s="40" t="s">
        <v>152</v>
      </c>
      <c r="G32" s="41"/>
    </row>
    <row r="33" spans="1:7" ht="270.75" x14ac:dyDescent="0.2">
      <c r="A33" s="23">
        <f t="shared" si="0"/>
        <v>4</v>
      </c>
      <c r="B33" s="24" t="s">
        <v>42</v>
      </c>
      <c r="C33" s="25" t="s">
        <v>43</v>
      </c>
      <c r="D33" s="21" t="s">
        <v>48</v>
      </c>
      <c r="E33" s="24" t="s">
        <v>21</v>
      </c>
      <c r="F33" s="40" t="s">
        <v>153</v>
      </c>
      <c r="G33" s="41"/>
    </row>
    <row r="34" spans="1:7" ht="409.5" x14ac:dyDescent="0.2">
      <c r="A34" s="23">
        <f t="shared" si="0"/>
        <v>5</v>
      </c>
      <c r="B34" s="24" t="s">
        <v>42</v>
      </c>
      <c r="C34" s="25" t="s">
        <v>43</v>
      </c>
      <c r="D34" s="21" t="s">
        <v>49</v>
      </c>
      <c r="E34" s="24" t="s">
        <v>22</v>
      </c>
      <c r="F34" s="40" t="s">
        <v>362</v>
      </c>
      <c r="G34" s="41"/>
    </row>
    <row r="35" spans="1:7" ht="409.5" x14ac:dyDescent="0.2">
      <c r="A35" s="26">
        <f t="shared" si="0"/>
        <v>6</v>
      </c>
      <c r="B35" s="27" t="s">
        <v>42</v>
      </c>
      <c r="C35" s="28" t="s">
        <v>43</v>
      </c>
      <c r="D35" s="21" t="s">
        <v>50</v>
      </c>
      <c r="E35" s="24" t="s">
        <v>22</v>
      </c>
      <c r="F35" s="40" t="s">
        <v>363</v>
      </c>
      <c r="G35" s="41"/>
    </row>
    <row r="36" spans="1:7" ht="222.75" customHeight="1" x14ac:dyDescent="0.2">
      <c r="A36" s="23">
        <f t="shared" si="0"/>
        <v>7</v>
      </c>
      <c r="B36" s="24" t="s">
        <v>42</v>
      </c>
      <c r="C36" s="25"/>
      <c r="D36" s="21" t="s">
        <v>51</v>
      </c>
      <c r="E36" s="24" t="s">
        <v>22</v>
      </c>
      <c r="F36" s="40" t="s">
        <v>364</v>
      </c>
      <c r="G36" s="41"/>
    </row>
    <row r="37" spans="1:7" ht="409.5" x14ac:dyDescent="0.2">
      <c r="A37" s="23">
        <f t="shared" si="0"/>
        <v>8</v>
      </c>
      <c r="B37" s="24" t="s">
        <v>42</v>
      </c>
      <c r="C37" s="25" t="s">
        <v>43</v>
      </c>
      <c r="D37" s="21" t="s">
        <v>52</v>
      </c>
      <c r="E37" s="24" t="s">
        <v>22</v>
      </c>
      <c r="F37" s="40" t="s">
        <v>365</v>
      </c>
      <c r="G37" s="41"/>
    </row>
    <row r="38" spans="1:7" ht="285" x14ac:dyDescent="0.2">
      <c r="A38" s="23">
        <f t="shared" si="0"/>
        <v>9</v>
      </c>
      <c r="B38" s="24" t="s">
        <v>42</v>
      </c>
      <c r="C38" s="25" t="s">
        <v>43</v>
      </c>
      <c r="D38" s="21" t="s">
        <v>53</v>
      </c>
      <c r="E38" s="24" t="s">
        <v>21</v>
      </c>
      <c r="F38" s="40" t="s">
        <v>154</v>
      </c>
      <c r="G38" s="41"/>
    </row>
    <row r="39" spans="1:7" ht="156.75" x14ac:dyDescent="0.2">
      <c r="A39" s="23">
        <f t="shared" si="0"/>
        <v>10</v>
      </c>
      <c r="B39" s="24" t="s">
        <v>42</v>
      </c>
      <c r="C39" s="25" t="s">
        <v>43</v>
      </c>
      <c r="D39" s="21" t="s">
        <v>260</v>
      </c>
      <c r="E39" s="24" t="s">
        <v>22</v>
      </c>
      <c r="F39" s="40" t="s">
        <v>366</v>
      </c>
      <c r="G39" s="41"/>
    </row>
    <row r="40" spans="1:7" ht="85.5" x14ac:dyDescent="0.2">
      <c r="A40" s="23">
        <f t="shared" si="0"/>
        <v>11</v>
      </c>
      <c r="B40" s="24" t="s">
        <v>42</v>
      </c>
      <c r="C40" s="22" t="s">
        <v>61</v>
      </c>
      <c r="D40" s="21" t="s">
        <v>77</v>
      </c>
      <c r="E40" s="24" t="s">
        <v>21</v>
      </c>
      <c r="F40" s="39" t="s">
        <v>167</v>
      </c>
      <c r="G40" s="39"/>
    </row>
    <row r="41" spans="1:7" ht="409.5" x14ac:dyDescent="0.2">
      <c r="A41" s="23">
        <f t="shared" si="0"/>
        <v>12</v>
      </c>
      <c r="B41" s="24" t="s">
        <v>42</v>
      </c>
      <c r="C41" s="25" t="s">
        <v>43</v>
      </c>
      <c r="D41" s="21" t="s">
        <v>54</v>
      </c>
      <c r="E41" s="24" t="s">
        <v>21</v>
      </c>
      <c r="F41" s="40" t="s">
        <v>155</v>
      </c>
      <c r="G41" s="41"/>
    </row>
    <row r="42" spans="1:7" ht="409.5" x14ac:dyDescent="0.2">
      <c r="A42" s="23">
        <f t="shared" si="0"/>
        <v>13</v>
      </c>
      <c r="B42" s="24" t="s">
        <v>55</v>
      </c>
      <c r="C42" s="22" t="s">
        <v>56</v>
      </c>
      <c r="D42" s="21" t="s">
        <v>261</v>
      </c>
      <c r="E42" s="24" t="s">
        <v>21</v>
      </c>
      <c r="F42" s="40" t="s">
        <v>156</v>
      </c>
      <c r="G42" s="41"/>
    </row>
    <row r="43" spans="1:7" ht="409.5" x14ac:dyDescent="0.2">
      <c r="A43" s="23">
        <f>1+A42</f>
        <v>14</v>
      </c>
      <c r="B43" s="24" t="s">
        <v>55</v>
      </c>
      <c r="C43" s="22" t="s">
        <v>56</v>
      </c>
      <c r="D43" s="21" t="s">
        <v>57</v>
      </c>
      <c r="E43" s="24" t="s">
        <v>21</v>
      </c>
      <c r="F43" s="40" t="s">
        <v>349</v>
      </c>
      <c r="G43" s="41"/>
    </row>
    <row r="44" spans="1:7" ht="409.5" x14ac:dyDescent="0.2">
      <c r="A44" s="23">
        <f t="shared" si="0"/>
        <v>15</v>
      </c>
      <c r="B44" s="24" t="s">
        <v>55</v>
      </c>
      <c r="C44" s="22" t="s">
        <v>56</v>
      </c>
      <c r="D44" s="21" t="s">
        <v>58</v>
      </c>
      <c r="E44" s="24" t="s">
        <v>21</v>
      </c>
      <c r="F44" s="40" t="s">
        <v>157</v>
      </c>
      <c r="G44" s="41"/>
    </row>
    <row r="45" spans="1:7" ht="409.5" x14ac:dyDescent="0.2">
      <c r="A45" s="23">
        <f t="shared" si="0"/>
        <v>16</v>
      </c>
      <c r="B45" s="24" t="s">
        <v>42</v>
      </c>
      <c r="C45" s="25" t="s">
        <v>59</v>
      </c>
      <c r="D45" s="21" t="s">
        <v>60</v>
      </c>
      <c r="E45" s="24" t="s">
        <v>22</v>
      </c>
      <c r="F45" s="40" t="s">
        <v>367</v>
      </c>
      <c r="G45" s="41"/>
    </row>
    <row r="46" spans="1:7" ht="128.25" x14ac:dyDescent="0.2">
      <c r="A46" s="23">
        <f t="shared" si="0"/>
        <v>17</v>
      </c>
      <c r="B46" s="24" t="s">
        <v>42</v>
      </c>
      <c r="C46" s="22" t="s">
        <v>61</v>
      </c>
      <c r="D46" s="21" t="s">
        <v>62</v>
      </c>
      <c r="E46" s="24" t="s">
        <v>21</v>
      </c>
      <c r="F46" s="40" t="s">
        <v>158</v>
      </c>
      <c r="G46" s="41"/>
    </row>
    <row r="47" spans="1:7" ht="171" x14ac:dyDescent="0.2">
      <c r="A47" s="23">
        <f t="shared" si="0"/>
        <v>18</v>
      </c>
      <c r="B47" s="24" t="s">
        <v>42</v>
      </c>
      <c r="C47" s="22" t="s">
        <v>61</v>
      </c>
      <c r="D47" s="21" t="s">
        <v>96</v>
      </c>
      <c r="E47" s="24" t="s">
        <v>21</v>
      </c>
      <c r="F47" s="39" t="s">
        <v>173</v>
      </c>
      <c r="G47" s="39"/>
    </row>
    <row r="48" spans="1:7" ht="399" x14ac:dyDescent="0.2">
      <c r="A48" s="23">
        <f t="shared" si="0"/>
        <v>19</v>
      </c>
      <c r="B48" s="24" t="s">
        <v>63</v>
      </c>
      <c r="C48" s="24" t="s">
        <v>64</v>
      </c>
      <c r="D48" s="21" t="s">
        <v>65</v>
      </c>
      <c r="E48" s="24" t="s">
        <v>22</v>
      </c>
      <c r="F48" s="40" t="s">
        <v>368</v>
      </c>
      <c r="G48" s="41"/>
    </row>
    <row r="49" spans="1:7" ht="409.5" x14ac:dyDescent="0.2">
      <c r="A49" s="23">
        <f t="shared" si="0"/>
        <v>20</v>
      </c>
      <c r="B49" s="24" t="s">
        <v>55</v>
      </c>
      <c r="C49" s="22" t="s">
        <v>56</v>
      </c>
      <c r="D49" s="21" t="s">
        <v>66</v>
      </c>
      <c r="E49" s="24" t="s">
        <v>21</v>
      </c>
      <c r="F49" s="40" t="s">
        <v>159</v>
      </c>
      <c r="G49" s="41"/>
    </row>
    <row r="50" spans="1:7" ht="342" x14ac:dyDescent="0.2">
      <c r="A50" s="23">
        <f t="shared" si="0"/>
        <v>21</v>
      </c>
      <c r="B50" s="24" t="s">
        <v>42</v>
      </c>
      <c r="C50" s="25" t="s">
        <v>43</v>
      </c>
      <c r="D50" s="21" t="s">
        <v>67</v>
      </c>
      <c r="E50" s="24" t="s">
        <v>22</v>
      </c>
      <c r="F50" s="40" t="s">
        <v>369</v>
      </c>
      <c r="G50" s="41"/>
    </row>
    <row r="51" spans="1:7" ht="409.5" x14ac:dyDescent="0.2">
      <c r="A51" s="23">
        <f t="shared" si="0"/>
        <v>22</v>
      </c>
      <c r="B51" s="24" t="s">
        <v>42</v>
      </c>
      <c r="C51" s="25" t="s">
        <v>43</v>
      </c>
      <c r="D51" s="21" t="s">
        <v>68</v>
      </c>
      <c r="E51" s="24" t="s">
        <v>22</v>
      </c>
      <c r="F51" s="40" t="s">
        <v>370</v>
      </c>
      <c r="G51" s="41"/>
    </row>
    <row r="52" spans="1:7" ht="409.5" x14ac:dyDescent="0.2">
      <c r="A52" s="23">
        <f t="shared" si="0"/>
        <v>23</v>
      </c>
      <c r="B52" s="24" t="s">
        <v>42</v>
      </c>
      <c r="C52" s="25" t="s">
        <v>43</v>
      </c>
      <c r="D52" s="21" t="s">
        <v>69</v>
      </c>
      <c r="E52" s="24" t="s">
        <v>21</v>
      </c>
      <c r="F52" s="40" t="s">
        <v>160</v>
      </c>
      <c r="G52" s="41"/>
    </row>
    <row r="53" spans="1:7" ht="228" x14ac:dyDescent="0.2">
      <c r="A53" s="23">
        <f t="shared" si="0"/>
        <v>24</v>
      </c>
      <c r="B53" s="24" t="s">
        <v>42</v>
      </c>
      <c r="C53" s="25" t="s">
        <v>43</v>
      </c>
      <c r="D53" s="21" t="s">
        <v>262</v>
      </c>
      <c r="E53" s="24" t="s">
        <v>21</v>
      </c>
      <c r="F53" s="40" t="s">
        <v>371</v>
      </c>
      <c r="G53" s="41"/>
    </row>
    <row r="54" spans="1:7" ht="256.5" x14ac:dyDescent="0.2">
      <c r="A54" s="23">
        <f t="shared" si="0"/>
        <v>25</v>
      </c>
      <c r="B54" s="24" t="s">
        <v>42</v>
      </c>
      <c r="C54" s="22" t="s">
        <v>61</v>
      </c>
      <c r="D54" s="21" t="s">
        <v>70</v>
      </c>
      <c r="E54" s="24" t="s">
        <v>21</v>
      </c>
      <c r="F54" s="40" t="s">
        <v>161</v>
      </c>
      <c r="G54" s="41"/>
    </row>
    <row r="55" spans="1:7" ht="99.75" x14ac:dyDescent="0.2">
      <c r="A55" s="29">
        <f t="shared" si="0"/>
        <v>26</v>
      </c>
      <c r="B55" s="30" t="s">
        <v>63</v>
      </c>
      <c r="C55" s="30" t="s">
        <v>64</v>
      </c>
      <c r="D55" s="31" t="s">
        <v>263</v>
      </c>
      <c r="E55" s="24" t="s">
        <v>21</v>
      </c>
      <c r="F55" s="92" t="s">
        <v>151</v>
      </c>
      <c r="G55" s="93"/>
    </row>
    <row r="56" spans="1:7" ht="252.75" customHeight="1" x14ac:dyDescent="0.2">
      <c r="A56" s="23">
        <f t="shared" si="0"/>
        <v>27</v>
      </c>
      <c r="B56" s="24" t="s">
        <v>42</v>
      </c>
      <c r="C56" s="22" t="s">
        <v>61</v>
      </c>
      <c r="D56" s="21" t="s">
        <v>71</v>
      </c>
      <c r="E56" s="24" t="s">
        <v>21</v>
      </c>
      <c r="F56" s="39" t="s">
        <v>162</v>
      </c>
      <c r="G56" s="39"/>
    </row>
    <row r="57" spans="1:7" ht="409.5" x14ac:dyDescent="0.2">
      <c r="A57" s="23">
        <f t="shared" si="0"/>
        <v>28</v>
      </c>
      <c r="B57" s="24" t="s">
        <v>42</v>
      </c>
      <c r="C57" s="22" t="s">
        <v>72</v>
      </c>
      <c r="D57" s="21" t="s">
        <v>73</v>
      </c>
      <c r="E57" s="24" t="s">
        <v>21</v>
      </c>
      <c r="F57" s="39" t="s">
        <v>163</v>
      </c>
      <c r="G57" s="39"/>
    </row>
    <row r="58" spans="1:7" ht="409.5" x14ac:dyDescent="0.2">
      <c r="A58" s="23">
        <f t="shared" si="0"/>
        <v>29</v>
      </c>
      <c r="B58" s="24" t="s">
        <v>63</v>
      </c>
      <c r="C58" s="24" t="s">
        <v>64</v>
      </c>
      <c r="D58" s="21" t="s">
        <v>73</v>
      </c>
      <c r="E58" s="24" t="s">
        <v>21</v>
      </c>
      <c r="F58" s="39" t="s">
        <v>163</v>
      </c>
      <c r="G58" s="39"/>
    </row>
    <row r="59" spans="1:7" ht="128.25" x14ac:dyDescent="0.2">
      <c r="A59" s="23">
        <f t="shared" si="0"/>
        <v>30</v>
      </c>
      <c r="B59" s="24" t="s">
        <v>42</v>
      </c>
      <c r="C59" s="22" t="s">
        <v>61</v>
      </c>
      <c r="D59" s="21" t="s">
        <v>74</v>
      </c>
      <c r="E59" s="24" t="s">
        <v>21</v>
      </c>
      <c r="F59" s="39" t="s">
        <v>164</v>
      </c>
      <c r="G59" s="39"/>
    </row>
    <row r="60" spans="1:7" ht="409.5" x14ac:dyDescent="0.2">
      <c r="A60" s="23">
        <f t="shared" si="0"/>
        <v>31</v>
      </c>
      <c r="B60" s="24" t="s">
        <v>55</v>
      </c>
      <c r="C60" s="22" t="s">
        <v>56</v>
      </c>
      <c r="D60" s="21" t="s">
        <v>75</v>
      </c>
      <c r="E60" s="24" t="s">
        <v>21</v>
      </c>
      <c r="F60" s="39" t="s">
        <v>165</v>
      </c>
      <c r="G60" s="39"/>
    </row>
    <row r="61" spans="1:7" ht="327.75" x14ac:dyDescent="0.2">
      <c r="A61" s="23">
        <f t="shared" si="0"/>
        <v>32</v>
      </c>
      <c r="B61" s="24" t="s">
        <v>42</v>
      </c>
      <c r="C61" s="22" t="s">
        <v>61</v>
      </c>
      <c r="D61" s="21" t="s">
        <v>76</v>
      </c>
      <c r="E61" s="24" t="s">
        <v>21</v>
      </c>
      <c r="F61" s="39" t="s">
        <v>161</v>
      </c>
      <c r="G61" s="39"/>
    </row>
    <row r="62" spans="1:7" ht="356.25" x14ac:dyDescent="0.2">
      <c r="A62" s="23">
        <f t="shared" si="0"/>
        <v>33</v>
      </c>
      <c r="B62" s="24" t="s">
        <v>63</v>
      </c>
      <c r="C62" s="24" t="s">
        <v>64</v>
      </c>
      <c r="D62" s="21" t="s">
        <v>264</v>
      </c>
      <c r="E62" s="24" t="s">
        <v>21</v>
      </c>
      <c r="F62" s="39" t="s">
        <v>166</v>
      </c>
      <c r="G62" s="39"/>
    </row>
    <row r="63" spans="1:7" ht="409.5" x14ac:dyDescent="0.2">
      <c r="A63" s="23">
        <f t="shared" si="0"/>
        <v>34</v>
      </c>
      <c r="B63" s="24" t="s">
        <v>42</v>
      </c>
      <c r="C63" s="22" t="s">
        <v>72</v>
      </c>
      <c r="D63" s="21" t="s">
        <v>78</v>
      </c>
      <c r="E63" s="24" t="s">
        <v>21</v>
      </c>
      <c r="F63" s="39" t="s">
        <v>168</v>
      </c>
      <c r="G63" s="39"/>
    </row>
    <row r="64" spans="1:7" ht="409.5" x14ac:dyDescent="0.2">
      <c r="A64" s="23">
        <f t="shared" si="0"/>
        <v>35</v>
      </c>
      <c r="B64" s="24" t="s">
        <v>63</v>
      </c>
      <c r="C64" s="24" t="s">
        <v>64</v>
      </c>
      <c r="D64" s="21" t="s">
        <v>78</v>
      </c>
      <c r="E64" s="24" t="s">
        <v>21</v>
      </c>
      <c r="F64" s="39" t="s">
        <v>168</v>
      </c>
      <c r="G64" s="39"/>
    </row>
    <row r="65" spans="1:10" ht="313.5" x14ac:dyDescent="0.2">
      <c r="A65" s="23">
        <f t="shared" si="0"/>
        <v>36</v>
      </c>
      <c r="B65" s="24" t="s">
        <v>42</v>
      </c>
      <c r="C65" s="25" t="s">
        <v>43</v>
      </c>
      <c r="D65" s="21" t="s">
        <v>79</v>
      </c>
      <c r="E65" s="24" t="s">
        <v>21</v>
      </c>
      <c r="F65" s="39" t="s">
        <v>372</v>
      </c>
      <c r="G65" s="39"/>
    </row>
    <row r="66" spans="1:10" ht="84.75" customHeight="1" x14ac:dyDescent="0.2">
      <c r="A66" s="23">
        <f t="shared" si="0"/>
        <v>37</v>
      </c>
      <c r="B66" s="24" t="s">
        <v>42</v>
      </c>
      <c r="C66" s="22" t="s">
        <v>61</v>
      </c>
      <c r="D66" s="21" t="s">
        <v>355</v>
      </c>
      <c r="E66" s="24" t="s">
        <v>21</v>
      </c>
      <c r="F66" s="39" t="s">
        <v>182</v>
      </c>
      <c r="G66" s="39"/>
    </row>
    <row r="67" spans="1:10" ht="370.5" x14ac:dyDescent="0.2">
      <c r="A67" s="23">
        <f t="shared" si="0"/>
        <v>38</v>
      </c>
      <c r="B67" s="24" t="s">
        <v>42</v>
      </c>
      <c r="C67" s="25" t="s">
        <v>43</v>
      </c>
      <c r="D67" s="21" t="s">
        <v>80</v>
      </c>
      <c r="E67" s="24" t="s">
        <v>21</v>
      </c>
      <c r="F67" s="39" t="s">
        <v>373</v>
      </c>
      <c r="G67" s="39"/>
    </row>
    <row r="68" spans="1:10" ht="108.75" customHeight="1" x14ac:dyDescent="0.2">
      <c r="A68" s="23">
        <f t="shared" si="0"/>
        <v>39</v>
      </c>
      <c r="B68" s="24" t="s">
        <v>42</v>
      </c>
      <c r="C68" s="22" t="s">
        <v>61</v>
      </c>
      <c r="D68" s="21" t="s">
        <v>81</v>
      </c>
      <c r="E68" s="24" t="s">
        <v>22</v>
      </c>
      <c r="F68" s="39" t="s">
        <v>374</v>
      </c>
      <c r="G68" s="39"/>
    </row>
    <row r="69" spans="1:10" ht="264" customHeight="1" x14ac:dyDescent="0.2">
      <c r="A69" s="23">
        <f t="shared" si="0"/>
        <v>40</v>
      </c>
      <c r="B69" s="24" t="s">
        <v>55</v>
      </c>
      <c r="C69" s="22" t="s">
        <v>82</v>
      </c>
      <c r="D69" s="21" t="s">
        <v>83</v>
      </c>
      <c r="E69" s="24" t="s">
        <v>21</v>
      </c>
      <c r="F69" s="39" t="s">
        <v>342</v>
      </c>
      <c r="G69" s="39"/>
    </row>
    <row r="70" spans="1:10" ht="159.75" customHeight="1" x14ac:dyDescent="0.2">
      <c r="A70" s="23">
        <f t="shared" si="0"/>
        <v>41</v>
      </c>
      <c r="B70" s="24" t="s">
        <v>42</v>
      </c>
      <c r="C70" s="22" t="s">
        <v>61</v>
      </c>
      <c r="D70" s="21" t="s">
        <v>84</v>
      </c>
      <c r="E70" s="24" t="s">
        <v>22</v>
      </c>
      <c r="F70" s="39" t="s">
        <v>343</v>
      </c>
      <c r="G70" s="39"/>
    </row>
    <row r="71" spans="1:10" ht="327.75" x14ac:dyDescent="0.2">
      <c r="A71" s="23">
        <f t="shared" si="0"/>
        <v>42</v>
      </c>
      <c r="B71" s="24" t="s">
        <v>42</v>
      </c>
      <c r="C71" s="25" t="s">
        <v>85</v>
      </c>
      <c r="D71" s="21" t="s">
        <v>86</v>
      </c>
      <c r="E71" s="24" t="s">
        <v>22</v>
      </c>
      <c r="F71" s="39" t="s">
        <v>313</v>
      </c>
      <c r="G71" s="39"/>
    </row>
    <row r="72" spans="1:10" ht="297.75" customHeight="1" x14ac:dyDescent="0.2">
      <c r="A72" s="23">
        <f t="shared" si="0"/>
        <v>43</v>
      </c>
      <c r="B72" s="24" t="s">
        <v>63</v>
      </c>
      <c r="C72" s="24" t="s">
        <v>64</v>
      </c>
      <c r="D72" s="21" t="s">
        <v>339</v>
      </c>
      <c r="E72" s="24" t="s">
        <v>22</v>
      </c>
      <c r="F72" s="40" t="s">
        <v>340</v>
      </c>
      <c r="G72" s="41"/>
    </row>
    <row r="73" spans="1:10" ht="409.5" x14ac:dyDescent="0.2">
      <c r="A73" s="23">
        <f t="shared" si="0"/>
        <v>44</v>
      </c>
      <c r="B73" s="24" t="s">
        <v>42</v>
      </c>
      <c r="C73" s="22" t="s">
        <v>72</v>
      </c>
      <c r="D73" s="21" t="s">
        <v>87</v>
      </c>
      <c r="E73" s="24" t="s">
        <v>21</v>
      </c>
      <c r="F73" s="39" t="s">
        <v>169</v>
      </c>
      <c r="G73" s="39"/>
    </row>
    <row r="74" spans="1:10" ht="409.5" x14ac:dyDescent="0.2">
      <c r="A74" s="23">
        <f t="shared" si="0"/>
        <v>45</v>
      </c>
      <c r="B74" s="24" t="s">
        <v>63</v>
      </c>
      <c r="C74" s="24" t="s">
        <v>64</v>
      </c>
      <c r="D74" s="21" t="s">
        <v>87</v>
      </c>
      <c r="E74" s="24" t="s">
        <v>21</v>
      </c>
      <c r="F74" s="39" t="s">
        <v>169</v>
      </c>
      <c r="G74" s="39"/>
    </row>
    <row r="75" spans="1:10" ht="409.5" x14ac:dyDescent="0.2">
      <c r="A75" s="23">
        <f t="shared" si="0"/>
        <v>46</v>
      </c>
      <c r="B75" s="24" t="s">
        <v>42</v>
      </c>
      <c r="C75" s="25" t="s">
        <v>43</v>
      </c>
      <c r="D75" s="21" t="s">
        <v>88</v>
      </c>
      <c r="E75" s="24" t="s">
        <v>22</v>
      </c>
      <c r="F75" s="39" t="s">
        <v>314</v>
      </c>
      <c r="G75" s="39"/>
      <c r="H75" s="9"/>
      <c r="I75" s="38"/>
      <c r="J75" s="38"/>
    </row>
    <row r="76" spans="1:10" ht="142.5" x14ac:dyDescent="0.2">
      <c r="A76" s="23">
        <f t="shared" si="0"/>
        <v>47</v>
      </c>
      <c r="B76" s="24" t="s">
        <v>42</v>
      </c>
      <c r="C76" s="22" t="s">
        <v>72</v>
      </c>
      <c r="D76" s="21" t="s">
        <v>265</v>
      </c>
      <c r="E76" s="24" t="s">
        <v>22</v>
      </c>
      <c r="F76" s="39" t="s">
        <v>315</v>
      </c>
      <c r="G76" s="39"/>
    </row>
    <row r="77" spans="1:10" ht="409.5" x14ac:dyDescent="0.2">
      <c r="A77" s="23">
        <f t="shared" si="0"/>
        <v>48</v>
      </c>
      <c r="B77" s="24" t="s">
        <v>55</v>
      </c>
      <c r="C77" s="22" t="s">
        <v>56</v>
      </c>
      <c r="D77" s="21" t="s">
        <v>89</v>
      </c>
      <c r="E77" s="24" t="s">
        <v>22</v>
      </c>
      <c r="F77" s="39" t="s">
        <v>306</v>
      </c>
      <c r="G77" s="39"/>
    </row>
    <row r="78" spans="1:10" ht="114" x14ac:dyDescent="0.2">
      <c r="A78" s="23">
        <f t="shared" si="0"/>
        <v>49</v>
      </c>
      <c r="B78" s="24" t="s">
        <v>42</v>
      </c>
      <c r="C78" s="22" t="s">
        <v>61</v>
      </c>
      <c r="D78" s="21" t="s">
        <v>90</v>
      </c>
      <c r="E78" s="24" t="s">
        <v>22</v>
      </c>
      <c r="F78" s="39" t="s">
        <v>316</v>
      </c>
      <c r="G78" s="39"/>
    </row>
    <row r="79" spans="1:10" ht="409.5" x14ac:dyDescent="0.2">
      <c r="A79" s="23">
        <f t="shared" si="0"/>
        <v>50</v>
      </c>
      <c r="B79" s="24" t="s">
        <v>42</v>
      </c>
      <c r="C79" s="22" t="s">
        <v>61</v>
      </c>
      <c r="D79" s="21" t="s">
        <v>318</v>
      </c>
      <c r="E79" s="24" t="s">
        <v>22</v>
      </c>
      <c r="F79" s="39" t="s">
        <v>317</v>
      </c>
      <c r="G79" s="39"/>
    </row>
    <row r="80" spans="1:10" ht="71.25" x14ac:dyDescent="0.2">
      <c r="A80" s="23">
        <f t="shared" si="0"/>
        <v>51</v>
      </c>
      <c r="B80" s="24" t="s">
        <v>42</v>
      </c>
      <c r="C80" s="22" t="s">
        <v>61</v>
      </c>
      <c r="D80" s="21" t="s">
        <v>91</v>
      </c>
      <c r="E80" s="24" t="s">
        <v>21</v>
      </c>
      <c r="F80" s="39" t="s">
        <v>170</v>
      </c>
      <c r="G80" s="39"/>
    </row>
    <row r="81" spans="1:7" ht="85.5" x14ac:dyDescent="0.2">
      <c r="A81" s="23">
        <f t="shared" si="0"/>
        <v>52</v>
      </c>
      <c r="B81" s="24" t="s">
        <v>42</v>
      </c>
      <c r="C81" s="22" t="s">
        <v>61</v>
      </c>
      <c r="D81" s="21" t="s">
        <v>92</v>
      </c>
      <c r="E81" s="24" t="s">
        <v>21</v>
      </c>
      <c r="F81" s="39" t="s">
        <v>171</v>
      </c>
      <c r="G81" s="39"/>
    </row>
    <row r="82" spans="1:7" ht="409.5" x14ac:dyDescent="0.2">
      <c r="A82" s="23">
        <f t="shared" si="0"/>
        <v>53</v>
      </c>
      <c r="B82" s="24" t="s">
        <v>42</v>
      </c>
      <c r="C82" s="22" t="s">
        <v>72</v>
      </c>
      <c r="D82" s="21" t="s">
        <v>93</v>
      </c>
      <c r="E82" s="24" t="s">
        <v>21</v>
      </c>
      <c r="F82" s="39" t="s">
        <v>172</v>
      </c>
      <c r="G82" s="39"/>
    </row>
    <row r="83" spans="1:7" ht="409.5" x14ac:dyDescent="0.2">
      <c r="A83" s="23">
        <f t="shared" si="0"/>
        <v>54</v>
      </c>
      <c r="B83" s="24" t="s">
        <v>42</v>
      </c>
      <c r="C83" s="22" t="s">
        <v>94</v>
      </c>
      <c r="D83" s="21" t="s">
        <v>95</v>
      </c>
      <c r="E83" s="24" t="s">
        <v>22</v>
      </c>
      <c r="F83" s="39" t="s">
        <v>375</v>
      </c>
      <c r="G83" s="39"/>
    </row>
    <row r="84" spans="1:7" ht="213.75" x14ac:dyDescent="0.2">
      <c r="A84" s="23">
        <f t="shared" si="0"/>
        <v>55</v>
      </c>
      <c r="B84" s="24" t="s">
        <v>42</v>
      </c>
      <c r="C84" s="22" t="s">
        <v>61</v>
      </c>
      <c r="D84" s="21" t="s">
        <v>97</v>
      </c>
      <c r="E84" s="24" t="s">
        <v>21</v>
      </c>
      <c r="F84" s="39" t="s">
        <v>174</v>
      </c>
      <c r="G84" s="39"/>
    </row>
    <row r="85" spans="1:7" ht="242.25" x14ac:dyDescent="0.2">
      <c r="A85" s="23">
        <f t="shared" si="0"/>
        <v>56</v>
      </c>
      <c r="B85" s="24" t="s">
        <v>42</v>
      </c>
      <c r="C85" s="25" t="s">
        <v>43</v>
      </c>
      <c r="D85" s="21" t="s">
        <v>266</v>
      </c>
      <c r="E85" s="24" t="s">
        <v>21</v>
      </c>
      <c r="F85" s="39" t="s">
        <v>175</v>
      </c>
      <c r="G85" s="39"/>
    </row>
    <row r="86" spans="1:7" ht="409.5" x14ac:dyDescent="0.2">
      <c r="A86" s="23">
        <f t="shared" si="0"/>
        <v>57</v>
      </c>
      <c r="B86" s="24" t="s">
        <v>42</v>
      </c>
      <c r="C86" s="25" t="s">
        <v>43</v>
      </c>
      <c r="D86" s="21" t="s">
        <v>98</v>
      </c>
      <c r="E86" s="24" t="s">
        <v>21</v>
      </c>
      <c r="F86" s="39" t="s">
        <v>350</v>
      </c>
      <c r="G86" s="39"/>
    </row>
    <row r="87" spans="1:7" ht="409.5" x14ac:dyDescent="0.2">
      <c r="A87" s="23">
        <f t="shared" si="0"/>
        <v>58</v>
      </c>
      <c r="B87" s="24" t="s">
        <v>42</v>
      </c>
      <c r="C87" s="25" t="s">
        <v>43</v>
      </c>
      <c r="D87" s="21" t="s">
        <v>99</v>
      </c>
      <c r="E87" s="24" t="s">
        <v>22</v>
      </c>
      <c r="F87" s="39" t="s">
        <v>376</v>
      </c>
      <c r="G87" s="39"/>
    </row>
    <row r="88" spans="1:7" ht="409.5" x14ac:dyDescent="0.2">
      <c r="A88" s="23">
        <f t="shared" si="0"/>
        <v>59</v>
      </c>
      <c r="B88" s="24" t="s">
        <v>42</v>
      </c>
      <c r="C88" s="22" t="s">
        <v>94</v>
      </c>
      <c r="D88" s="21" t="s">
        <v>100</v>
      </c>
      <c r="E88" s="24" t="s">
        <v>22</v>
      </c>
      <c r="F88" s="39" t="s">
        <v>377</v>
      </c>
      <c r="G88" s="39"/>
    </row>
    <row r="89" spans="1:7" ht="285" x14ac:dyDescent="0.2">
      <c r="A89" s="23">
        <f t="shared" si="0"/>
        <v>60</v>
      </c>
      <c r="B89" s="24" t="s">
        <v>42</v>
      </c>
      <c r="C89" s="25" t="s">
        <v>43</v>
      </c>
      <c r="D89" s="21" t="s">
        <v>101</v>
      </c>
      <c r="E89" s="24" t="s">
        <v>21</v>
      </c>
      <c r="F89" s="39" t="s">
        <v>176</v>
      </c>
      <c r="G89" s="39"/>
    </row>
    <row r="90" spans="1:7" ht="156.75" x14ac:dyDescent="0.2">
      <c r="A90" s="23">
        <f t="shared" si="0"/>
        <v>61</v>
      </c>
      <c r="B90" s="24" t="s">
        <v>42</v>
      </c>
      <c r="C90" s="22" t="s">
        <v>61</v>
      </c>
      <c r="D90" s="21" t="s">
        <v>102</v>
      </c>
      <c r="E90" s="24" t="s">
        <v>21</v>
      </c>
      <c r="F90" s="39" t="s">
        <v>378</v>
      </c>
      <c r="G90" s="39"/>
    </row>
    <row r="91" spans="1:7" ht="171" x14ac:dyDescent="0.2">
      <c r="A91" s="23">
        <f t="shared" si="0"/>
        <v>62</v>
      </c>
      <c r="B91" s="24" t="s">
        <v>42</v>
      </c>
      <c r="C91" s="25" t="s">
        <v>43</v>
      </c>
      <c r="D91" s="21" t="s">
        <v>267</v>
      </c>
      <c r="E91" s="24" t="s">
        <v>21</v>
      </c>
      <c r="F91" s="39" t="s">
        <v>177</v>
      </c>
      <c r="G91" s="39"/>
    </row>
    <row r="92" spans="1:7" ht="409.5" x14ac:dyDescent="0.2">
      <c r="A92" s="23">
        <f t="shared" si="0"/>
        <v>63</v>
      </c>
      <c r="B92" s="24" t="s">
        <v>55</v>
      </c>
      <c r="C92" s="22" t="s">
        <v>56</v>
      </c>
      <c r="D92" s="21" t="s">
        <v>103</v>
      </c>
      <c r="E92" s="24" t="s">
        <v>22</v>
      </c>
      <c r="F92" s="39" t="s">
        <v>379</v>
      </c>
      <c r="G92" s="39"/>
    </row>
    <row r="93" spans="1:7" ht="114" x14ac:dyDescent="0.2">
      <c r="A93" s="23">
        <f t="shared" si="0"/>
        <v>64</v>
      </c>
      <c r="B93" s="24" t="s">
        <v>42</v>
      </c>
      <c r="C93" s="22" t="s">
        <v>61</v>
      </c>
      <c r="D93" s="21" t="s">
        <v>104</v>
      </c>
      <c r="E93" s="24" t="s">
        <v>22</v>
      </c>
      <c r="F93" s="39" t="s">
        <v>178</v>
      </c>
      <c r="G93" s="39"/>
    </row>
    <row r="94" spans="1:7" ht="156.75" x14ac:dyDescent="0.2">
      <c r="A94" s="23">
        <f t="shared" si="0"/>
        <v>65</v>
      </c>
      <c r="B94" s="24" t="s">
        <v>42</v>
      </c>
      <c r="C94" s="22" t="s">
        <v>61</v>
      </c>
      <c r="D94" s="21" t="s">
        <v>105</v>
      </c>
      <c r="E94" s="24" t="s">
        <v>21</v>
      </c>
      <c r="F94" s="39" t="s">
        <v>179</v>
      </c>
      <c r="G94" s="39"/>
    </row>
    <row r="95" spans="1:7" ht="409.5" x14ac:dyDescent="0.2">
      <c r="A95" s="23">
        <f t="shared" si="0"/>
        <v>66</v>
      </c>
      <c r="B95" s="24" t="s">
        <v>42</v>
      </c>
      <c r="C95" s="25" t="s">
        <v>85</v>
      </c>
      <c r="D95" s="21" t="s">
        <v>106</v>
      </c>
      <c r="E95" s="24" t="s">
        <v>21</v>
      </c>
      <c r="F95" s="39" t="s">
        <v>180</v>
      </c>
      <c r="G95" s="39"/>
    </row>
    <row r="96" spans="1:7" ht="409.5" x14ac:dyDescent="0.2">
      <c r="A96" s="23">
        <f t="shared" ref="A96:A158" si="1">1+A95</f>
        <v>67</v>
      </c>
      <c r="B96" s="24" t="s">
        <v>42</v>
      </c>
      <c r="C96" s="25" t="s">
        <v>43</v>
      </c>
      <c r="D96" s="21" t="s">
        <v>107</v>
      </c>
      <c r="E96" s="24" t="s">
        <v>21</v>
      </c>
      <c r="F96" s="39" t="s">
        <v>181</v>
      </c>
      <c r="G96" s="39"/>
    </row>
    <row r="97" spans="1:7" ht="270.75" x14ac:dyDescent="0.2">
      <c r="A97" s="23">
        <f t="shared" si="1"/>
        <v>68</v>
      </c>
      <c r="B97" s="24" t="s">
        <v>42</v>
      </c>
      <c r="C97" s="25" t="s">
        <v>85</v>
      </c>
      <c r="D97" s="21" t="s">
        <v>108</v>
      </c>
      <c r="E97" s="24" t="s">
        <v>21</v>
      </c>
      <c r="F97" s="39" t="s">
        <v>183</v>
      </c>
      <c r="G97" s="39"/>
    </row>
    <row r="98" spans="1:7" ht="242.25" x14ac:dyDescent="0.2">
      <c r="A98" s="23">
        <f t="shared" si="1"/>
        <v>69</v>
      </c>
      <c r="B98" s="24" t="s">
        <v>42</v>
      </c>
      <c r="C98" s="25" t="s">
        <v>43</v>
      </c>
      <c r="D98" s="21" t="s">
        <v>268</v>
      </c>
      <c r="E98" s="24" t="s">
        <v>21</v>
      </c>
      <c r="F98" s="39" t="s">
        <v>183</v>
      </c>
      <c r="G98" s="39"/>
    </row>
    <row r="99" spans="1:7" ht="85.5" x14ac:dyDescent="0.2">
      <c r="A99" s="23">
        <f t="shared" si="1"/>
        <v>70</v>
      </c>
      <c r="B99" s="24" t="s">
        <v>109</v>
      </c>
      <c r="C99" s="22" t="s">
        <v>110</v>
      </c>
      <c r="D99" s="21" t="s">
        <v>269</v>
      </c>
      <c r="E99" s="24" t="s">
        <v>21</v>
      </c>
      <c r="F99" s="39" t="s">
        <v>184</v>
      </c>
      <c r="G99" s="39"/>
    </row>
    <row r="100" spans="1:7" ht="185.25" x14ac:dyDescent="0.2">
      <c r="A100" s="23">
        <f t="shared" si="1"/>
        <v>71</v>
      </c>
      <c r="B100" s="24" t="s">
        <v>42</v>
      </c>
      <c r="C100" s="25" t="s">
        <v>43</v>
      </c>
      <c r="D100" s="21" t="s">
        <v>111</v>
      </c>
      <c r="E100" s="24" t="s">
        <v>21</v>
      </c>
      <c r="F100" s="39" t="s">
        <v>307</v>
      </c>
      <c r="G100" s="39"/>
    </row>
    <row r="101" spans="1:7" ht="156.75" x14ac:dyDescent="0.2">
      <c r="A101" s="23">
        <f t="shared" si="1"/>
        <v>72</v>
      </c>
      <c r="B101" s="24" t="s">
        <v>112</v>
      </c>
      <c r="C101" s="22" t="s">
        <v>113</v>
      </c>
      <c r="D101" s="21" t="s">
        <v>114</v>
      </c>
      <c r="E101" s="24" t="s">
        <v>21</v>
      </c>
      <c r="F101" s="39" t="s">
        <v>308</v>
      </c>
      <c r="G101" s="39"/>
    </row>
    <row r="102" spans="1:7" ht="313.5" x14ac:dyDescent="0.2">
      <c r="A102" s="23">
        <f t="shared" si="1"/>
        <v>73</v>
      </c>
      <c r="B102" s="24" t="s">
        <v>42</v>
      </c>
      <c r="C102" s="25" t="s">
        <v>43</v>
      </c>
      <c r="D102" s="21" t="s">
        <v>115</v>
      </c>
      <c r="E102" s="24" t="s">
        <v>21</v>
      </c>
      <c r="F102" s="39" t="s">
        <v>185</v>
      </c>
      <c r="G102" s="39"/>
    </row>
    <row r="103" spans="1:7" ht="409.5" x14ac:dyDescent="0.2">
      <c r="A103" s="23">
        <f t="shared" si="1"/>
        <v>74</v>
      </c>
      <c r="B103" s="24" t="s">
        <v>116</v>
      </c>
      <c r="C103" s="22" t="s">
        <v>117</v>
      </c>
      <c r="D103" s="21" t="s">
        <v>118</v>
      </c>
      <c r="E103" s="24" t="s">
        <v>21</v>
      </c>
      <c r="F103" s="39" t="s">
        <v>309</v>
      </c>
      <c r="G103" s="39"/>
    </row>
    <row r="104" spans="1:7" ht="185.25" x14ac:dyDescent="0.2">
      <c r="A104" s="23">
        <f t="shared" si="1"/>
        <v>75</v>
      </c>
      <c r="B104" s="24" t="s">
        <v>42</v>
      </c>
      <c r="C104" s="22" t="s">
        <v>61</v>
      </c>
      <c r="D104" s="21" t="s">
        <v>119</v>
      </c>
      <c r="E104" s="24" t="s">
        <v>21</v>
      </c>
      <c r="F104" s="39" t="s">
        <v>186</v>
      </c>
      <c r="G104" s="39"/>
    </row>
    <row r="105" spans="1:7" ht="409.5" x14ac:dyDescent="0.2">
      <c r="A105" s="23">
        <f t="shared" si="1"/>
        <v>76</v>
      </c>
      <c r="B105" s="24" t="s">
        <v>44</v>
      </c>
      <c r="C105" s="22" t="s">
        <v>45</v>
      </c>
      <c r="D105" s="21" t="s">
        <v>120</v>
      </c>
      <c r="E105" s="24" t="s">
        <v>21</v>
      </c>
      <c r="F105" s="39" t="s">
        <v>187</v>
      </c>
      <c r="G105" s="39"/>
    </row>
    <row r="106" spans="1:7" ht="409.5" x14ac:dyDescent="0.2">
      <c r="A106" s="23">
        <f t="shared" si="1"/>
        <v>77</v>
      </c>
      <c r="B106" s="24" t="s">
        <v>42</v>
      </c>
      <c r="C106" s="25" t="s">
        <v>43</v>
      </c>
      <c r="D106" s="21" t="s">
        <v>121</v>
      </c>
      <c r="E106" s="24" t="s">
        <v>21</v>
      </c>
      <c r="F106" s="39" t="s">
        <v>188</v>
      </c>
      <c r="G106" s="39"/>
    </row>
    <row r="107" spans="1:7" ht="199.5" x14ac:dyDescent="0.2">
      <c r="A107" s="23">
        <f t="shared" si="1"/>
        <v>78</v>
      </c>
      <c r="B107" s="24" t="s">
        <v>44</v>
      </c>
      <c r="C107" s="22" t="s">
        <v>45</v>
      </c>
      <c r="D107" s="21" t="s">
        <v>122</v>
      </c>
      <c r="E107" s="24" t="s">
        <v>21</v>
      </c>
      <c r="F107" s="39" t="s">
        <v>187</v>
      </c>
      <c r="G107" s="39"/>
    </row>
    <row r="108" spans="1:7" ht="409.5" x14ac:dyDescent="0.2">
      <c r="A108" s="23">
        <f t="shared" si="1"/>
        <v>79</v>
      </c>
      <c r="B108" s="24" t="s">
        <v>44</v>
      </c>
      <c r="C108" s="22" t="s">
        <v>45</v>
      </c>
      <c r="D108" s="21" t="s">
        <v>123</v>
      </c>
      <c r="E108" s="24" t="s">
        <v>22</v>
      </c>
      <c r="F108" s="39" t="s">
        <v>380</v>
      </c>
      <c r="G108" s="39"/>
    </row>
    <row r="109" spans="1:7" ht="256.5" x14ac:dyDescent="0.2">
      <c r="A109" s="23">
        <f t="shared" si="1"/>
        <v>80</v>
      </c>
      <c r="B109" s="24" t="s">
        <v>55</v>
      </c>
      <c r="C109" s="22" t="s">
        <v>82</v>
      </c>
      <c r="D109" s="21" t="s">
        <v>124</v>
      </c>
      <c r="E109" s="24" t="s">
        <v>22</v>
      </c>
      <c r="F109" s="39" t="s">
        <v>381</v>
      </c>
      <c r="G109" s="39"/>
    </row>
    <row r="110" spans="1:7" ht="409.5" x14ac:dyDescent="0.2">
      <c r="A110" s="23">
        <f t="shared" si="1"/>
        <v>81</v>
      </c>
      <c r="B110" s="24" t="s">
        <v>42</v>
      </c>
      <c r="C110" s="25" t="s">
        <v>43</v>
      </c>
      <c r="D110" s="21" t="s">
        <v>125</v>
      </c>
      <c r="E110" s="24" t="s">
        <v>22</v>
      </c>
      <c r="F110" s="39" t="s">
        <v>382</v>
      </c>
      <c r="G110" s="39"/>
    </row>
    <row r="111" spans="1:7" ht="409.5" x14ac:dyDescent="0.2">
      <c r="A111" s="23">
        <f t="shared" si="1"/>
        <v>82</v>
      </c>
      <c r="B111" s="24" t="s">
        <v>44</v>
      </c>
      <c r="C111" s="22" t="s">
        <v>45</v>
      </c>
      <c r="D111" s="21" t="s">
        <v>126</v>
      </c>
      <c r="E111" s="24" t="s">
        <v>22</v>
      </c>
      <c r="F111" s="39" t="s">
        <v>383</v>
      </c>
      <c r="G111" s="39"/>
    </row>
    <row r="112" spans="1:7" ht="99.75" x14ac:dyDescent="0.2">
      <c r="A112" s="23">
        <f t="shared" si="1"/>
        <v>83</v>
      </c>
      <c r="B112" s="24" t="s">
        <v>109</v>
      </c>
      <c r="C112" s="22" t="s">
        <v>110</v>
      </c>
      <c r="D112" s="21" t="s">
        <v>270</v>
      </c>
      <c r="E112" s="24" t="s">
        <v>22</v>
      </c>
      <c r="F112" s="39" t="s">
        <v>189</v>
      </c>
      <c r="G112" s="39"/>
    </row>
    <row r="113" spans="1:7" ht="409.5" x14ac:dyDescent="0.2">
      <c r="A113" s="18">
        <f t="shared" si="1"/>
        <v>84</v>
      </c>
      <c r="B113" s="19" t="s">
        <v>127</v>
      </c>
      <c r="C113" s="21" t="s">
        <v>45</v>
      </c>
      <c r="D113" s="21" t="s">
        <v>271</v>
      </c>
      <c r="E113" s="24" t="s">
        <v>22</v>
      </c>
      <c r="F113" s="39" t="s">
        <v>190</v>
      </c>
      <c r="G113" s="39"/>
    </row>
    <row r="114" spans="1:7" ht="409.5" x14ac:dyDescent="0.2">
      <c r="A114" s="18">
        <f t="shared" si="1"/>
        <v>85</v>
      </c>
      <c r="B114" s="19" t="s">
        <v>127</v>
      </c>
      <c r="C114" s="21" t="s">
        <v>45</v>
      </c>
      <c r="D114" s="21" t="s">
        <v>128</v>
      </c>
      <c r="E114" s="24" t="s">
        <v>22</v>
      </c>
      <c r="F114" s="39" t="s">
        <v>384</v>
      </c>
      <c r="G114" s="39"/>
    </row>
    <row r="115" spans="1:7" ht="285" x14ac:dyDescent="0.2">
      <c r="A115" s="23">
        <f t="shared" si="1"/>
        <v>86</v>
      </c>
      <c r="B115" s="24" t="s">
        <v>127</v>
      </c>
      <c r="C115" s="21" t="s">
        <v>45</v>
      </c>
      <c r="D115" s="21" t="s">
        <v>272</v>
      </c>
      <c r="E115" s="24" t="s">
        <v>21</v>
      </c>
      <c r="F115" s="39" t="s">
        <v>191</v>
      </c>
      <c r="G115" s="39"/>
    </row>
    <row r="116" spans="1:7" ht="299.25" x14ac:dyDescent="0.2">
      <c r="A116" s="23">
        <f t="shared" si="1"/>
        <v>87</v>
      </c>
      <c r="B116" s="24" t="s">
        <v>55</v>
      </c>
      <c r="C116" s="22" t="s">
        <v>82</v>
      </c>
      <c r="D116" s="21" t="s">
        <v>129</v>
      </c>
      <c r="E116" s="24" t="s">
        <v>22</v>
      </c>
      <c r="F116" s="39" t="s">
        <v>385</v>
      </c>
      <c r="G116" s="39"/>
    </row>
    <row r="117" spans="1:7" ht="409.5" x14ac:dyDescent="0.2">
      <c r="A117" s="23">
        <f t="shared" si="1"/>
        <v>88</v>
      </c>
      <c r="B117" s="24" t="s">
        <v>42</v>
      </c>
      <c r="C117" s="25" t="s">
        <v>43</v>
      </c>
      <c r="D117" s="21" t="s">
        <v>130</v>
      </c>
      <c r="E117" s="24" t="s">
        <v>21</v>
      </c>
      <c r="F117" s="39" t="s">
        <v>192</v>
      </c>
      <c r="G117" s="39"/>
    </row>
    <row r="118" spans="1:7" ht="171" x14ac:dyDescent="0.2">
      <c r="A118" s="23">
        <f t="shared" si="1"/>
        <v>89</v>
      </c>
      <c r="B118" s="24" t="s">
        <v>42</v>
      </c>
      <c r="C118" s="25" t="s">
        <v>43</v>
      </c>
      <c r="D118" s="21" t="s">
        <v>273</v>
      </c>
      <c r="E118" s="24" t="s">
        <v>21</v>
      </c>
      <c r="F118" s="39" t="s">
        <v>193</v>
      </c>
      <c r="G118" s="39"/>
    </row>
    <row r="119" spans="1:7" ht="409.5" x14ac:dyDescent="0.2">
      <c r="A119" s="23">
        <f t="shared" si="1"/>
        <v>90</v>
      </c>
      <c r="B119" s="24" t="s">
        <v>42</v>
      </c>
      <c r="C119" s="25" t="s">
        <v>43</v>
      </c>
      <c r="D119" s="21" t="s">
        <v>131</v>
      </c>
      <c r="E119" s="24" t="s">
        <v>22</v>
      </c>
      <c r="F119" s="39" t="s">
        <v>386</v>
      </c>
      <c r="G119" s="39"/>
    </row>
    <row r="120" spans="1:7" ht="299.25" x14ac:dyDescent="0.2">
      <c r="A120" s="23">
        <f t="shared" si="1"/>
        <v>91</v>
      </c>
      <c r="B120" s="24" t="s">
        <v>55</v>
      </c>
      <c r="C120" s="22" t="s">
        <v>82</v>
      </c>
      <c r="D120" s="21" t="s">
        <v>132</v>
      </c>
      <c r="E120" s="24" t="s">
        <v>21</v>
      </c>
      <c r="F120" s="39" t="s">
        <v>194</v>
      </c>
      <c r="G120" s="39"/>
    </row>
    <row r="121" spans="1:7" ht="242.25" x14ac:dyDescent="0.2">
      <c r="A121" s="23">
        <f t="shared" si="1"/>
        <v>92</v>
      </c>
      <c r="B121" s="24" t="s">
        <v>42</v>
      </c>
      <c r="C121" s="25" t="s">
        <v>43</v>
      </c>
      <c r="D121" s="21" t="s">
        <v>274</v>
      </c>
      <c r="E121" s="24" t="s">
        <v>21</v>
      </c>
      <c r="F121" s="39" t="s">
        <v>195</v>
      </c>
      <c r="G121" s="39"/>
    </row>
    <row r="122" spans="1:7" ht="409.5" x14ac:dyDescent="0.2">
      <c r="A122" s="23">
        <f t="shared" si="1"/>
        <v>93</v>
      </c>
      <c r="B122" s="24" t="s">
        <v>44</v>
      </c>
      <c r="C122" s="22" t="s">
        <v>45</v>
      </c>
      <c r="D122" s="21" t="s">
        <v>133</v>
      </c>
      <c r="E122" s="24" t="s">
        <v>22</v>
      </c>
      <c r="F122" s="39" t="s">
        <v>387</v>
      </c>
      <c r="G122" s="39"/>
    </row>
    <row r="123" spans="1:7" ht="185.25" x14ac:dyDescent="0.2">
      <c r="A123" s="23">
        <f t="shared" si="1"/>
        <v>94</v>
      </c>
      <c r="B123" s="24" t="s">
        <v>42</v>
      </c>
      <c r="C123" s="25" t="s">
        <v>85</v>
      </c>
      <c r="D123" s="21" t="s">
        <v>134</v>
      </c>
      <c r="E123" s="24" t="s">
        <v>22</v>
      </c>
      <c r="F123" s="39" t="s">
        <v>388</v>
      </c>
      <c r="G123" s="39"/>
    </row>
    <row r="124" spans="1:7" ht="409.5" x14ac:dyDescent="0.2">
      <c r="A124" s="23">
        <f t="shared" si="1"/>
        <v>95</v>
      </c>
      <c r="B124" s="24" t="s">
        <v>42</v>
      </c>
      <c r="C124" s="22" t="s">
        <v>72</v>
      </c>
      <c r="D124" s="21" t="s">
        <v>135</v>
      </c>
      <c r="E124" s="24" t="s">
        <v>21</v>
      </c>
      <c r="F124" s="39" t="s">
        <v>196</v>
      </c>
      <c r="G124" s="39"/>
    </row>
    <row r="125" spans="1:7" ht="299.25" x14ac:dyDescent="0.2">
      <c r="A125" s="23">
        <f t="shared" si="1"/>
        <v>96</v>
      </c>
      <c r="B125" s="24" t="s">
        <v>42</v>
      </c>
      <c r="C125" s="25" t="s">
        <v>43</v>
      </c>
      <c r="D125" s="21" t="s">
        <v>136</v>
      </c>
      <c r="E125" s="24" t="s">
        <v>22</v>
      </c>
      <c r="F125" s="39" t="s">
        <v>389</v>
      </c>
      <c r="G125" s="39"/>
    </row>
    <row r="126" spans="1:7" ht="409.5" x14ac:dyDescent="0.2">
      <c r="A126" s="23">
        <f t="shared" si="1"/>
        <v>97</v>
      </c>
      <c r="B126" s="24" t="s">
        <v>42</v>
      </c>
      <c r="C126" s="25" t="s">
        <v>85</v>
      </c>
      <c r="D126" s="21" t="s">
        <v>137</v>
      </c>
      <c r="E126" s="24" t="s">
        <v>22</v>
      </c>
      <c r="F126" s="39" t="s">
        <v>390</v>
      </c>
      <c r="G126" s="39"/>
    </row>
    <row r="127" spans="1:7" ht="384.75" x14ac:dyDescent="0.2">
      <c r="A127" s="23">
        <f t="shared" si="1"/>
        <v>98</v>
      </c>
      <c r="B127" s="24" t="s">
        <v>42</v>
      </c>
      <c r="C127" s="25" t="s">
        <v>43</v>
      </c>
      <c r="D127" s="21" t="s">
        <v>138</v>
      </c>
      <c r="E127" s="24" t="s">
        <v>22</v>
      </c>
      <c r="F127" s="39" t="s">
        <v>391</v>
      </c>
      <c r="G127" s="39"/>
    </row>
    <row r="128" spans="1:7" ht="409.5" x14ac:dyDescent="0.2">
      <c r="A128" s="23">
        <f t="shared" si="1"/>
        <v>99</v>
      </c>
      <c r="B128" s="24" t="s">
        <v>42</v>
      </c>
      <c r="C128" s="25" t="s">
        <v>85</v>
      </c>
      <c r="D128" s="21" t="s">
        <v>139</v>
      </c>
      <c r="E128" s="24" t="s">
        <v>21</v>
      </c>
      <c r="F128" s="39" t="s">
        <v>197</v>
      </c>
      <c r="G128" s="39"/>
    </row>
    <row r="129" spans="1:7" ht="409.5" x14ac:dyDescent="0.2">
      <c r="A129" s="23">
        <f t="shared" si="1"/>
        <v>100</v>
      </c>
      <c r="B129" s="24" t="s">
        <v>42</v>
      </c>
      <c r="C129" s="25" t="s">
        <v>43</v>
      </c>
      <c r="D129" s="21" t="s">
        <v>140</v>
      </c>
      <c r="E129" s="24" t="s">
        <v>21</v>
      </c>
      <c r="F129" s="39" t="s">
        <v>198</v>
      </c>
      <c r="G129" s="39"/>
    </row>
    <row r="130" spans="1:7" ht="285" x14ac:dyDescent="0.2">
      <c r="A130" s="23">
        <f t="shared" si="1"/>
        <v>101</v>
      </c>
      <c r="B130" s="22" t="s">
        <v>141</v>
      </c>
      <c r="C130" s="22" t="s">
        <v>142</v>
      </c>
      <c r="D130" s="21" t="s">
        <v>275</v>
      </c>
      <c r="E130" s="24" t="s">
        <v>22</v>
      </c>
      <c r="F130" s="39" t="s">
        <v>305</v>
      </c>
      <c r="G130" s="39"/>
    </row>
    <row r="131" spans="1:7" ht="409.5" x14ac:dyDescent="0.2">
      <c r="A131" s="23">
        <f t="shared" si="1"/>
        <v>102</v>
      </c>
      <c r="B131" s="24" t="s">
        <v>42</v>
      </c>
      <c r="C131" s="25" t="s">
        <v>43</v>
      </c>
      <c r="D131" s="21" t="s">
        <v>276</v>
      </c>
      <c r="E131" s="24" t="s">
        <v>21</v>
      </c>
      <c r="F131" s="39" t="s">
        <v>199</v>
      </c>
      <c r="G131" s="39"/>
    </row>
    <row r="132" spans="1:7" ht="142.5" x14ac:dyDescent="0.2">
      <c r="A132" s="23">
        <f t="shared" si="1"/>
        <v>103</v>
      </c>
      <c r="B132" s="24" t="s">
        <v>42</v>
      </c>
      <c r="C132" s="22" t="s">
        <v>61</v>
      </c>
      <c r="D132" s="21" t="s">
        <v>277</v>
      </c>
      <c r="E132" s="24" t="s">
        <v>22</v>
      </c>
      <c r="F132" s="39" t="s">
        <v>392</v>
      </c>
      <c r="G132" s="39"/>
    </row>
    <row r="133" spans="1:7" ht="409.5" x14ac:dyDescent="0.2">
      <c r="A133" s="23">
        <f t="shared" si="1"/>
        <v>104</v>
      </c>
      <c r="B133" s="24" t="s">
        <v>109</v>
      </c>
      <c r="C133" s="22" t="s">
        <v>110</v>
      </c>
      <c r="D133" s="21" t="s">
        <v>278</v>
      </c>
      <c r="E133" s="24" t="s">
        <v>22</v>
      </c>
      <c r="F133" s="39" t="s">
        <v>393</v>
      </c>
      <c r="G133" s="39"/>
    </row>
    <row r="134" spans="1:7" ht="285" x14ac:dyDescent="0.2">
      <c r="A134" s="23">
        <f t="shared" si="1"/>
        <v>105</v>
      </c>
      <c r="B134" s="24" t="s">
        <v>42</v>
      </c>
      <c r="C134" s="25" t="s">
        <v>43</v>
      </c>
      <c r="D134" s="21" t="s">
        <v>280</v>
      </c>
      <c r="E134" s="24" t="s">
        <v>21</v>
      </c>
      <c r="F134" s="39" t="s">
        <v>201</v>
      </c>
      <c r="G134" s="39"/>
    </row>
    <row r="135" spans="1:7" ht="299.25" x14ac:dyDescent="0.2">
      <c r="A135" s="23">
        <f t="shared" si="1"/>
        <v>106</v>
      </c>
      <c r="B135" s="24" t="s">
        <v>42</v>
      </c>
      <c r="C135" s="25" t="s">
        <v>43</v>
      </c>
      <c r="D135" s="21" t="s">
        <v>143</v>
      </c>
      <c r="E135" s="24" t="s">
        <v>21</v>
      </c>
      <c r="F135" s="39" t="s">
        <v>202</v>
      </c>
      <c r="G135" s="39"/>
    </row>
    <row r="136" spans="1:7" ht="213.75" x14ac:dyDescent="0.2">
      <c r="A136" s="23">
        <f t="shared" si="1"/>
        <v>107</v>
      </c>
      <c r="B136" s="24" t="s">
        <v>42</v>
      </c>
      <c r="C136" s="25" t="s">
        <v>43</v>
      </c>
      <c r="D136" s="21" t="s">
        <v>144</v>
      </c>
      <c r="E136" s="24" t="s">
        <v>22</v>
      </c>
      <c r="F136" s="39" t="s">
        <v>394</v>
      </c>
      <c r="G136" s="39"/>
    </row>
    <row r="137" spans="1:7" ht="156.75" x14ac:dyDescent="0.2">
      <c r="A137" s="23">
        <f t="shared" si="1"/>
        <v>108</v>
      </c>
      <c r="B137" s="24" t="s">
        <v>42</v>
      </c>
      <c r="C137" s="25" t="s">
        <v>43</v>
      </c>
      <c r="D137" s="21" t="s">
        <v>281</v>
      </c>
      <c r="E137" s="24" t="s">
        <v>21</v>
      </c>
      <c r="F137" s="39" t="s">
        <v>203</v>
      </c>
      <c r="G137" s="39"/>
    </row>
    <row r="138" spans="1:7" ht="228" x14ac:dyDescent="0.2">
      <c r="A138" s="23">
        <f t="shared" si="1"/>
        <v>109</v>
      </c>
      <c r="B138" s="24" t="s">
        <v>42</v>
      </c>
      <c r="C138" s="25" t="s">
        <v>43</v>
      </c>
      <c r="D138" s="21" t="s">
        <v>282</v>
      </c>
      <c r="E138" s="24" t="s">
        <v>21</v>
      </c>
      <c r="F138" s="39" t="s">
        <v>204</v>
      </c>
      <c r="G138" s="39"/>
    </row>
    <row r="139" spans="1:7" ht="185.25" customHeight="1" x14ac:dyDescent="0.2">
      <c r="A139" s="23">
        <f t="shared" si="1"/>
        <v>110</v>
      </c>
      <c r="B139" s="24" t="s">
        <v>42</v>
      </c>
      <c r="C139" s="25" t="s">
        <v>43</v>
      </c>
      <c r="D139" s="21" t="s">
        <v>283</v>
      </c>
      <c r="E139" s="24" t="s">
        <v>21</v>
      </c>
      <c r="F139" s="39" t="s">
        <v>395</v>
      </c>
      <c r="G139" s="39"/>
    </row>
    <row r="140" spans="1:7" ht="186.75" customHeight="1" x14ac:dyDescent="0.2">
      <c r="A140" s="23">
        <f t="shared" si="1"/>
        <v>111</v>
      </c>
      <c r="B140" s="24" t="s">
        <v>42</v>
      </c>
      <c r="C140" s="25" t="s">
        <v>43</v>
      </c>
      <c r="D140" s="21" t="s">
        <v>284</v>
      </c>
      <c r="E140" s="24" t="s">
        <v>21</v>
      </c>
      <c r="F140" s="39" t="s">
        <v>205</v>
      </c>
      <c r="G140" s="39"/>
    </row>
    <row r="141" spans="1:7" ht="298.5" customHeight="1" x14ac:dyDescent="0.2">
      <c r="A141" s="23">
        <f t="shared" si="1"/>
        <v>112</v>
      </c>
      <c r="B141" s="24" t="s">
        <v>109</v>
      </c>
      <c r="C141" s="22" t="s">
        <v>110</v>
      </c>
      <c r="D141" s="21" t="s">
        <v>279</v>
      </c>
      <c r="E141" s="24" t="s">
        <v>22</v>
      </c>
      <c r="F141" s="39" t="s">
        <v>200</v>
      </c>
      <c r="G141" s="39"/>
    </row>
    <row r="142" spans="1:7" ht="142.5" x14ac:dyDescent="0.2">
      <c r="A142" s="23">
        <f t="shared" si="1"/>
        <v>113</v>
      </c>
      <c r="B142" s="24" t="s">
        <v>42</v>
      </c>
      <c r="C142" s="22" t="s">
        <v>61</v>
      </c>
      <c r="D142" s="21" t="s">
        <v>145</v>
      </c>
      <c r="E142" s="24" t="s">
        <v>21</v>
      </c>
      <c r="F142" s="39" t="s">
        <v>206</v>
      </c>
      <c r="G142" s="39"/>
    </row>
    <row r="143" spans="1:7" ht="228" x14ac:dyDescent="0.2">
      <c r="A143" s="23">
        <f t="shared" si="1"/>
        <v>114</v>
      </c>
      <c r="B143" s="24" t="s">
        <v>42</v>
      </c>
      <c r="C143" s="25" t="s">
        <v>43</v>
      </c>
      <c r="D143" s="21" t="s">
        <v>146</v>
      </c>
      <c r="E143" s="24" t="s">
        <v>22</v>
      </c>
      <c r="F143" s="39" t="s">
        <v>396</v>
      </c>
      <c r="G143" s="39"/>
    </row>
    <row r="144" spans="1:7" ht="171" x14ac:dyDescent="0.2">
      <c r="A144" s="23">
        <f t="shared" si="1"/>
        <v>115</v>
      </c>
      <c r="B144" s="24" t="s">
        <v>42</v>
      </c>
      <c r="C144" s="22" t="s">
        <v>94</v>
      </c>
      <c r="D144" s="21" t="s">
        <v>285</v>
      </c>
      <c r="E144" s="24" t="s">
        <v>22</v>
      </c>
      <c r="F144" s="39" t="s">
        <v>397</v>
      </c>
      <c r="G144" s="39"/>
    </row>
    <row r="145" spans="1:7" ht="285" x14ac:dyDescent="0.2">
      <c r="A145" s="23">
        <f t="shared" si="1"/>
        <v>116</v>
      </c>
      <c r="B145" s="24" t="s">
        <v>42</v>
      </c>
      <c r="C145" s="22" t="s">
        <v>94</v>
      </c>
      <c r="D145" s="21" t="s">
        <v>147</v>
      </c>
      <c r="E145" s="24" t="s">
        <v>22</v>
      </c>
      <c r="F145" s="39" t="s">
        <v>398</v>
      </c>
      <c r="G145" s="39"/>
    </row>
    <row r="146" spans="1:7" ht="409.5" x14ac:dyDescent="0.2">
      <c r="A146" s="23">
        <f t="shared" si="1"/>
        <v>117</v>
      </c>
      <c r="B146" s="24" t="s">
        <v>42</v>
      </c>
      <c r="C146" s="25" t="s">
        <v>43</v>
      </c>
      <c r="D146" s="21" t="s">
        <v>148</v>
      </c>
      <c r="E146" s="24" t="s">
        <v>22</v>
      </c>
      <c r="F146" s="39" t="s">
        <v>399</v>
      </c>
      <c r="G146" s="39"/>
    </row>
    <row r="147" spans="1:7" ht="299.25" x14ac:dyDescent="0.2">
      <c r="A147" s="23">
        <f t="shared" si="1"/>
        <v>118</v>
      </c>
      <c r="B147" s="24" t="s">
        <v>42</v>
      </c>
      <c r="C147" s="22" t="s">
        <v>61</v>
      </c>
      <c r="D147" s="21" t="s">
        <v>149</v>
      </c>
      <c r="E147" s="24" t="s">
        <v>21</v>
      </c>
      <c r="F147" s="39" t="s">
        <v>207</v>
      </c>
      <c r="G147" s="39"/>
    </row>
    <row r="148" spans="1:7" ht="128.25" x14ac:dyDescent="0.2">
      <c r="A148" s="23">
        <f t="shared" si="1"/>
        <v>119</v>
      </c>
      <c r="B148" s="24" t="s">
        <v>42</v>
      </c>
      <c r="C148" s="22" t="s">
        <v>61</v>
      </c>
      <c r="D148" s="21" t="s">
        <v>150</v>
      </c>
      <c r="E148" s="24" t="s">
        <v>21</v>
      </c>
      <c r="F148" s="39" t="s">
        <v>208</v>
      </c>
      <c r="G148" s="39"/>
    </row>
    <row r="149" spans="1:7" ht="142.5" x14ac:dyDescent="0.2">
      <c r="A149" s="23">
        <f t="shared" si="1"/>
        <v>120</v>
      </c>
      <c r="B149" s="24" t="s">
        <v>109</v>
      </c>
      <c r="C149" s="22" t="s">
        <v>110</v>
      </c>
      <c r="D149" s="21" t="s">
        <v>286</v>
      </c>
      <c r="E149" s="24" t="s">
        <v>21</v>
      </c>
      <c r="F149" s="39" t="s">
        <v>209</v>
      </c>
      <c r="G149" s="39"/>
    </row>
    <row r="150" spans="1:7" ht="270.75" x14ac:dyDescent="0.2">
      <c r="A150" s="23">
        <f t="shared" si="1"/>
        <v>121</v>
      </c>
      <c r="B150" s="22" t="s">
        <v>141</v>
      </c>
      <c r="C150" s="22" t="s">
        <v>142</v>
      </c>
      <c r="D150" s="21" t="s">
        <v>287</v>
      </c>
      <c r="E150" s="24" t="s">
        <v>21</v>
      </c>
      <c r="F150" s="39" t="s">
        <v>210</v>
      </c>
      <c r="G150" s="39"/>
    </row>
    <row r="151" spans="1:7" ht="285" x14ac:dyDescent="0.2">
      <c r="A151" s="23">
        <f t="shared" si="1"/>
        <v>122</v>
      </c>
      <c r="B151" s="24" t="s">
        <v>109</v>
      </c>
      <c r="C151" s="22" t="s">
        <v>110</v>
      </c>
      <c r="D151" s="21" t="s">
        <v>288</v>
      </c>
      <c r="E151" s="24" t="s">
        <v>22</v>
      </c>
      <c r="F151" s="39" t="s">
        <v>356</v>
      </c>
      <c r="G151" s="39"/>
    </row>
    <row r="152" spans="1:7" ht="409.5" x14ac:dyDescent="0.2">
      <c r="A152" s="23">
        <f t="shared" si="1"/>
        <v>123</v>
      </c>
      <c r="B152" s="24" t="s">
        <v>55</v>
      </c>
      <c r="C152" s="22" t="s">
        <v>56</v>
      </c>
      <c r="D152" s="32" t="s">
        <v>213</v>
      </c>
      <c r="E152" s="24" t="s">
        <v>21</v>
      </c>
      <c r="F152" s="39" t="s">
        <v>400</v>
      </c>
      <c r="G152" s="39"/>
    </row>
    <row r="153" spans="1:7" ht="409.5" x14ac:dyDescent="0.2">
      <c r="A153" s="23">
        <f t="shared" si="1"/>
        <v>124</v>
      </c>
      <c r="B153" s="24" t="s">
        <v>55</v>
      </c>
      <c r="C153" s="22" t="s">
        <v>56</v>
      </c>
      <c r="D153" s="32" t="s">
        <v>214</v>
      </c>
      <c r="E153" s="24" t="s">
        <v>21</v>
      </c>
      <c r="F153" s="39" t="s">
        <v>218</v>
      </c>
      <c r="G153" s="39"/>
    </row>
    <row r="154" spans="1:7" ht="384.75" x14ac:dyDescent="0.2">
      <c r="A154" s="23">
        <f t="shared" si="1"/>
        <v>125</v>
      </c>
      <c r="B154" s="24" t="s">
        <v>42</v>
      </c>
      <c r="C154" s="25" t="s">
        <v>43</v>
      </c>
      <c r="D154" s="32" t="s">
        <v>215</v>
      </c>
      <c r="E154" s="24" t="s">
        <v>22</v>
      </c>
      <c r="F154" s="39" t="s">
        <v>401</v>
      </c>
      <c r="G154" s="39"/>
    </row>
    <row r="155" spans="1:7" ht="285" x14ac:dyDescent="0.2">
      <c r="A155" s="23">
        <f t="shared" si="1"/>
        <v>126</v>
      </c>
      <c r="B155" s="24" t="s">
        <v>42</v>
      </c>
      <c r="C155" s="25" t="s">
        <v>43</v>
      </c>
      <c r="D155" s="32" t="s">
        <v>289</v>
      </c>
      <c r="E155" s="24" t="s">
        <v>22</v>
      </c>
      <c r="F155" s="39" t="s">
        <v>402</v>
      </c>
      <c r="G155" s="39"/>
    </row>
    <row r="156" spans="1:7" ht="409.5" x14ac:dyDescent="0.2">
      <c r="A156" s="23">
        <f t="shared" si="1"/>
        <v>127</v>
      </c>
      <c r="B156" s="24" t="s">
        <v>42</v>
      </c>
      <c r="C156" s="25" t="s">
        <v>43</v>
      </c>
      <c r="D156" s="32" t="s">
        <v>216</v>
      </c>
      <c r="E156" s="24" t="s">
        <v>21</v>
      </c>
      <c r="F156" s="39" t="s">
        <v>219</v>
      </c>
      <c r="G156" s="39"/>
    </row>
    <row r="157" spans="1:7" ht="409.5" x14ac:dyDescent="0.2">
      <c r="A157" s="23">
        <f t="shared" si="1"/>
        <v>128</v>
      </c>
      <c r="B157" s="24" t="s">
        <v>211</v>
      </c>
      <c r="C157" s="22" t="s">
        <v>212</v>
      </c>
      <c r="D157" s="32" t="s">
        <v>290</v>
      </c>
      <c r="E157" s="24" t="s">
        <v>21</v>
      </c>
      <c r="F157" s="39" t="s">
        <v>304</v>
      </c>
      <c r="G157" s="91"/>
    </row>
    <row r="158" spans="1:7" ht="213.75" x14ac:dyDescent="0.2">
      <c r="A158" s="23">
        <f t="shared" si="1"/>
        <v>129</v>
      </c>
      <c r="B158" s="24" t="s">
        <v>42</v>
      </c>
      <c r="C158" s="25" t="s">
        <v>43</v>
      </c>
      <c r="D158" s="32" t="s">
        <v>291</v>
      </c>
      <c r="E158" s="24" t="s">
        <v>21</v>
      </c>
      <c r="F158" s="39" t="s">
        <v>220</v>
      </c>
      <c r="G158" s="39"/>
    </row>
    <row r="159" spans="1:7" ht="142.5" x14ac:dyDescent="0.2">
      <c r="A159" s="23">
        <f t="shared" ref="A159:A189" si="2">1+A158</f>
        <v>130</v>
      </c>
      <c r="B159" s="24" t="s">
        <v>42</v>
      </c>
      <c r="C159" s="25" t="s">
        <v>43</v>
      </c>
      <c r="D159" s="32" t="s">
        <v>292</v>
      </c>
      <c r="E159" s="24" t="s">
        <v>21</v>
      </c>
      <c r="F159" s="39" t="s">
        <v>221</v>
      </c>
      <c r="G159" s="39"/>
    </row>
    <row r="160" spans="1:7" ht="156.75" x14ac:dyDescent="0.2">
      <c r="A160" s="23">
        <f t="shared" si="2"/>
        <v>131</v>
      </c>
      <c r="B160" s="24" t="s">
        <v>42</v>
      </c>
      <c r="C160" s="25" t="s">
        <v>43</v>
      </c>
      <c r="D160" s="32" t="s">
        <v>293</v>
      </c>
      <c r="E160" s="24" t="s">
        <v>21</v>
      </c>
      <c r="F160" s="39" t="s">
        <v>222</v>
      </c>
      <c r="G160" s="39"/>
    </row>
    <row r="161" spans="1:7" ht="228" x14ac:dyDescent="0.2">
      <c r="A161" s="23">
        <f t="shared" si="2"/>
        <v>132</v>
      </c>
      <c r="B161" s="24" t="s">
        <v>42</v>
      </c>
      <c r="C161" s="25" t="s">
        <v>43</v>
      </c>
      <c r="D161" s="33" t="s">
        <v>294</v>
      </c>
      <c r="E161" s="24" t="s">
        <v>21</v>
      </c>
      <c r="F161" s="39" t="s">
        <v>223</v>
      </c>
      <c r="G161" s="39"/>
    </row>
    <row r="162" spans="1:7" ht="313.5" x14ac:dyDescent="0.2">
      <c r="A162" s="23">
        <f t="shared" si="2"/>
        <v>133</v>
      </c>
      <c r="B162" s="24" t="s">
        <v>42</v>
      </c>
      <c r="C162" s="25" t="s">
        <v>43</v>
      </c>
      <c r="D162" s="32" t="s">
        <v>295</v>
      </c>
      <c r="E162" s="24" t="s">
        <v>21</v>
      </c>
      <c r="F162" s="39" t="s">
        <v>219</v>
      </c>
      <c r="G162" s="39"/>
    </row>
    <row r="163" spans="1:7" ht="409.5" x14ac:dyDescent="0.2">
      <c r="A163" s="23">
        <f t="shared" si="2"/>
        <v>134</v>
      </c>
      <c r="B163" s="24" t="s">
        <v>42</v>
      </c>
      <c r="C163" s="25" t="s">
        <v>43</v>
      </c>
      <c r="D163" s="32" t="s">
        <v>217</v>
      </c>
      <c r="E163" s="24" t="s">
        <v>21</v>
      </c>
      <c r="F163" s="39" t="s">
        <v>224</v>
      </c>
      <c r="G163" s="39"/>
    </row>
    <row r="164" spans="1:7" ht="242.25" x14ac:dyDescent="0.2">
      <c r="A164" s="23">
        <f t="shared" si="2"/>
        <v>135</v>
      </c>
      <c r="B164" s="24" t="s">
        <v>42</v>
      </c>
      <c r="C164" s="25" t="s">
        <v>43</v>
      </c>
      <c r="D164" s="32" t="s">
        <v>296</v>
      </c>
      <c r="E164" s="24" t="s">
        <v>21</v>
      </c>
      <c r="F164" s="39" t="s">
        <v>225</v>
      </c>
      <c r="G164" s="39"/>
    </row>
    <row r="165" spans="1:7" ht="185.25" x14ac:dyDescent="0.2">
      <c r="A165" s="23">
        <f t="shared" si="2"/>
        <v>136</v>
      </c>
      <c r="B165" s="24" t="s">
        <v>42</v>
      </c>
      <c r="C165" s="25" t="s">
        <v>43</v>
      </c>
      <c r="D165" s="32" t="s">
        <v>297</v>
      </c>
      <c r="E165" s="24" t="s">
        <v>21</v>
      </c>
      <c r="F165" s="39" t="s">
        <v>226</v>
      </c>
      <c r="G165" s="39"/>
    </row>
    <row r="166" spans="1:7" ht="156.75" x14ac:dyDescent="0.2">
      <c r="A166" s="23">
        <f t="shared" si="2"/>
        <v>137</v>
      </c>
      <c r="B166" s="24" t="s">
        <v>42</v>
      </c>
      <c r="C166" s="25" t="s">
        <v>43</v>
      </c>
      <c r="D166" s="32" t="s">
        <v>298</v>
      </c>
      <c r="E166" s="24" t="s">
        <v>21</v>
      </c>
      <c r="F166" s="39" t="s">
        <v>227</v>
      </c>
      <c r="G166" s="39"/>
    </row>
    <row r="167" spans="1:7" ht="114" x14ac:dyDescent="0.2">
      <c r="A167" s="23">
        <f t="shared" si="2"/>
        <v>138</v>
      </c>
      <c r="B167" s="24" t="s">
        <v>42</v>
      </c>
      <c r="C167" s="25" t="s">
        <v>43</v>
      </c>
      <c r="D167" s="32" t="s">
        <v>299</v>
      </c>
      <c r="E167" s="24" t="s">
        <v>21</v>
      </c>
      <c r="F167" s="39" t="s">
        <v>228</v>
      </c>
      <c r="G167" s="39"/>
    </row>
    <row r="168" spans="1:7" ht="111.75" customHeight="1" x14ac:dyDescent="0.2">
      <c r="A168" s="23">
        <f t="shared" si="2"/>
        <v>139</v>
      </c>
      <c r="B168" s="24" t="s">
        <v>42</v>
      </c>
      <c r="C168" s="25" t="s">
        <v>43</v>
      </c>
      <c r="D168" s="32" t="s">
        <v>300</v>
      </c>
      <c r="E168" s="24" t="s">
        <v>21</v>
      </c>
      <c r="F168" s="39" t="s">
        <v>354</v>
      </c>
      <c r="G168" s="39"/>
    </row>
    <row r="169" spans="1:7" ht="85.5" x14ac:dyDescent="0.2">
      <c r="A169" s="23">
        <f t="shared" si="2"/>
        <v>140</v>
      </c>
      <c r="B169" s="24" t="s">
        <v>42</v>
      </c>
      <c r="C169" s="25" t="s">
        <v>43</v>
      </c>
      <c r="D169" s="32" t="s">
        <v>301</v>
      </c>
      <c r="E169" s="24" t="s">
        <v>21</v>
      </c>
      <c r="F169" s="39" t="s">
        <v>228</v>
      </c>
      <c r="G169" s="39"/>
    </row>
    <row r="170" spans="1:7" ht="85.5" x14ac:dyDescent="0.2">
      <c r="A170" s="23">
        <f t="shared" si="2"/>
        <v>141</v>
      </c>
      <c r="B170" s="24" t="s">
        <v>42</v>
      </c>
      <c r="C170" s="25" t="s">
        <v>43</v>
      </c>
      <c r="D170" s="32" t="s">
        <v>302</v>
      </c>
      <c r="E170" s="24" t="s">
        <v>21</v>
      </c>
      <c r="F170" s="39" t="s">
        <v>228</v>
      </c>
      <c r="G170" s="39"/>
    </row>
    <row r="171" spans="1:7" ht="228" x14ac:dyDescent="0.2">
      <c r="A171" s="23">
        <f t="shared" si="2"/>
        <v>142</v>
      </c>
      <c r="B171" s="24" t="s">
        <v>42</v>
      </c>
      <c r="C171" s="25" t="s">
        <v>43</v>
      </c>
      <c r="D171" s="32" t="s">
        <v>303</v>
      </c>
      <c r="E171" s="24" t="s">
        <v>21</v>
      </c>
      <c r="F171" s="39" t="s">
        <v>229</v>
      </c>
      <c r="G171" s="39"/>
    </row>
    <row r="172" spans="1:7" ht="270.75" x14ac:dyDescent="0.2">
      <c r="A172" s="23">
        <f t="shared" si="2"/>
        <v>143</v>
      </c>
      <c r="B172" s="24" t="s">
        <v>311</v>
      </c>
      <c r="C172" s="22" t="s">
        <v>310</v>
      </c>
      <c r="D172" s="32" t="s">
        <v>312</v>
      </c>
      <c r="E172" s="24" t="s">
        <v>21</v>
      </c>
      <c r="F172" s="40" t="s">
        <v>403</v>
      </c>
      <c r="G172" s="41"/>
    </row>
    <row r="173" spans="1:7" ht="356.25" x14ac:dyDescent="0.2">
      <c r="A173" s="23">
        <f t="shared" si="2"/>
        <v>144</v>
      </c>
      <c r="B173" s="24" t="s">
        <v>42</v>
      </c>
      <c r="C173" s="22" t="s">
        <v>61</v>
      </c>
      <c r="D173" s="22" t="s">
        <v>232</v>
      </c>
      <c r="E173" s="24" t="s">
        <v>21</v>
      </c>
      <c r="F173" s="92" t="s">
        <v>248</v>
      </c>
      <c r="G173" s="93"/>
    </row>
    <row r="174" spans="1:7" ht="338.25" customHeight="1" x14ac:dyDescent="0.2">
      <c r="A174" s="29">
        <f t="shared" si="2"/>
        <v>145</v>
      </c>
      <c r="B174" s="30" t="s">
        <v>42</v>
      </c>
      <c r="C174" s="34" t="s">
        <v>61</v>
      </c>
      <c r="D174" s="34" t="s">
        <v>357</v>
      </c>
      <c r="E174" s="24" t="s">
        <v>21</v>
      </c>
      <c r="F174" s="94" t="s">
        <v>348</v>
      </c>
      <c r="G174" s="95"/>
    </row>
    <row r="175" spans="1:7" ht="98.25" customHeight="1" x14ac:dyDescent="0.2">
      <c r="A175" s="23">
        <f t="shared" si="2"/>
        <v>146</v>
      </c>
      <c r="B175" s="24" t="s">
        <v>112</v>
      </c>
      <c r="C175" s="22" t="s">
        <v>113</v>
      </c>
      <c r="D175" s="22" t="s">
        <v>233</v>
      </c>
      <c r="E175" s="24" t="s">
        <v>21</v>
      </c>
      <c r="F175" s="96" t="s">
        <v>351</v>
      </c>
      <c r="G175" s="96"/>
    </row>
    <row r="176" spans="1:7" ht="171" x14ac:dyDescent="0.2">
      <c r="A176" s="23">
        <f t="shared" si="2"/>
        <v>147</v>
      </c>
      <c r="B176" s="24" t="s">
        <v>55</v>
      </c>
      <c r="C176" s="22" t="s">
        <v>56</v>
      </c>
      <c r="D176" s="22" t="s">
        <v>234</v>
      </c>
      <c r="E176" s="24" t="s">
        <v>21</v>
      </c>
      <c r="F176" s="39" t="s">
        <v>249</v>
      </c>
      <c r="G176" s="39"/>
    </row>
    <row r="177" spans="1:7" ht="199.5" x14ac:dyDescent="0.2">
      <c r="A177" s="23">
        <f t="shared" si="2"/>
        <v>148</v>
      </c>
      <c r="B177" s="24" t="s">
        <v>42</v>
      </c>
      <c r="C177" s="22" t="s">
        <v>61</v>
      </c>
      <c r="D177" s="22" t="s">
        <v>235</v>
      </c>
      <c r="E177" s="24" t="s">
        <v>21</v>
      </c>
      <c r="F177" s="39" t="s">
        <v>250</v>
      </c>
      <c r="G177" s="39"/>
    </row>
    <row r="178" spans="1:7" ht="409.5" x14ac:dyDescent="0.2">
      <c r="A178" s="23">
        <f t="shared" si="2"/>
        <v>149</v>
      </c>
      <c r="B178" s="24" t="s">
        <v>42</v>
      </c>
      <c r="C178" s="22" t="s">
        <v>230</v>
      </c>
      <c r="D178" s="22" t="s">
        <v>236</v>
      </c>
      <c r="E178" s="24" t="s">
        <v>22</v>
      </c>
      <c r="F178" s="39" t="s">
        <v>251</v>
      </c>
      <c r="G178" s="39"/>
    </row>
    <row r="179" spans="1:7" ht="128.25" x14ac:dyDescent="0.2">
      <c r="A179" s="23">
        <f t="shared" si="2"/>
        <v>150</v>
      </c>
      <c r="B179" s="24" t="s">
        <v>42</v>
      </c>
      <c r="C179" s="25" t="s">
        <v>85</v>
      </c>
      <c r="D179" s="22" t="s">
        <v>237</v>
      </c>
      <c r="E179" s="24" t="s">
        <v>21</v>
      </c>
      <c r="F179" s="39" t="s">
        <v>252</v>
      </c>
      <c r="G179" s="39"/>
    </row>
    <row r="180" spans="1:7" ht="99.75" x14ac:dyDescent="0.2">
      <c r="A180" s="23">
        <f t="shared" si="2"/>
        <v>151</v>
      </c>
      <c r="B180" s="24" t="s">
        <v>42</v>
      </c>
      <c r="C180" s="25" t="s">
        <v>59</v>
      </c>
      <c r="D180" s="22" t="s">
        <v>238</v>
      </c>
      <c r="E180" s="24" t="s">
        <v>21</v>
      </c>
      <c r="F180" s="39" t="s">
        <v>253</v>
      </c>
      <c r="G180" s="39"/>
    </row>
    <row r="181" spans="1:7" ht="213.75" x14ac:dyDescent="0.2">
      <c r="A181" s="23">
        <f t="shared" si="2"/>
        <v>152</v>
      </c>
      <c r="B181" s="24" t="s">
        <v>42</v>
      </c>
      <c r="C181" s="25" t="s">
        <v>43</v>
      </c>
      <c r="D181" s="22" t="s">
        <v>239</v>
      </c>
      <c r="E181" s="24" t="s">
        <v>22</v>
      </c>
      <c r="F181" s="39" t="s">
        <v>254</v>
      </c>
      <c r="G181" s="39"/>
    </row>
    <row r="182" spans="1:7" ht="228" x14ac:dyDescent="0.2">
      <c r="A182" s="23">
        <f t="shared" si="2"/>
        <v>153</v>
      </c>
      <c r="B182" s="24" t="s">
        <v>112</v>
      </c>
      <c r="C182" s="22" t="s">
        <v>113</v>
      </c>
      <c r="D182" s="22" t="s">
        <v>240</v>
      </c>
      <c r="E182" s="24" t="s">
        <v>21</v>
      </c>
      <c r="F182" s="39" t="s">
        <v>255</v>
      </c>
      <c r="G182" s="39"/>
    </row>
    <row r="183" spans="1:7" ht="71.25" x14ac:dyDescent="0.2">
      <c r="A183" s="23">
        <f t="shared" si="2"/>
        <v>154</v>
      </c>
      <c r="B183" s="24" t="s">
        <v>112</v>
      </c>
      <c r="C183" s="22" t="s">
        <v>113</v>
      </c>
      <c r="D183" s="22" t="s">
        <v>241</v>
      </c>
      <c r="E183" s="24" t="s">
        <v>21</v>
      </c>
      <c r="F183" s="39" t="s">
        <v>256</v>
      </c>
      <c r="G183" s="39"/>
    </row>
    <row r="184" spans="1:7" ht="195.75" customHeight="1" x14ac:dyDescent="0.2">
      <c r="A184" s="23">
        <f t="shared" si="2"/>
        <v>155</v>
      </c>
      <c r="B184" s="24" t="s">
        <v>44</v>
      </c>
      <c r="C184" s="22" t="s">
        <v>231</v>
      </c>
      <c r="D184" s="22" t="s">
        <v>242</v>
      </c>
      <c r="E184" s="24" t="s">
        <v>21</v>
      </c>
      <c r="F184" s="39" t="s">
        <v>257</v>
      </c>
      <c r="G184" s="39"/>
    </row>
    <row r="185" spans="1:7" ht="409.5" x14ac:dyDescent="0.2">
      <c r="A185" s="23">
        <f t="shared" si="2"/>
        <v>156</v>
      </c>
      <c r="B185" s="24" t="s">
        <v>44</v>
      </c>
      <c r="C185" s="22" t="s">
        <v>45</v>
      </c>
      <c r="D185" s="22" t="s">
        <v>243</v>
      </c>
      <c r="E185" s="24" t="s">
        <v>21</v>
      </c>
      <c r="F185" s="39" t="s">
        <v>258</v>
      </c>
      <c r="G185" s="39"/>
    </row>
    <row r="186" spans="1:7" ht="160.5" customHeight="1" x14ac:dyDescent="0.2">
      <c r="A186" s="23">
        <f t="shared" si="2"/>
        <v>157</v>
      </c>
      <c r="B186" s="24" t="s">
        <v>44</v>
      </c>
      <c r="C186" s="22" t="s">
        <v>45</v>
      </c>
      <c r="D186" s="35" t="s">
        <v>244</v>
      </c>
      <c r="E186" s="24" t="s">
        <v>21</v>
      </c>
      <c r="F186" s="39" t="s">
        <v>352</v>
      </c>
      <c r="G186" s="39"/>
    </row>
    <row r="187" spans="1:7" ht="409.5" x14ac:dyDescent="0.2">
      <c r="A187" s="23">
        <f t="shared" si="2"/>
        <v>158</v>
      </c>
      <c r="B187" s="24" t="s">
        <v>109</v>
      </c>
      <c r="C187" s="22" t="s">
        <v>110</v>
      </c>
      <c r="D187" s="35" t="s">
        <v>245</v>
      </c>
      <c r="E187" s="24" t="s">
        <v>22</v>
      </c>
      <c r="F187" s="39" t="s">
        <v>358</v>
      </c>
      <c r="G187" s="39"/>
    </row>
    <row r="188" spans="1:7" ht="105.75" customHeight="1" x14ac:dyDescent="0.2">
      <c r="A188" s="23">
        <f t="shared" si="2"/>
        <v>159</v>
      </c>
      <c r="B188" s="24" t="s">
        <v>109</v>
      </c>
      <c r="C188" s="35" t="s">
        <v>110</v>
      </c>
      <c r="D188" s="35" t="s">
        <v>246</v>
      </c>
      <c r="E188" s="24" t="s">
        <v>21</v>
      </c>
      <c r="F188" s="96" t="s">
        <v>353</v>
      </c>
      <c r="G188" s="96"/>
    </row>
    <row r="189" spans="1:7" ht="409.5" x14ac:dyDescent="0.2">
      <c r="A189" s="23">
        <f t="shared" si="2"/>
        <v>160</v>
      </c>
      <c r="B189" s="24" t="s">
        <v>63</v>
      </c>
      <c r="C189" s="24" t="s">
        <v>64</v>
      </c>
      <c r="D189" s="22" t="s">
        <v>247</v>
      </c>
      <c r="E189" s="24" t="s">
        <v>21</v>
      </c>
      <c r="F189" s="39" t="s">
        <v>359</v>
      </c>
      <c r="G189" s="39"/>
    </row>
  </sheetData>
  <autoFilter ref="A7:G189" xr:uid="{236763C6-BCC8-43CD-A03E-DC7E11AEB231}">
    <filterColumn colId="0" showButton="0"/>
    <filterColumn colId="1" showButton="0"/>
    <filterColumn colId="2" showButton="0"/>
    <filterColumn colId="3" showButton="0"/>
    <filterColumn colId="4" showButton="0"/>
    <filterColumn colId="5" showButton="0"/>
  </autoFilter>
  <mergeCells count="205">
    <mergeCell ref="F47:G47"/>
    <mergeCell ref="F189:G189"/>
    <mergeCell ref="F180:G180"/>
    <mergeCell ref="F181:G181"/>
    <mergeCell ref="F182:G182"/>
    <mergeCell ref="F183:G183"/>
    <mergeCell ref="F184:G184"/>
    <mergeCell ref="F185:G185"/>
    <mergeCell ref="F186:G186"/>
    <mergeCell ref="F187:G187"/>
    <mergeCell ref="F188:G188"/>
    <mergeCell ref="F158:G158"/>
    <mergeCell ref="F159:G159"/>
    <mergeCell ref="F160:G160"/>
    <mergeCell ref="F179:G179"/>
    <mergeCell ref="F161:G161"/>
    <mergeCell ref="F162:G162"/>
    <mergeCell ref="F163:G163"/>
    <mergeCell ref="F164:G164"/>
    <mergeCell ref="F165:G165"/>
    <mergeCell ref="F166:G166"/>
    <mergeCell ref="F167:G167"/>
    <mergeCell ref="F168:G168"/>
    <mergeCell ref="F169:G169"/>
    <mergeCell ref="F172:G172"/>
    <mergeCell ref="F170:G170"/>
    <mergeCell ref="F171:G171"/>
    <mergeCell ref="F173:G173"/>
    <mergeCell ref="F174:G174"/>
    <mergeCell ref="F175:G175"/>
    <mergeCell ref="F176:G176"/>
    <mergeCell ref="F177:G177"/>
    <mergeCell ref="F178:G178"/>
    <mergeCell ref="F36:G36"/>
    <mergeCell ref="F52:G52"/>
    <mergeCell ref="F51:G51"/>
    <mergeCell ref="F152:G152"/>
    <mergeCell ref="F153:G153"/>
    <mergeCell ref="F154:G154"/>
    <mergeCell ref="F155:G155"/>
    <mergeCell ref="F156:G156"/>
    <mergeCell ref="F157:G157"/>
    <mergeCell ref="F37:G37"/>
    <mergeCell ref="F38:G38"/>
    <mergeCell ref="F39:G39"/>
    <mergeCell ref="F42:G42"/>
    <mergeCell ref="F43:G43"/>
    <mergeCell ref="F44:G44"/>
    <mergeCell ref="F45:G45"/>
    <mergeCell ref="F60:G60"/>
    <mergeCell ref="F61:G61"/>
    <mergeCell ref="F62:G62"/>
    <mergeCell ref="F40:G40"/>
    <mergeCell ref="F63:G63"/>
    <mergeCell ref="F55:G55"/>
    <mergeCell ref="F56:G56"/>
    <mergeCell ref="F57:G57"/>
    <mergeCell ref="A22:C22"/>
    <mergeCell ref="A23:C23"/>
    <mergeCell ref="D22:G22"/>
    <mergeCell ref="F32:G32"/>
    <mergeCell ref="F54:G54"/>
    <mergeCell ref="A25:C25"/>
    <mergeCell ref="D25:G25"/>
    <mergeCell ref="A26:C26"/>
    <mergeCell ref="D26:E26"/>
    <mergeCell ref="A27:C27"/>
    <mergeCell ref="D27:E27"/>
    <mergeCell ref="F30:G30"/>
    <mergeCell ref="F31:G31"/>
    <mergeCell ref="F46:G46"/>
    <mergeCell ref="F48:G48"/>
    <mergeCell ref="F49:G49"/>
    <mergeCell ref="F50:G50"/>
    <mergeCell ref="F53:G53"/>
    <mergeCell ref="F41:G41"/>
    <mergeCell ref="F29:G29"/>
    <mergeCell ref="A28:G28"/>
    <mergeCell ref="F33:G33"/>
    <mergeCell ref="F34:G34"/>
    <mergeCell ref="F35:G35"/>
    <mergeCell ref="A12:C12"/>
    <mergeCell ref="D19:G19"/>
    <mergeCell ref="A18:C18"/>
    <mergeCell ref="A19:C19"/>
    <mergeCell ref="D16:G16"/>
    <mergeCell ref="D17:G17"/>
    <mergeCell ref="D18:G18"/>
    <mergeCell ref="A20:G20"/>
    <mergeCell ref="A21:C21"/>
    <mergeCell ref="A1:B3"/>
    <mergeCell ref="C1:F3"/>
    <mergeCell ref="A5:G5"/>
    <mergeCell ref="A24:C24"/>
    <mergeCell ref="D8:G8"/>
    <mergeCell ref="D9:G9"/>
    <mergeCell ref="A15:C15"/>
    <mergeCell ref="A16:C16"/>
    <mergeCell ref="A17:C17"/>
    <mergeCell ref="D15:G15"/>
    <mergeCell ref="A7:G7"/>
    <mergeCell ref="A13:G13"/>
    <mergeCell ref="A8:C8"/>
    <mergeCell ref="A9:C9"/>
    <mergeCell ref="A10:C10"/>
    <mergeCell ref="A11:C11"/>
    <mergeCell ref="D10:G10"/>
    <mergeCell ref="D11:G11"/>
    <mergeCell ref="D12:G12"/>
    <mergeCell ref="D14:G14"/>
    <mergeCell ref="A14:C14"/>
    <mergeCell ref="D21:G21"/>
    <mergeCell ref="D23:E23"/>
    <mergeCell ref="D24:E24"/>
    <mergeCell ref="F58:G58"/>
    <mergeCell ref="F59:G59"/>
    <mergeCell ref="F70:G70"/>
    <mergeCell ref="F71:G71"/>
    <mergeCell ref="F72:G72"/>
    <mergeCell ref="F73:G73"/>
    <mergeCell ref="F74:G74"/>
    <mergeCell ref="F64:G64"/>
    <mergeCell ref="F65:G65"/>
    <mergeCell ref="F67:G67"/>
    <mergeCell ref="F68:G68"/>
    <mergeCell ref="F69:G69"/>
    <mergeCell ref="F94:G94"/>
    <mergeCell ref="F95:G95"/>
    <mergeCell ref="F96:G96"/>
    <mergeCell ref="F66:G66"/>
    <mergeCell ref="F97:G97"/>
    <mergeCell ref="F89:G89"/>
    <mergeCell ref="F90:G90"/>
    <mergeCell ref="F91:G91"/>
    <mergeCell ref="F92:G92"/>
    <mergeCell ref="F93:G93"/>
    <mergeCell ref="F84:G84"/>
    <mergeCell ref="F85:G85"/>
    <mergeCell ref="F86:G86"/>
    <mergeCell ref="F87:G87"/>
    <mergeCell ref="F88:G88"/>
    <mergeCell ref="F80:G80"/>
    <mergeCell ref="F81:G81"/>
    <mergeCell ref="F82:G82"/>
    <mergeCell ref="F83:G83"/>
    <mergeCell ref="F75:G75"/>
    <mergeCell ref="F76:G76"/>
    <mergeCell ref="F77:G77"/>
    <mergeCell ref="F78:G78"/>
    <mergeCell ref="F79:G79"/>
    <mergeCell ref="F103:G103"/>
    <mergeCell ref="F104:G104"/>
    <mergeCell ref="F105:G105"/>
    <mergeCell ref="F106:G106"/>
    <mergeCell ref="F107:G107"/>
    <mergeCell ref="F98:G98"/>
    <mergeCell ref="F99:G99"/>
    <mergeCell ref="F100:G100"/>
    <mergeCell ref="F101:G101"/>
    <mergeCell ref="F102:G102"/>
    <mergeCell ref="F113:G113"/>
    <mergeCell ref="F114:G114"/>
    <mergeCell ref="F115:G115"/>
    <mergeCell ref="F116:G116"/>
    <mergeCell ref="F117:G117"/>
    <mergeCell ref="F108:G108"/>
    <mergeCell ref="F109:G109"/>
    <mergeCell ref="F110:G110"/>
    <mergeCell ref="F111:G111"/>
    <mergeCell ref="F112:G112"/>
    <mergeCell ref="F132:G132"/>
    <mergeCell ref="F123:G123"/>
    <mergeCell ref="F124:G124"/>
    <mergeCell ref="F125:G125"/>
    <mergeCell ref="F126:G126"/>
    <mergeCell ref="F127:G127"/>
    <mergeCell ref="F118:G118"/>
    <mergeCell ref="F119:G119"/>
    <mergeCell ref="F120:G120"/>
    <mergeCell ref="F121:G121"/>
    <mergeCell ref="F122:G122"/>
    <mergeCell ref="I75:J75"/>
    <mergeCell ref="F148:G148"/>
    <mergeCell ref="F149:G149"/>
    <mergeCell ref="F150:G150"/>
    <mergeCell ref="F151:G151"/>
    <mergeCell ref="F143:G143"/>
    <mergeCell ref="F144:G144"/>
    <mergeCell ref="F145:G145"/>
    <mergeCell ref="F146:G146"/>
    <mergeCell ref="F147:G147"/>
    <mergeCell ref="F137:G137"/>
    <mergeCell ref="F138:G138"/>
    <mergeCell ref="F139:G139"/>
    <mergeCell ref="F140:G140"/>
    <mergeCell ref="F142:G142"/>
    <mergeCell ref="F133:G133"/>
    <mergeCell ref="F141:G141"/>
    <mergeCell ref="F134:G134"/>
    <mergeCell ref="F135:G135"/>
    <mergeCell ref="F136:G136"/>
    <mergeCell ref="F128:G128"/>
    <mergeCell ref="F129:G129"/>
    <mergeCell ref="F130:G130"/>
    <mergeCell ref="F131:G131"/>
  </mergeCells>
  <phoneticPr fontId="5" type="noConversion"/>
  <dataValidations count="29">
    <dataValidation allowBlank="1" showInputMessage="1" showErrorMessage="1" promptTitle="Nombre de la entidad " prompt="Diligencie el nombre de la entidad " sqref="A8:C8" xr:uid="{00000000-0002-0000-0000-000000000000}"/>
    <dataValidation allowBlank="1" showInputMessage="1" showErrorMessage="1" prompt="Recuerde que este informe al igual que los demás documentos soporte deben estar en la página web de la entidad, sección indicada por el Decreto 1081 de 2015." sqref="A5:A6 B6:G6 G1:G4 C1 A1" xr:uid="{00000000-0002-0000-0000-000001000000}"/>
    <dataValidation allowBlank="1" showInputMessage="1" showErrorMessage="1" prompt="Diligencie en este campo el nombre de la entidad." sqref="D8:G8" xr:uid="{00000000-0002-0000-0000-000002000000}"/>
    <dataValidation allowBlank="1" showInputMessage="1" showErrorMessage="1" prompt="Diligencie en este campo el nombre del servidor público designado como responsable al interior de la entidad del proyecto de regulación en curso." sqref="D9:G9" xr:uid="{00000000-0002-0000-0000-000003000000}"/>
    <dataValidation allowBlank="1" showInputMessage="1" showErrorMessage="1" prompt="Diligencie en este campo el nombre del proyecto de regulación que se encuentra en curso._x000a_" sqref="D10:G10" xr:uid="{00000000-0002-0000-0000-000004000000}"/>
    <dataValidation allowBlank="1" showInputMessage="1" showErrorMessage="1" prompt="Diligencie en este campo el nombre el objeto que se esta regulando a través del proyecto en curso." sqref="D11:G11" xr:uid="{00000000-0002-0000-0000-000005000000}"/>
    <dataValidation allowBlank="1" showInputMessage="1" showErrorMessage="1" prompt="Escriba la fecha de publicación de este instrumento en el siguiente formato: dd/mm/aaaa." sqref="D12:G12" xr:uid="{00000000-0002-0000-0000-000006000000}"/>
    <dataValidation allowBlank="1" showInputMessage="1" showErrorMessage="1" prompt="Señale el número total de días en consulta del proyecto de regulación (incluyendo adiciones o prórrogas). " sqref="D14:G14" xr:uid="{00000000-0002-0000-0000-000007000000}"/>
    <dataValidation allowBlank="1" showInputMessage="1" showErrorMessage="1" prompt="Escriba la fecha de inicio de la consulta en el siguiente formato: dd/mm/aaaa." sqref="D15:G15" xr:uid="{00000000-0002-0000-0000-000008000000}"/>
    <dataValidation allowBlank="1" showInputMessage="1" showErrorMessage="1" prompt="Escriba la fecha de finalización de la consulta, incluyendo las adiciones y prórrogas, en el siguiente formato: dd/mm/aaaa." sqref="D16:G16" xr:uid="{00000000-0002-0000-0000-000009000000}"/>
    <dataValidation allowBlank="1" showInputMessage="1" showErrorMessage="1" prompt="Incluya en este campo el enlace donde estuvo en consulta el proyecto de regulación." sqref="D17:G17" xr:uid="{00000000-0002-0000-0000-00000A000000}"/>
    <dataValidation allowBlank="1" showInputMessage="1" showErrorMessage="1" prompt="Señale los canales o medios en los que divulgó el proyecto de regulación." sqref="D18:G18" xr:uid="{00000000-0002-0000-0000-00000B000000}"/>
    <dataValidation allowBlank="1" showInputMessage="1" showErrorMessage="1" prompt="Señale los canales o medios que dispuso para recibir los comentarios u observaciones ciudadanas al proyecto de regulación." sqref="D19:G19"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1:G21" xr:uid="{00000000-0002-0000-0000-00000D000000}"/>
    <dataValidation allowBlank="1" showInputMessage="1" showErrorMessage="1" prompt="Señale el número total de comentarios recibidos, tenga en cuenta que este valor debe ser la suma de las dos casillas siguientes. " sqref="D22:G22" xr:uid="{00000000-0002-0000-0000-00000E000000}"/>
    <dataValidation allowBlank="1" showInputMessage="1" showErrorMessage="1" prompt="Indique cuantos comentarios se acogieron del total de comentarios recibidos." sqref="D23" xr:uid="{00000000-0002-0000-0000-00000F000000}"/>
    <dataValidation allowBlank="1" showInputMessage="1" showErrorMessage="1" prompt="Indique cuantos comentarios no se aceptaron del total de comentarios recibidos." sqref="D24:E24" xr:uid="{00000000-0002-0000-0000-000010000000}"/>
    <dataValidation allowBlank="1" showInputMessage="1" showErrorMessage="1" prompt="Cálculo automático. " sqref="G23 G26" xr:uid="{00000000-0002-0000-0000-000011000000}"/>
    <dataValidation allowBlank="1" showInputMessage="1" showErrorMessage="1" prompt="Cálculo automático." sqref="G27" xr:uid="{00000000-0002-0000-0000-000012000000}"/>
    <dataValidation allowBlank="1" showInputMessage="1" showErrorMessage="1" prompt="Señale el número total de artículos del proyecto de regulación en curso._x000a_" sqref="D25:G25" xr:uid="{00000000-0002-0000-0000-000013000000}"/>
    <dataValidation allowBlank="1" showInputMessage="1" showErrorMessage="1" prompt="Indique del total de artículos del proyecto, cuantos de éstos recibieron comentarios." sqref="D26:E26" xr:uid="{00000000-0002-0000-0000-000014000000}"/>
    <dataValidation allowBlank="1" showInputMessage="1" showErrorMessage="1" prompt="Indique del total de artículos del proyecto que recibieron comentarios, cuantos de éstos fueron modificados a partir de los mismos." sqref="D27:E27" xr:uid="{00000000-0002-0000-0000-000015000000}"/>
    <dataValidation allowBlank="1" showInputMessage="1" showErrorMessage="1" prompt="Identificación consecutiva de observaciones." sqref="A29" xr:uid="{00000000-0002-0000-0000-000016000000}"/>
    <dataValidation allowBlank="1" showInputMessage="1" showErrorMessage="1" prompt="Escriba la fecha de recepción de la observación en el siguiente formato: dd/mm/aaaa." sqref="B29" xr:uid="{00000000-0002-0000-0000-000017000000}"/>
    <dataValidation allowBlank="1" showInputMessage="1" showErrorMessage="1" prompt="Registre el nombre de la persona natural o jurídica que envió la observación." sqref="C29" xr:uid="{00000000-0002-0000-0000-000018000000}"/>
    <dataValidation allowBlank="1" showInputMessage="1" showErrorMessage="1" prompt="Registre la observación enviada por la persona natural o jurídica." sqref="D29" xr:uid="{00000000-0002-0000-0000-000019000000}"/>
    <dataValidation allowBlank="1" showInputMessage="1" showErrorMessage="1" prompt="Señale de la lista desplegable, la acción adelantada por la entidad con la observación recibida." sqref="E29"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9:G29" xr:uid="{00000000-0002-0000-0000-00001B000000}"/>
    <dataValidation allowBlank="1" showInputMessage="1" showErrorMessage="1" prompt="Cálculo automático" sqref="G24" xr:uid="{00000000-0002-0000-0000-00001C000000}"/>
  </dataValidations>
  <hyperlinks>
    <hyperlink ref="D17" r:id="rId1" xr:uid="{42A07997-2439-432E-A08E-1C9059C53378}"/>
  </hyperlinks>
  <pageMargins left="0.7" right="0.7" top="0.75" bottom="0.75" header="0.3" footer="0.3"/>
  <pageSetup scale="58"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E169:E174 E176:E185 E33:E167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9D6DE-9895-4135-8CF9-72D5A4763C53}">
  <dimension ref="A1:C11"/>
  <sheetViews>
    <sheetView workbookViewId="0">
      <selection activeCell="D6" sqref="D6"/>
    </sheetView>
  </sheetViews>
  <sheetFormatPr baseColWidth="10" defaultRowHeight="15.75" x14ac:dyDescent="0.25"/>
  <cols>
    <col min="1" max="1" width="12.625" style="13" customWidth="1"/>
    <col min="2" max="2" width="11" style="13"/>
    <col min="3" max="3" width="24.625" style="13" customWidth="1"/>
    <col min="4" max="16384" width="11" style="13"/>
  </cols>
  <sheetData>
    <row r="1" spans="1:3" ht="42.75" customHeight="1" thickBot="1" x14ac:dyDescent="0.3">
      <c r="A1" s="101" t="s">
        <v>341</v>
      </c>
      <c r="B1" s="101"/>
      <c r="C1" s="101"/>
    </row>
    <row r="2" spans="1:3" x14ac:dyDescent="0.25">
      <c r="A2" s="97" t="s">
        <v>319</v>
      </c>
      <c r="B2" s="97" t="s">
        <v>320</v>
      </c>
      <c r="C2" s="99" t="s">
        <v>321</v>
      </c>
    </row>
    <row r="3" spans="1:3" ht="16.5" thickBot="1" x14ac:dyDescent="0.3">
      <c r="A3" s="98"/>
      <c r="B3" s="98"/>
      <c r="C3" s="100"/>
    </row>
    <row r="4" spans="1:3" ht="60.75" thickBot="1" x14ac:dyDescent="0.3">
      <c r="A4" s="10" t="s">
        <v>322</v>
      </c>
      <c r="B4" s="11" t="s">
        <v>323</v>
      </c>
      <c r="C4" s="12" t="s">
        <v>324</v>
      </c>
    </row>
    <row r="5" spans="1:3" ht="60.75" thickBot="1" x14ac:dyDescent="0.3">
      <c r="A5" s="10" t="s">
        <v>325</v>
      </c>
      <c r="B5" s="11" t="s">
        <v>323</v>
      </c>
      <c r="C5" s="12" t="s">
        <v>326</v>
      </c>
    </row>
    <row r="6" spans="1:3" ht="48.75" thickBot="1" x14ac:dyDescent="0.3">
      <c r="A6" s="10" t="s">
        <v>327</v>
      </c>
      <c r="B6" s="11" t="s">
        <v>323</v>
      </c>
      <c r="C6" s="12" t="s">
        <v>328</v>
      </c>
    </row>
    <row r="7" spans="1:3" ht="48.75" thickBot="1" x14ac:dyDescent="0.3">
      <c r="A7" s="10" t="s">
        <v>329</v>
      </c>
      <c r="B7" s="11" t="s">
        <v>323</v>
      </c>
      <c r="C7" s="12" t="s">
        <v>330</v>
      </c>
    </row>
    <row r="8" spans="1:3" ht="72.75" thickBot="1" x14ac:dyDescent="0.3">
      <c r="A8" s="10" t="s">
        <v>331</v>
      </c>
      <c r="B8" s="11" t="s">
        <v>323</v>
      </c>
      <c r="C8" s="12" t="s">
        <v>332</v>
      </c>
    </row>
    <row r="9" spans="1:3" ht="72.75" thickBot="1" x14ac:dyDescent="0.3">
      <c r="A9" s="10" t="s">
        <v>333</v>
      </c>
      <c r="B9" s="11" t="s">
        <v>323</v>
      </c>
      <c r="C9" s="12" t="s">
        <v>334</v>
      </c>
    </row>
    <row r="10" spans="1:3" ht="108.75" thickBot="1" x14ac:dyDescent="0.3">
      <c r="A10" s="10" t="s">
        <v>337</v>
      </c>
      <c r="B10" s="11" t="s">
        <v>323</v>
      </c>
      <c r="C10" s="12" t="s">
        <v>335</v>
      </c>
    </row>
    <row r="11" spans="1:3" ht="96.75" thickBot="1" x14ac:dyDescent="0.3">
      <c r="A11" s="10" t="s">
        <v>338</v>
      </c>
      <c r="B11" s="11" t="s">
        <v>323</v>
      </c>
      <c r="C11" s="12" t="s">
        <v>336</v>
      </c>
    </row>
  </sheetData>
  <mergeCells count="4">
    <mergeCell ref="A2:A3"/>
    <mergeCell ref="B2:B3"/>
    <mergeCell ref="C2:C3"/>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Cuadro artículo 45 en la R330</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 Juliana Gonzalez Patino</cp:lastModifiedBy>
  <dcterms:created xsi:type="dcterms:W3CDTF">2020-09-21T19:13:53Z</dcterms:created>
  <dcterms:modified xsi:type="dcterms:W3CDTF">2021-10-28T18:03:04Z</dcterms:modified>
</cp:coreProperties>
</file>